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16380" windowHeight="8190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Excel_BuiltIn_Print_Area" localSheetId="0">'Część I'!$A$1:$K$137</definedName>
    <definedName name="Excel_BuiltIn_Print_Area" localSheetId="1">'Część II'!$A$1:$K$18</definedName>
    <definedName name="Excel_BuiltIn_Print_Area" localSheetId="2">'Część III'!$A$1:$K$18</definedName>
    <definedName name="Excel_BuiltIn_Print_Area" localSheetId="3">'Część IV'!$A$1:$K$41</definedName>
    <definedName name="Excel_BuiltIn_Print_Area" localSheetId="4">'Część V'!$A$1:$K$16</definedName>
    <definedName name="Excel_BuiltIn_Print_Area" localSheetId="5">'Część VI'!$A$1:$K$15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<sst xmlns="http://schemas.openxmlformats.org/spreadsheetml/2006/main" count="430" uniqueCount="109">
  <si>
    <t>SPRAWA NR: D/Kw.Zp.2232.2.2024.AD</t>
  </si>
  <si>
    <t xml:space="preserve">FORMULARZ CENOWY  
  WYKONAWCA:  ………………………………………………………………………  
  (Nazwa wykonawcy) </t>
  </si>
  <si>
    <t>CZĘŚĆ I - Tłuszcze roślinne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</si>
  <si>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</si>
  <si>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A</t>
  </si>
  <si>
    <t>B</t>
  </si>
  <si>
    <t>C = A*B</t>
  </si>
  <si>
    <t>X</t>
  </si>
  <si>
    <t>D</t>
  </si>
  <si>
    <t>E = F/A</t>
  </si>
  <si>
    <t>F = C+D</t>
  </si>
  <si>
    <t>L.p.</t>
  </si>
  <si>
    <t>Wymagany Przedmiot Zamówienia</t>
  </si>
  <si>
    <t>jedn. Miary</t>
  </si>
  <si>
    <t>Ilość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</si>
  <si>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</si>
  <si>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</si>
  <si>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</si>
  <si>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</si>
  <si>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</si>
  <si>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</si>
  <si>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Tłuszcz rośliny do smarowania pieczywa</t>
  </si>
  <si>
    <t>kg</t>
  </si>
  <si>
    <t>Wartość max. netto</t>
  </si>
  <si>
    <t>Wartość max. VAT</t>
  </si>
  <si>
    <t>Wartość max. brutto</t>
  </si>
  <si>
    <t>Koncentrat pomidorowy 30%</t>
  </si>
  <si>
    <t>Leczo pieczarkowe</t>
  </si>
  <si>
    <t>Szczaw konserwowy</t>
  </si>
  <si>
    <t>Chrzan tarty</t>
  </si>
  <si>
    <t>Groszek konserwowy</t>
  </si>
  <si>
    <t>Fasola konserwowa czerwona</t>
  </si>
  <si>
    <t xml:space="preserve">CZĘŚĆ III - Przyprawy oraz bazy zup i sosów </t>
  </si>
  <si>
    <t>Kwasek cytrynowy</t>
  </si>
  <si>
    <t>Koperek susz.</t>
  </si>
  <si>
    <t>Liść laurowy</t>
  </si>
  <si>
    <t>Majeranek susz.</t>
  </si>
  <si>
    <t>Pieprz czarny mielony</t>
  </si>
  <si>
    <t>Przyprawa w płynie typu maggi</t>
  </si>
  <si>
    <t>l</t>
  </si>
  <si>
    <t>Ziele angielskie</t>
  </si>
  <si>
    <t>Papryka Słodka</t>
  </si>
  <si>
    <t>Papryka ostra</t>
  </si>
  <si>
    <t>Cynamon mielony</t>
  </si>
  <si>
    <t>Cukier wanilinowy</t>
  </si>
  <si>
    <t>Syrop z owoców czerwonych</t>
  </si>
  <si>
    <t>Przyprawa uniwersalna typu kucharek</t>
  </si>
  <si>
    <t>Sos pieczeniowy ciemny</t>
  </si>
  <si>
    <t>Sos grzybowy</t>
  </si>
  <si>
    <t>Sos cygański</t>
  </si>
  <si>
    <t>Sos pomidorowy boloński</t>
  </si>
  <si>
    <t>Zupa żurek</t>
  </si>
  <si>
    <t>Zupa szparagowa</t>
  </si>
  <si>
    <t>Zupa porowa</t>
  </si>
  <si>
    <t>Zupa pieczarkowa</t>
  </si>
  <si>
    <t>Zupa brokułowa</t>
  </si>
  <si>
    <t>Barszcz czerwony instant</t>
  </si>
  <si>
    <t>Musztarda</t>
  </si>
  <si>
    <t>Ketchup Pikantny</t>
  </si>
  <si>
    <t>Ocet</t>
  </si>
  <si>
    <t>Majonez</t>
  </si>
  <si>
    <t xml:space="preserve">Herbata </t>
  </si>
  <si>
    <t>Wafle ryżowe</t>
  </si>
  <si>
    <t>CZĘŚĆ IV - Cukry</t>
  </si>
  <si>
    <t>Dżem</t>
  </si>
  <si>
    <t>Marmolada</t>
  </si>
  <si>
    <t>CZĘŚĆ V - Mrożonki</t>
  </si>
  <si>
    <t>Brokuł mrożony</t>
  </si>
  <si>
    <t>Pieczarka mrożona</t>
  </si>
  <si>
    <t>Kalafior mrożony</t>
  </si>
  <si>
    <t>Mieszanka 7-składnikowa</t>
  </si>
  <si>
    <t>Włoszczyzna mrożonka</t>
  </si>
  <si>
    <t>Pierogi z serem</t>
  </si>
  <si>
    <t>Mieszanka zupy jarzynowej</t>
  </si>
  <si>
    <t>Mieszanka kompotowa</t>
  </si>
  <si>
    <t>Aronia mrożona</t>
  </si>
  <si>
    <t>CZĘŚĆ VI - Ryby mrożone i konserwy rybne</t>
  </si>
  <si>
    <t>Farsz rybny</t>
  </si>
  <si>
    <t>Burgery rybne</t>
  </si>
  <si>
    <t>Płaty śledziowe</t>
  </si>
  <si>
    <t xml:space="preserve">WZÓR FORMULARZA CENOWEGO </t>
  </si>
  <si>
    <t>Załącznik nr 2 do SIWZ</t>
  </si>
  <si>
    <t>Kasza jęczmienna</t>
  </si>
  <si>
    <t>Makaron</t>
  </si>
  <si>
    <t>Mąka pszenna</t>
  </si>
  <si>
    <t>Ryż biały</t>
  </si>
  <si>
    <t>Wartość netto</t>
  </si>
  <si>
    <t>wartość VAT</t>
  </si>
  <si>
    <t>wartość brutto</t>
  </si>
  <si>
    <t>Podpis osoby uzupełniającej formularz oraz data</t>
  </si>
  <si>
    <t>Bazylia susz</t>
  </si>
  <si>
    <t>Czosnek granulowany</t>
  </si>
  <si>
    <t>Koperek susz</t>
  </si>
  <si>
    <t>Pietruszka nać susz</t>
  </si>
  <si>
    <t>Majeranek susz</t>
  </si>
  <si>
    <t>Przyprawa w płynie</t>
  </si>
  <si>
    <t>Przyprawa w proszku</t>
  </si>
  <si>
    <t>Rosół jarzynowy w proszku</t>
  </si>
  <si>
    <t>Sól</t>
  </si>
  <si>
    <t>Włoszczyzna suszona</t>
  </si>
  <si>
    <t>Papryka słodka</t>
  </si>
  <si>
    <t>Granulat sojowy</t>
  </si>
  <si>
    <t>Kostka sojowa</t>
  </si>
  <si>
    <t>Sos pieczeniowy</t>
  </si>
  <si>
    <t>Sos biały</t>
  </si>
  <si>
    <t>Zupa ogonowa</t>
  </si>
  <si>
    <t>Cukier biały</t>
  </si>
  <si>
    <t>Tabletki musujące</t>
  </si>
  <si>
    <t xml:space="preserve">CZĘŚĆ II - Koncentraty i warzywa konserwowe/umowa na 11 miesięcy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</si>
</sst>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#,##0.00&quot;      &quot;;\-#,##0.00&quot;      &quot;;&quot; -&quot;#&quot;      &quot;;@\ "/>
    <numFmt numFmtId="165" formatCode="#,##0.00&quot; zł&quot;"/>
    <numFmt numFmtId="166" formatCode="#,##0.00\ [$zł-415];[Red]\-#,##0.00\ [$zł-415]"/>
    <numFmt numFmtId="167" formatCode="#,##0.00\ [$€-1]"/>
    <numFmt numFmtId="168" formatCode="_-* #,##0.00&quot; zł&quot;_-;\-* #,##0.00&quot; zł&quot;_-;_-* \-??&quot; zł&quot;_-;_-@_-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56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 wrapText="1"/>
      <protection locked="0"/>
    </xf>
    <xf numFmtId="9" fontId="1" fillId="0" borderId="10" xfId="59" applyFill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57">
      <alignment/>
      <protection/>
    </xf>
    <xf numFmtId="0" fontId="3" fillId="0" borderId="12" xfId="57" applyFont="1" applyBorder="1" applyAlignment="1">
      <alignment vertical="center" wrapText="1"/>
      <protection/>
    </xf>
    <xf numFmtId="0" fontId="3" fillId="0" borderId="13" xfId="57" applyFont="1" applyBorder="1" applyAlignment="1">
      <alignment vertical="center" wrapText="1"/>
      <protection/>
    </xf>
    <xf numFmtId="165" fontId="3" fillId="33" borderId="10" xfId="57" applyNumberFormat="1" applyFont="1" applyFill="1" applyBorder="1" applyAlignment="1">
      <alignment horizontal="center" vertical="center" wrapText="1"/>
      <protection/>
    </xf>
    <xf numFmtId="165" fontId="0" fillId="0" borderId="10" xfId="57" applyNumberFormat="1" applyFill="1" applyBorder="1" applyAlignment="1">
      <alignment horizontal="center" vertical="center" wrapText="1"/>
      <protection/>
    </xf>
    <xf numFmtId="165" fontId="0" fillId="0" borderId="10" xfId="57" applyNumberFormat="1" applyBorder="1" applyAlignment="1">
      <alignment horizontal="center" vertical="center" wrapText="1"/>
      <protection/>
    </xf>
    <xf numFmtId="0" fontId="0" fillId="0" borderId="0" xfId="57" applyAlignment="1">
      <alignment horizontal="center" vertical="center" wrapText="1"/>
      <protection/>
    </xf>
    <xf numFmtId="165" fontId="0" fillId="34" borderId="10" xfId="57" applyNumberFormat="1" applyFont="1" applyFill="1" applyBorder="1" applyAlignment="1">
      <alignment horizontal="center" vertical="center" wrapText="1"/>
      <protection/>
    </xf>
    <xf numFmtId="165" fontId="0" fillId="0" borderId="12" xfId="57" applyNumberFormat="1" applyBorder="1" applyAlignment="1">
      <alignment vertical="center" wrapText="1"/>
      <protection/>
    </xf>
    <xf numFmtId="165" fontId="0" fillId="0" borderId="13" xfId="57" applyNumberFormat="1" applyBorder="1" applyAlignment="1">
      <alignment vertical="center" wrapText="1"/>
      <protection/>
    </xf>
    <xf numFmtId="165" fontId="0" fillId="35" borderId="10" xfId="57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7" fillId="0" borderId="10" xfId="56" applyFont="1" applyBorder="1" applyAlignment="1">
      <alignment horizontal="center" vertical="center" wrapText="1"/>
      <protection/>
    </xf>
    <xf numFmtId="0" fontId="1" fillId="0" borderId="0" xfId="0" applyFont="1" applyBorder="1" applyAlignment="1" applyProtection="1">
      <alignment horizontal="left" wrapText="1"/>
      <protection locked="0"/>
    </xf>
    <xf numFmtId="0" fontId="9" fillId="0" borderId="10" xfId="56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4" xfId="56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 wrapText="1"/>
    </xf>
    <xf numFmtId="9" fontId="1" fillId="0" borderId="11" xfId="59" applyFill="1" applyBorder="1" applyAlignment="1" applyProtection="1">
      <alignment horizontal="center" vertical="center" wrapText="1"/>
      <protection/>
    </xf>
    <xf numFmtId="165" fontId="0" fillId="0" borderId="28" xfId="0" applyNumberForma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 wrapText="1"/>
    </xf>
    <xf numFmtId="9" fontId="1" fillId="0" borderId="30" xfId="59" applyFill="1" applyBorder="1" applyAlignment="1" applyProtection="1">
      <alignment horizontal="center" vertical="center" wrapText="1"/>
      <protection/>
    </xf>
    <xf numFmtId="165" fontId="0" fillId="0" borderId="31" xfId="0" applyNumberFormat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 wrapText="1"/>
    </xf>
    <xf numFmtId="165" fontId="0" fillId="33" borderId="33" xfId="0" applyNumberFormat="1" applyFont="1" applyFill="1" applyBorder="1" applyAlignment="1">
      <alignment horizontal="center" vertical="center" wrapText="1"/>
    </xf>
    <xf numFmtId="165" fontId="0" fillId="33" borderId="0" xfId="0" applyNumberFormat="1" applyFill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 vertical="center" wrapText="1"/>
    </xf>
    <xf numFmtId="165" fontId="0" fillId="34" borderId="27" xfId="0" applyNumberFormat="1" applyFont="1" applyFill="1" applyBorder="1" applyAlignment="1">
      <alignment horizontal="center" vertical="center" wrapText="1"/>
    </xf>
    <xf numFmtId="165" fontId="0" fillId="34" borderId="0" xfId="0" applyNumberFormat="1" applyFont="1" applyFill="1" applyBorder="1" applyAlignment="1">
      <alignment horizontal="center" vertical="center" wrapText="1"/>
    </xf>
    <xf numFmtId="165" fontId="0" fillId="34" borderId="33" xfId="0" applyNumberFormat="1" applyFont="1" applyFill="1" applyBorder="1" applyAlignment="1">
      <alignment horizontal="center" vertical="center" wrapText="1"/>
    </xf>
    <xf numFmtId="165" fontId="0" fillId="0" borderId="35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165" fontId="0" fillId="36" borderId="29" xfId="0" applyNumberFormat="1" applyFont="1" applyFill="1" applyBorder="1" applyAlignment="1">
      <alignment horizontal="center" vertical="center" wrapText="1"/>
    </xf>
    <xf numFmtId="165" fontId="0" fillId="36" borderId="33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8" fontId="0" fillId="0" borderId="11" xfId="0" applyNumberForma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168" fontId="0" fillId="0" borderId="30" xfId="0" applyNumberFormat="1" applyBorder="1" applyAlignment="1">
      <alignment horizontal="center" vertical="center" wrapText="1"/>
    </xf>
    <xf numFmtId="0" fontId="12" fillId="0" borderId="10" xfId="56" applyFont="1" applyBorder="1" applyAlignment="1">
      <alignment horizontal="center" vertical="center" wrapText="1"/>
      <protection/>
    </xf>
    <xf numFmtId="0" fontId="7" fillId="0" borderId="15" xfId="56" applyFont="1" applyFill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3" fontId="1" fillId="0" borderId="27" xfId="0" applyNumberFormat="1" applyFont="1" applyBorder="1" applyAlignment="1">
      <alignment horizontal="center" vertical="center"/>
    </xf>
    <xf numFmtId="0" fontId="3" fillId="0" borderId="11" xfId="57" applyFont="1" applyBorder="1" applyAlignment="1">
      <alignment horizontal="center" vertical="center" wrapText="1"/>
      <protection/>
    </xf>
    <xf numFmtId="165" fontId="0" fillId="34" borderId="10" xfId="57" applyNumberFormat="1" applyFont="1" applyFill="1" applyBorder="1" applyAlignment="1">
      <alignment horizontal="center" vertical="center" wrapText="1"/>
      <protection/>
    </xf>
    <xf numFmtId="165" fontId="0" fillId="35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4" xfId="57" applyFont="1" applyBorder="1" applyAlignment="1">
      <alignment horizontal="center" vertical="center" wrapText="1"/>
      <protection/>
    </xf>
    <xf numFmtId="165" fontId="3" fillId="33" borderId="10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7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wrapText="1"/>
    </xf>
    <xf numFmtId="165" fontId="0" fillId="0" borderId="3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_Arkusz1" xfId="56"/>
    <cellStyle name="Normalny_Załącznik nr 1_Formularz cenowy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showGridLines="0" tabSelected="1" view="pageBreakPreview" zoomScale="125" zoomScaleSheetLayoutView="125" zoomScalePageLayoutView="0" workbookViewId="0" topLeftCell="A112">
      <selection activeCell="H88" sqref="H88"/>
    </sheetView>
  </sheetViews>
  <sheetFormatPr defaultColWidth="0.2421875" defaultRowHeight="12.75" zeroHeight="1"/>
  <cols>
    <col min="1" max="1" width="1.75390625" style="0" customWidth="1"/>
    <col min="2" max="2" width="4.375" style="0" customWidth="1"/>
    <col min="3" max="3" width="26.25390625" style="1" customWidth="1"/>
    <col min="4" max="4" width="5.75390625" style="2" customWidth="1"/>
    <col min="5" max="5" width="8.625" style="2" customWidth="1"/>
    <col min="6" max="6" width="12.25390625" style="0" customWidth="1"/>
    <col min="7" max="7" width="14.375" style="0" customWidth="1"/>
    <col min="8" max="8" width="7.75390625" style="0" customWidth="1"/>
    <col min="9" max="9" width="12.625" style="0" customWidth="1"/>
    <col min="10" max="10" width="13.125" style="0" customWidth="1"/>
    <col min="11" max="11" width="20.00390625" style="0" customWidth="1"/>
    <col min="12" max="15" width="0.2421875" style="0" hidden="1" customWidth="1"/>
    <col min="16" max="16" width="18.875" style="0" hidden="1" customWidth="1"/>
    <col min="17" max="255" width="0.2421875" style="0" hidden="1" customWidth="1"/>
  </cols>
  <sheetData>
    <row r="1" spans="9:11" ht="12.75">
      <c r="I1" s="98"/>
      <c r="J1" s="98"/>
      <c r="K1" s="98"/>
    </row>
    <row r="2" spans="1:9" s="99" customFormat="1" ht="12.75" customHeight="1">
      <c r="A2" s="3"/>
      <c r="B2" s="4"/>
      <c r="C2" s="4"/>
      <c r="D2" s="4"/>
      <c r="E2" s="4"/>
      <c r="F2" s="4"/>
      <c r="G2" s="4"/>
      <c r="H2" s="4"/>
      <c r="I2" s="99" t="s">
        <v>0</v>
      </c>
    </row>
    <row r="3" spans="1:8" s="99" customFormat="1" ht="12.75" customHeight="1">
      <c r="A3" s="3"/>
      <c r="B3" s="4"/>
      <c r="C3" s="4"/>
      <c r="D3" s="4"/>
      <c r="E3" s="4"/>
      <c r="F3" s="4"/>
      <c r="G3" s="4"/>
      <c r="H3" s="4"/>
    </row>
    <row r="4" spans="1:8" s="99" customFormat="1" ht="12.75" customHeight="1">
      <c r="A4" s="3"/>
      <c r="B4" s="4"/>
      <c r="C4" s="4"/>
      <c r="D4" s="4"/>
      <c r="E4" s="4"/>
      <c r="F4" s="4"/>
      <c r="G4" s="4"/>
      <c r="H4" s="4"/>
    </row>
    <row r="5" spans="1:11" ht="14.25" customHeight="1">
      <c r="A5" s="3"/>
      <c r="B5" s="100" t="s">
        <v>1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2.75">
      <c r="A6" s="3"/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12.75">
      <c r="A7" s="3"/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12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3"/>
      <c r="B9" s="3"/>
      <c r="C9" s="5"/>
      <c r="D9" s="6"/>
      <c r="E9" s="6"/>
      <c r="F9" s="3"/>
      <c r="G9" s="3"/>
      <c r="H9" s="3"/>
      <c r="I9" s="3"/>
      <c r="J9" s="3"/>
      <c r="K9" s="3"/>
    </row>
    <row r="10" spans="1:11" ht="12.75">
      <c r="A10" s="3"/>
      <c r="B10" s="3"/>
      <c r="C10" s="5"/>
      <c r="D10" s="6"/>
      <c r="E10" s="6"/>
      <c r="F10" s="3"/>
      <c r="G10" s="3"/>
      <c r="H10" s="3"/>
      <c r="I10" s="3"/>
      <c r="J10" s="3"/>
      <c r="K10" s="3"/>
    </row>
    <row r="11" spans="1:11" ht="12.75">
      <c r="A11" s="3"/>
      <c r="B11" s="3"/>
      <c r="C11" s="5"/>
      <c r="D11" s="6"/>
      <c r="E11" s="6"/>
      <c r="F11" s="3"/>
      <c r="G11" s="3"/>
      <c r="H11" s="3"/>
      <c r="I11" s="3"/>
      <c r="J11" s="3"/>
      <c r="K11" s="3"/>
    </row>
    <row r="12" spans="2:11" ht="15.75" customHeight="1">
      <c r="B12" s="94" t="s">
        <v>2</v>
      </c>
      <c r="C12" s="94"/>
      <c r="D12" s="94"/>
      <c r="E12" s="94"/>
      <c r="F12" s="94"/>
      <c r="G12" s="94"/>
      <c r="H12" s="94"/>
      <c r="I12" s="94"/>
      <c r="J12" s="94"/>
      <c r="K12" s="94"/>
    </row>
    <row r="13" spans="2:11" ht="15.75" customHeight="1"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2:11" ht="15.75" customHeight="1">
      <c r="B14" s="95" t="s">
        <v>3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2:11" ht="15.75" customHeight="1"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2:11" ht="12.75">
      <c r="B16" s="7"/>
      <c r="C16" s="8"/>
      <c r="D16" s="9"/>
      <c r="E16" s="9" t="s">
        <v>4</v>
      </c>
      <c r="F16" s="9" t="s">
        <v>5</v>
      </c>
      <c r="G16" s="9" t="s">
        <v>6</v>
      </c>
      <c r="H16" s="9" t="s">
        <v>7</v>
      </c>
      <c r="I16" s="9" t="s">
        <v>8</v>
      </c>
      <c r="J16" s="9" t="s">
        <v>9</v>
      </c>
      <c r="K16" s="9" t="s">
        <v>10</v>
      </c>
    </row>
    <row r="17" spans="2:15" ht="44.25" customHeight="1">
      <c r="B17" s="9" t="s">
        <v>11</v>
      </c>
      <c r="C17" s="9" t="s">
        <v>12</v>
      </c>
      <c r="D17" s="9" t="s">
        <v>13</v>
      </c>
      <c r="E17" s="9" t="s">
        <v>14</v>
      </c>
      <c r="F17" s="9" t="s">
        <v>15</v>
      </c>
      <c r="G17" s="9" t="s">
        <v>16</v>
      </c>
      <c r="H17" s="9" t="s">
        <v>17</v>
      </c>
      <c r="I17" s="9" t="s">
        <v>18</v>
      </c>
      <c r="J17" s="10" t="s">
        <v>19</v>
      </c>
      <c r="K17" s="9" t="s">
        <v>20</v>
      </c>
      <c r="L17" s="11"/>
      <c r="M17" s="11"/>
      <c r="N17" s="11"/>
      <c r="O17" s="12"/>
    </row>
    <row r="18" spans="2:16" ht="24.75" customHeight="1">
      <c r="B18" s="13">
        <v>1</v>
      </c>
      <c r="C18" s="14" t="s">
        <v>21</v>
      </c>
      <c r="D18" s="15" t="s">
        <v>22</v>
      </c>
      <c r="E18" s="16">
        <v>9000</v>
      </c>
      <c r="F18" s="17"/>
      <c r="G18" s="17">
        <f>ROUND(E18*F18,2)</f>
        <v>0</v>
      </c>
      <c r="H18" s="18"/>
      <c r="I18" s="17">
        <f>ROUND(G18*H18,2)</f>
        <v>0</v>
      </c>
      <c r="J18" s="17">
        <f>ROUND(K18/E18,2)</f>
        <v>0</v>
      </c>
      <c r="K18" s="17">
        <f>ROUND(SUM(G18,I18),2)</f>
        <v>0</v>
      </c>
      <c r="L18" s="19"/>
      <c r="M18" s="11"/>
      <c r="N18" s="11"/>
      <c r="O18" s="12"/>
      <c r="P18" s="20"/>
    </row>
    <row r="19" spans="2:14" s="21" customFormat="1" ht="24.75" customHeight="1">
      <c r="B19" s="22"/>
      <c r="C19" s="23"/>
      <c r="D19" s="23"/>
      <c r="E19" s="97" t="s">
        <v>23</v>
      </c>
      <c r="F19" s="97"/>
      <c r="G19" s="24">
        <f>SUM(G18:G18)</f>
        <v>0</v>
      </c>
      <c r="H19" s="25"/>
      <c r="I19" s="26"/>
      <c r="J19" s="26"/>
      <c r="K19" s="26"/>
      <c r="L19" s="27"/>
      <c r="M19" s="27"/>
      <c r="N19" s="27"/>
    </row>
    <row r="20" spans="2:14" s="21" customFormat="1" ht="24.75" customHeight="1">
      <c r="B20" s="91"/>
      <c r="C20" s="91"/>
      <c r="D20" s="91"/>
      <c r="E20" s="91"/>
      <c r="F20" s="91"/>
      <c r="G20" s="92" t="s">
        <v>24</v>
      </c>
      <c r="H20" s="92"/>
      <c r="I20" s="28">
        <f>SUM(I9:I18)</f>
        <v>0</v>
      </c>
      <c r="J20" s="26"/>
      <c r="K20" s="26"/>
      <c r="L20" s="27"/>
      <c r="M20" s="27"/>
      <c r="N20" s="27"/>
    </row>
    <row r="21" spans="2:14" s="21" customFormat="1" ht="24.75" customHeight="1">
      <c r="B21" s="91"/>
      <c r="C21" s="91"/>
      <c r="D21" s="91"/>
      <c r="E21" s="91"/>
      <c r="F21" s="91"/>
      <c r="G21" s="29"/>
      <c r="H21" s="30"/>
      <c r="I21" s="93" t="s">
        <v>25</v>
      </c>
      <c r="J21" s="93"/>
      <c r="K21" s="31">
        <f>SUM(K18:K18)</f>
        <v>0</v>
      </c>
      <c r="L21" s="27"/>
      <c r="M21" s="27"/>
      <c r="N21" s="27"/>
    </row>
    <row r="22" spans="3:14" ht="12.75">
      <c r="C22"/>
      <c r="D22"/>
      <c r="E22"/>
      <c r="L22" s="11"/>
      <c r="M22" s="11"/>
      <c r="N22" s="11"/>
    </row>
    <row r="23" ht="12.75"/>
    <row r="24" spans="2:11" ht="12.75">
      <c r="B24" s="94" t="s">
        <v>108</v>
      </c>
      <c r="C24" s="94"/>
      <c r="D24" s="94"/>
      <c r="E24" s="94"/>
      <c r="F24" s="94"/>
      <c r="G24" s="94"/>
      <c r="H24" s="94"/>
      <c r="I24" s="94"/>
      <c r="J24" s="94"/>
      <c r="K24" s="94"/>
    </row>
    <row r="25" spans="2:11" ht="12.75"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2:11" ht="12.75" customHeight="1">
      <c r="B26" s="95" t="s">
        <v>3</v>
      </c>
      <c r="C26" s="95"/>
      <c r="D26" s="95"/>
      <c r="E26" s="95"/>
      <c r="F26" s="95"/>
      <c r="G26" s="95"/>
      <c r="H26" s="95"/>
      <c r="I26" s="95"/>
      <c r="J26" s="95"/>
      <c r="K26" s="95"/>
    </row>
    <row r="27" spans="2:11" ht="12.75"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2:11" ht="12.75">
      <c r="B28" s="7"/>
      <c r="C28" s="8"/>
      <c r="D28" s="9"/>
      <c r="E28" s="9" t="s">
        <v>4</v>
      </c>
      <c r="F28" s="9" t="s">
        <v>5</v>
      </c>
      <c r="G28" s="9" t="s">
        <v>6</v>
      </c>
      <c r="H28" s="9" t="s">
        <v>7</v>
      </c>
      <c r="I28" s="9" t="s">
        <v>8</v>
      </c>
      <c r="J28" s="9" t="s">
        <v>9</v>
      </c>
      <c r="K28" s="9" t="s">
        <v>10</v>
      </c>
    </row>
    <row r="29" spans="2:11" ht="38.25">
      <c r="B29" s="9" t="s">
        <v>11</v>
      </c>
      <c r="C29" s="9" t="s">
        <v>12</v>
      </c>
      <c r="D29" s="9" t="s">
        <v>13</v>
      </c>
      <c r="E29" s="9" t="s">
        <v>14</v>
      </c>
      <c r="F29" s="9" t="s">
        <v>15</v>
      </c>
      <c r="G29" s="9" t="s">
        <v>16</v>
      </c>
      <c r="H29" s="9" t="s">
        <v>17</v>
      </c>
      <c r="I29" s="9" t="s">
        <v>18</v>
      </c>
      <c r="J29" s="10" t="s">
        <v>19</v>
      </c>
      <c r="K29" s="9" t="s">
        <v>20</v>
      </c>
    </row>
    <row r="30" spans="2:11" ht="24.75" customHeight="1">
      <c r="B30" s="13">
        <v>1</v>
      </c>
      <c r="C30" s="14" t="s">
        <v>26</v>
      </c>
      <c r="D30" s="15" t="s">
        <v>22</v>
      </c>
      <c r="E30" s="16">
        <v>3500</v>
      </c>
      <c r="F30" s="17"/>
      <c r="G30" s="17">
        <f aca="true" t="shared" si="0" ref="G30:G35">ROUND(E30*F30,2)</f>
        <v>0</v>
      </c>
      <c r="H30" s="18"/>
      <c r="I30" s="17">
        <f aca="true" t="shared" si="1" ref="I30:I35">ROUND(G30*H30,2)</f>
        <v>0</v>
      </c>
      <c r="J30" s="17">
        <f aca="true" t="shared" si="2" ref="J30:J35">ROUND(K30/E30,2)</f>
        <v>0</v>
      </c>
      <c r="K30" s="17">
        <f aca="true" t="shared" si="3" ref="K30:K35">ROUND(SUM(G30,I30),2)</f>
        <v>0</v>
      </c>
    </row>
    <row r="31" spans="2:11" ht="24.75" customHeight="1">
      <c r="B31" s="13">
        <v>2</v>
      </c>
      <c r="C31" s="14" t="s">
        <v>27</v>
      </c>
      <c r="D31" s="15" t="s">
        <v>22</v>
      </c>
      <c r="E31" s="16">
        <v>2000</v>
      </c>
      <c r="F31" s="17"/>
      <c r="G31" s="17">
        <f t="shared" si="0"/>
        <v>0</v>
      </c>
      <c r="H31" s="18"/>
      <c r="I31" s="17">
        <f t="shared" si="1"/>
        <v>0</v>
      </c>
      <c r="J31" s="17">
        <f t="shared" si="2"/>
        <v>0</v>
      </c>
      <c r="K31" s="17">
        <f t="shared" si="3"/>
        <v>0</v>
      </c>
    </row>
    <row r="32" spans="2:11" ht="24.75" customHeight="1">
      <c r="B32" s="13">
        <v>3</v>
      </c>
      <c r="C32" s="14" t="s">
        <v>28</v>
      </c>
      <c r="D32" s="15" t="s">
        <v>22</v>
      </c>
      <c r="E32" s="32">
        <v>400</v>
      </c>
      <c r="F32" s="17"/>
      <c r="G32" s="17">
        <f t="shared" si="0"/>
        <v>0</v>
      </c>
      <c r="H32" s="18"/>
      <c r="I32" s="17">
        <f t="shared" si="1"/>
        <v>0</v>
      </c>
      <c r="J32" s="17">
        <f t="shared" si="2"/>
        <v>0</v>
      </c>
      <c r="K32" s="17">
        <f t="shared" si="3"/>
        <v>0</v>
      </c>
    </row>
    <row r="33" spans="2:11" ht="24.75" customHeight="1">
      <c r="B33" s="13">
        <v>4</v>
      </c>
      <c r="C33" s="14" t="s">
        <v>29</v>
      </c>
      <c r="D33" s="15" t="s">
        <v>22</v>
      </c>
      <c r="E33" s="32">
        <v>400</v>
      </c>
      <c r="F33" s="17"/>
      <c r="G33" s="17">
        <f t="shared" si="0"/>
        <v>0</v>
      </c>
      <c r="H33" s="18"/>
      <c r="I33" s="17">
        <f t="shared" si="1"/>
        <v>0</v>
      </c>
      <c r="J33" s="17">
        <f t="shared" si="2"/>
        <v>0</v>
      </c>
      <c r="K33" s="17">
        <f t="shared" si="3"/>
        <v>0</v>
      </c>
    </row>
    <row r="34" spans="2:11" ht="32.25" customHeight="1">
      <c r="B34" s="13">
        <v>5</v>
      </c>
      <c r="C34" s="14" t="s">
        <v>30</v>
      </c>
      <c r="D34" s="15" t="s">
        <v>22</v>
      </c>
      <c r="E34" s="32">
        <v>400</v>
      </c>
      <c r="F34" s="17"/>
      <c r="G34" s="17">
        <f t="shared" si="0"/>
        <v>0</v>
      </c>
      <c r="H34" s="18"/>
      <c r="I34" s="17">
        <f t="shared" si="1"/>
        <v>0</v>
      </c>
      <c r="J34" s="17">
        <f t="shared" si="2"/>
        <v>0</v>
      </c>
      <c r="K34" s="17">
        <f t="shared" si="3"/>
        <v>0</v>
      </c>
    </row>
    <row r="35" spans="2:11" ht="36" customHeight="1">
      <c r="B35" s="13">
        <v>6</v>
      </c>
      <c r="C35" s="33" t="s">
        <v>31</v>
      </c>
      <c r="D35" s="15" t="s">
        <v>22</v>
      </c>
      <c r="E35" s="32">
        <v>150</v>
      </c>
      <c r="F35" s="17"/>
      <c r="G35" s="17">
        <f t="shared" si="0"/>
        <v>0</v>
      </c>
      <c r="H35" s="18"/>
      <c r="I35" s="17">
        <f t="shared" si="1"/>
        <v>0</v>
      </c>
      <c r="J35" s="17">
        <f t="shared" si="2"/>
        <v>0</v>
      </c>
      <c r="K35" s="17">
        <f t="shared" si="3"/>
        <v>0</v>
      </c>
    </row>
    <row r="36" spans="2:14" s="21" customFormat="1" ht="24.75" customHeight="1">
      <c r="B36" s="96"/>
      <c r="C36" s="96"/>
      <c r="D36" s="96"/>
      <c r="E36" s="97" t="s">
        <v>23</v>
      </c>
      <c r="F36" s="97"/>
      <c r="G36" s="24">
        <f>SUM(G30:G35)</f>
        <v>0</v>
      </c>
      <c r="H36" s="25"/>
      <c r="I36" s="26"/>
      <c r="J36" s="26"/>
      <c r="K36" s="26"/>
      <c r="L36" s="27"/>
      <c r="M36" s="27"/>
      <c r="N36" s="27"/>
    </row>
    <row r="37" spans="2:14" s="21" customFormat="1" ht="24.75" customHeight="1">
      <c r="B37" s="91"/>
      <c r="C37" s="91"/>
      <c r="D37" s="91"/>
      <c r="E37" s="91"/>
      <c r="F37" s="91"/>
      <c r="G37" s="92" t="s">
        <v>24</v>
      </c>
      <c r="H37" s="92"/>
      <c r="I37" s="28">
        <f>SUM(I30:I35)</f>
        <v>0</v>
      </c>
      <c r="J37" s="26"/>
      <c r="K37" s="26"/>
      <c r="L37" s="27"/>
      <c r="M37" s="27"/>
      <c r="N37" s="27"/>
    </row>
    <row r="38" spans="2:14" s="21" customFormat="1" ht="24.75" customHeight="1">
      <c r="B38" s="91"/>
      <c r="C38" s="91"/>
      <c r="D38" s="91"/>
      <c r="E38" s="91"/>
      <c r="F38" s="91"/>
      <c r="G38" s="29"/>
      <c r="H38" s="30"/>
      <c r="I38" s="93" t="s">
        <v>25</v>
      </c>
      <c r="J38" s="93"/>
      <c r="K38" s="31">
        <f>SUM(K30:K35)</f>
        <v>0</v>
      </c>
      <c r="L38" s="27"/>
      <c r="M38" s="27"/>
      <c r="N38" s="27"/>
    </row>
    <row r="39" spans="2:11" ht="21.7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2:11" ht="21.75" customHeight="1"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2:11" ht="12.75">
      <c r="B41" s="94" t="s">
        <v>32</v>
      </c>
      <c r="C41" s="94"/>
      <c r="D41" s="94"/>
      <c r="E41" s="94"/>
      <c r="F41" s="94"/>
      <c r="G41" s="94"/>
      <c r="H41" s="94"/>
      <c r="I41" s="94"/>
      <c r="J41" s="94"/>
      <c r="K41" s="94"/>
    </row>
    <row r="42" spans="2:11" ht="12.75"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2:11" ht="12.75" customHeight="1">
      <c r="B43" s="95" t="s">
        <v>3</v>
      </c>
      <c r="C43" s="95"/>
      <c r="D43" s="95"/>
      <c r="E43" s="95"/>
      <c r="F43" s="95"/>
      <c r="G43" s="95"/>
      <c r="H43" s="95"/>
      <c r="I43" s="95"/>
      <c r="J43" s="95"/>
      <c r="K43" s="95"/>
    </row>
    <row r="44" spans="2:11" ht="12.75">
      <c r="B44" s="95"/>
      <c r="C44" s="95"/>
      <c r="D44" s="95"/>
      <c r="E44" s="95"/>
      <c r="F44" s="95"/>
      <c r="G44" s="95"/>
      <c r="H44" s="95"/>
      <c r="I44" s="95"/>
      <c r="J44" s="95"/>
      <c r="K44" s="95"/>
    </row>
    <row r="45" spans="2:11" ht="12.75">
      <c r="B45" s="7"/>
      <c r="C45" s="8"/>
      <c r="D45" s="9"/>
      <c r="E45" s="9" t="s">
        <v>4</v>
      </c>
      <c r="F45" s="9" t="s">
        <v>5</v>
      </c>
      <c r="G45" s="9" t="s">
        <v>6</v>
      </c>
      <c r="H45" s="9" t="s">
        <v>7</v>
      </c>
      <c r="I45" s="9" t="s">
        <v>8</v>
      </c>
      <c r="J45" s="9" t="s">
        <v>9</v>
      </c>
      <c r="K45" s="9" t="s">
        <v>10</v>
      </c>
    </row>
    <row r="46" spans="2:11" ht="38.25">
      <c r="B46" s="9" t="s">
        <v>11</v>
      </c>
      <c r="C46" s="9" t="s">
        <v>12</v>
      </c>
      <c r="D46" s="9" t="s">
        <v>13</v>
      </c>
      <c r="E46" s="9" t="s">
        <v>14</v>
      </c>
      <c r="F46" s="9" t="s">
        <v>15</v>
      </c>
      <c r="G46" s="9" t="s">
        <v>16</v>
      </c>
      <c r="H46" s="9" t="s">
        <v>17</v>
      </c>
      <c r="I46" s="9" t="s">
        <v>18</v>
      </c>
      <c r="J46" s="10" t="s">
        <v>19</v>
      </c>
      <c r="K46" s="9" t="s">
        <v>20</v>
      </c>
    </row>
    <row r="47" spans="2:11" ht="24.75" customHeight="1">
      <c r="B47" s="9">
        <v>1</v>
      </c>
      <c r="C47" s="33" t="s">
        <v>33</v>
      </c>
      <c r="D47" s="15" t="s">
        <v>22</v>
      </c>
      <c r="E47" s="32">
        <v>15</v>
      </c>
      <c r="F47" s="17"/>
      <c r="G47" s="17">
        <f aca="true" t="shared" si="4" ref="G47:G75">ROUND(E47*F47,2)</f>
        <v>0</v>
      </c>
      <c r="H47" s="18"/>
      <c r="I47" s="17">
        <f aca="true" t="shared" si="5" ref="I47:I75">ROUND(G47*H47,2)</f>
        <v>0</v>
      </c>
      <c r="J47" s="17">
        <f aca="true" t="shared" si="6" ref="J47:J75">ROUND(K47/E47,2)</f>
        <v>0</v>
      </c>
      <c r="K47" s="17">
        <f aca="true" t="shared" si="7" ref="K47:K75">ROUND(SUM(G47,I47),2)</f>
        <v>0</v>
      </c>
    </row>
    <row r="48" spans="2:11" ht="24.75" customHeight="1">
      <c r="B48" s="9">
        <v>2</v>
      </c>
      <c r="C48" s="33" t="s">
        <v>34</v>
      </c>
      <c r="D48" s="15" t="s">
        <v>22</v>
      </c>
      <c r="E48" s="32">
        <v>55</v>
      </c>
      <c r="F48" s="17"/>
      <c r="G48" s="17">
        <f t="shared" si="4"/>
        <v>0</v>
      </c>
      <c r="H48" s="18"/>
      <c r="I48" s="17">
        <f t="shared" si="5"/>
        <v>0</v>
      </c>
      <c r="J48" s="17">
        <f t="shared" si="6"/>
        <v>0</v>
      </c>
      <c r="K48" s="17">
        <f t="shared" si="7"/>
        <v>0</v>
      </c>
    </row>
    <row r="49" spans="2:11" ht="24.75" customHeight="1">
      <c r="B49" s="9">
        <v>3</v>
      </c>
      <c r="C49" s="33" t="s">
        <v>35</v>
      </c>
      <c r="D49" s="15" t="s">
        <v>22</v>
      </c>
      <c r="E49" s="32">
        <v>40</v>
      </c>
      <c r="F49" s="17"/>
      <c r="G49" s="17">
        <f t="shared" si="4"/>
        <v>0</v>
      </c>
      <c r="H49" s="18"/>
      <c r="I49" s="17">
        <f t="shared" si="5"/>
        <v>0</v>
      </c>
      <c r="J49" s="17">
        <f t="shared" si="6"/>
        <v>0</v>
      </c>
      <c r="K49" s="17">
        <f t="shared" si="7"/>
        <v>0</v>
      </c>
    </row>
    <row r="50" spans="2:11" ht="24.75" customHeight="1">
      <c r="B50" s="9">
        <v>4</v>
      </c>
      <c r="C50" s="33" t="s">
        <v>36</v>
      </c>
      <c r="D50" s="15" t="s">
        <v>22</v>
      </c>
      <c r="E50" s="32">
        <v>70</v>
      </c>
      <c r="F50" s="17"/>
      <c r="G50" s="17">
        <f t="shared" si="4"/>
        <v>0</v>
      </c>
      <c r="H50" s="18"/>
      <c r="I50" s="17">
        <f t="shared" si="5"/>
        <v>0</v>
      </c>
      <c r="J50" s="17">
        <f t="shared" si="6"/>
        <v>0</v>
      </c>
      <c r="K50" s="17">
        <f t="shared" si="7"/>
        <v>0</v>
      </c>
    </row>
    <row r="51" spans="2:11" ht="24.75" customHeight="1">
      <c r="B51" s="9">
        <v>5</v>
      </c>
      <c r="C51" s="33" t="s">
        <v>37</v>
      </c>
      <c r="D51" s="15" t="s">
        <v>22</v>
      </c>
      <c r="E51" s="32">
        <v>70</v>
      </c>
      <c r="F51" s="17"/>
      <c r="G51" s="17">
        <f t="shared" si="4"/>
        <v>0</v>
      </c>
      <c r="H51" s="18"/>
      <c r="I51" s="17">
        <f t="shared" si="5"/>
        <v>0</v>
      </c>
      <c r="J51" s="17">
        <f t="shared" si="6"/>
        <v>0</v>
      </c>
      <c r="K51" s="17">
        <f t="shared" si="7"/>
        <v>0</v>
      </c>
    </row>
    <row r="52" spans="2:11" ht="24.75" customHeight="1">
      <c r="B52" s="9">
        <v>6</v>
      </c>
      <c r="C52" s="35" t="s">
        <v>38</v>
      </c>
      <c r="D52" s="15" t="s">
        <v>39</v>
      </c>
      <c r="E52" s="16">
        <v>1000</v>
      </c>
      <c r="F52" s="17"/>
      <c r="G52" s="17">
        <f t="shared" si="4"/>
        <v>0</v>
      </c>
      <c r="H52" s="18"/>
      <c r="I52" s="17">
        <f t="shared" si="5"/>
        <v>0</v>
      </c>
      <c r="J52" s="17">
        <f t="shared" si="6"/>
        <v>0</v>
      </c>
      <c r="K52" s="17">
        <f t="shared" si="7"/>
        <v>0</v>
      </c>
    </row>
    <row r="53" spans="2:11" ht="24.75" customHeight="1">
      <c r="B53" s="9">
        <v>7</v>
      </c>
      <c r="C53" s="33" t="s">
        <v>40</v>
      </c>
      <c r="D53" s="15" t="s">
        <v>22</v>
      </c>
      <c r="E53" s="32">
        <v>45</v>
      </c>
      <c r="F53" s="17"/>
      <c r="G53" s="17">
        <f t="shared" si="4"/>
        <v>0</v>
      </c>
      <c r="H53" s="18"/>
      <c r="I53" s="17">
        <f t="shared" si="5"/>
        <v>0</v>
      </c>
      <c r="J53" s="17">
        <f t="shared" si="6"/>
        <v>0</v>
      </c>
      <c r="K53" s="17">
        <f t="shared" si="7"/>
        <v>0</v>
      </c>
    </row>
    <row r="54" spans="2:11" ht="24.75" customHeight="1">
      <c r="B54" s="9">
        <v>8</v>
      </c>
      <c r="C54" s="33" t="s">
        <v>41</v>
      </c>
      <c r="D54" s="15" t="s">
        <v>22</v>
      </c>
      <c r="E54" s="32">
        <v>45</v>
      </c>
      <c r="F54" s="17"/>
      <c r="G54" s="17">
        <f t="shared" si="4"/>
        <v>0</v>
      </c>
      <c r="H54" s="18"/>
      <c r="I54" s="17">
        <f t="shared" si="5"/>
        <v>0</v>
      </c>
      <c r="J54" s="17">
        <f t="shared" si="6"/>
        <v>0</v>
      </c>
      <c r="K54" s="17">
        <f t="shared" si="7"/>
        <v>0</v>
      </c>
    </row>
    <row r="55" spans="2:11" ht="24.75" customHeight="1">
      <c r="B55" s="9">
        <v>9</v>
      </c>
      <c r="C55" s="33" t="s">
        <v>42</v>
      </c>
      <c r="D55" s="15" t="s">
        <v>22</v>
      </c>
      <c r="E55" s="32">
        <v>20</v>
      </c>
      <c r="F55" s="17"/>
      <c r="G55" s="17">
        <f t="shared" si="4"/>
        <v>0</v>
      </c>
      <c r="H55" s="18"/>
      <c r="I55" s="17">
        <f t="shared" si="5"/>
        <v>0</v>
      </c>
      <c r="J55" s="17">
        <f t="shared" si="6"/>
        <v>0</v>
      </c>
      <c r="K55" s="17">
        <f t="shared" si="7"/>
        <v>0</v>
      </c>
    </row>
    <row r="56" spans="2:11" ht="24.75" customHeight="1">
      <c r="B56" s="9">
        <v>10</v>
      </c>
      <c r="C56" s="33" t="s">
        <v>43</v>
      </c>
      <c r="D56" s="15" t="s">
        <v>22</v>
      </c>
      <c r="E56" s="32">
        <v>15</v>
      </c>
      <c r="F56" s="17"/>
      <c r="G56" s="17">
        <f t="shared" si="4"/>
        <v>0</v>
      </c>
      <c r="H56" s="18"/>
      <c r="I56" s="17">
        <f t="shared" si="5"/>
        <v>0</v>
      </c>
      <c r="J56" s="17">
        <f t="shared" si="6"/>
        <v>0</v>
      </c>
      <c r="K56" s="17">
        <f t="shared" si="7"/>
        <v>0</v>
      </c>
    </row>
    <row r="57" spans="2:11" ht="24.75" customHeight="1">
      <c r="B57" s="9">
        <v>11</v>
      </c>
      <c r="C57" s="33" t="s">
        <v>44</v>
      </c>
      <c r="D57" s="15" t="s">
        <v>22</v>
      </c>
      <c r="E57" s="32">
        <v>20</v>
      </c>
      <c r="F57" s="17"/>
      <c r="G57" s="17">
        <f t="shared" si="4"/>
        <v>0</v>
      </c>
      <c r="H57" s="18"/>
      <c r="I57" s="17">
        <f t="shared" si="5"/>
        <v>0</v>
      </c>
      <c r="J57" s="17">
        <f t="shared" si="6"/>
        <v>0</v>
      </c>
      <c r="K57" s="17">
        <f t="shared" si="7"/>
        <v>0</v>
      </c>
    </row>
    <row r="58" spans="2:11" ht="24.75" customHeight="1">
      <c r="B58" s="9">
        <v>12</v>
      </c>
      <c r="C58" s="35" t="s">
        <v>45</v>
      </c>
      <c r="D58" s="15" t="s">
        <v>39</v>
      </c>
      <c r="E58" s="32">
        <v>1000</v>
      </c>
      <c r="F58" s="17"/>
      <c r="G58" s="17">
        <f t="shared" si="4"/>
        <v>0</v>
      </c>
      <c r="H58" s="18"/>
      <c r="I58" s="17">
        <f t="shared" si="5"/>
        <v>0</v>
      </c>
      <c r="J58" s="17">
        <f t="shared" si="6"/>
        <v>0</v>
      </c>
      <c r="K58" s="17">
        <f t="shared" si="7"/>
        <v>0</v>
      </c>
    </row>
    <row r="59" spans="2:11" ht="24.75" customHeight="1">
      <c r="B59" s="9">
        <v>13</v>
      </c>
      <c r="C59" s="35" t="s">
        <v>46</v>
      </c>
      <c r="D59" s="15" t="s">
        <v>22</v>
      </c>
      <c r="E59" s="16">
        <v>1300</v>
      </c>
      <c r="F59" s="17"/>
      <c r="G59" s="17">
        <f t="shared" si="4"/>
        <v>0</v>
      </c>
      <c r="H59" s="18"/>
      <c r="I59" s="17">
        <f t="shared" si="5"/>
        <v>0</v>
      </c>
      <c r="J59" s="17">
        <f t="shared" si="6"/>
        <v>0</v>
      </c>
      <c r="K59" s="17">
        <f t="shared" si="7"/>
        <v>0</v>
      </c>
    </row>
    <row r="60" spans="2:11" ht="24.75" customHeight="1">
      <c r="B60" s="9">
        <v>14</v>
      </c>
      <c r="C60" s="33" t="s">
        <v>47</v>
      </c>
      <c r="D60" s="15" t="s">
        <v>22</v>
      </c>
      <c r="E60" s="32">
        <v>500</v>
      </c>
      <c r="F60" s="17"/>
      <c r="G60" s="17">
        <f t="shared" si="4"/>
        <v>0</v>
      </c>
      <c r="H60" s="18"/>
      <c r="I60" s="17">
        <f t="shared" si="5"/>
        <v>0</v>
      </c>
      <c r="J60" s="17">
        <f t="shared" si="6"/>
        <v>0</v>
      </c>
      <c r="K60" s="17">
        <f t="shared" si="7"/>
        <v>0</v>
      </c>
    </row>
    <row r="61" spans="2:11" ht="24.75" customHeight="1">
      <c r="B61" s="9">
        <v>15</v>
      </c>
      <c r="C61" s="33" t="s">
        <v>48</v>
      </c>
      <c r="D61" s="15" t="s">
        <v>22</v>
      </c>
      <c r="E61" s="32">
        <v>300</v>
      </c>
      <c r="F61" s="17"/>
      <c r="G61" s="17">
        <f t="shared" si="4"/>
        <v>0</v>
      </c>
      <c r="H61" s="18"/>
      <c r="I61" s="17">
        <f t="shared" si="5"/>
        <v>0</v>
      </c>
      <c r="J61" s="17">
        <f t="shared" si="6"/>
        <v>0</v>
      </c>
      <c r="K61" s="17">
        <f t="shared" si="7"/>
        <v>0</v>
      </c>
    </row>
    <row r="62" spans="2:11" ht="24.75" customHeight="1">
      <c r="B62" s="9">
        <v>16</v>
      </c>
      <c r="C62" s="33" t="s">
        <v>49</v>
      </c>
      <c r="D62" s="15" t="s">
        <v>22</v>
      </c>
      <c r="E62" s="32">
        <v>300</v>
      </c>
      <c r="F62" s="17"/>
      <c r="G62" s="17">
        <f t="shared" si="4"/>
        <v>0</v>
      </c>
      <c r="H62" s="18"/>
      <c r="I62" s="17">
        <f t="shared" si="5"/>
        <v>0</v>
      </c>
      <c r="J62" s="17">
        <f t="shared" si="6"/>
        <v>0</v>
      </c>
      <c r="K62" s="17">
        <f t="shared" si="7"/>
        <v>0</v>
      </c>
    </row>
    <row r="63" spans="2:11" ht="24.75" customHeight="1">
      <c r="B63" s="9">
        <v>17</v>
      </c>
      <c r="C63" s="33" t="s">
        <v>50</v>
      </c>
      <c r="D63" s="15" t="s">
        <v>22</v>
      </c>
      <c r="E63" s="32">
        <v>500</v>
      </c>
      <c r="F63" s="17"/>
      <c r="G63" s="17">
        <f t="shared" si="4"/>
        <v>0</v>
      </c>
      <c r="H63" s="18"/>
      <c r="I63" s="17">
        <f t="shared" si="5"/>
        <v>0</v>
      </c>
      <c r="J63" s="17">
        <f t="shared" si="6"/>
        <v>0</v>
      </c>
      <c r="K63" s="17">
        <f t="shared" si="7"/>
        <v>0</v>
      </c>
    </row>
    <row r="64" spans="2:11" ht="24.75" customHeight="1">
      <c r="B64" s="9">
        <v>18</v>
      </c>
      <c r="C64" s="33" t="s">
        <v>51</v>
      </c>
      <c r="D64" s="15" t="s">
        <v>22</v>
      </c>
      <c r="E64" s="32">
        <v>500</v>
      </c>
      <c r="F64" s="17"/>
      <c r="G64" s="17">
        <f t="shared" si="4"/>
        <v>0</v>
      </c>
      <c r="H64" s="18"/>
      <c r="I64" s="17">
        <f t="shared" si="5"/>
        <v>0</v>
      </c>
      <c r="J64" s="17">
        <f t="shared" si="6"/>
        <v>0</v>
      </c>
      <c r="K64" s="17">
        <f t="shared" si="7"/>
        <v>0</v>
      </c>
    </row>
    <row r="65" spans="2:11" ht="24.75" customHeight="1">
      <c r="B65" s="9">
        <v>19</v>
      </c>
      <c r="C65" s="33" t="s">
        <v>52</v>
      </c>
      <c r="D65" s="15" t="s">
        <v>22</v>
      </c>
      <c r="E65" s="32">
        <v>300</v>
      </c>
      <c r="F65" s="17"/>
      <c r="G65" s="17">
        <f t="shared" si="4"/>
        <v>0</v>
      </c>
      <c r="H65" s="18"/>
      <c r="I65" s="17">
        <f t="shared" si="5"/>
        <v>0</v>
      </c>
      <c r="J65" s="17">
        <f t="shared" si="6"/>
        <v>0</v>
      </c>
      <c r="K65" s="17">
        <f t="shared" si="7"/>
        <v>0</v>
      </c>
    </row>
    <row r="66" spans="2:11" ht="24.75" customHeight="1">
      <c r="B66" s="9">
        <v>20</v>
      </c>
      <c r="C66" s="33" t="s">
        <v>53</v>
      </c>
      <c r="D66" s="15" t="s">
        <v>22</v>
      </c>
      <c r="E66" s="32">
        <v>300</v>
      </c>
      <c r="F66" s="17"/>
      <c r="G66" s="17">
        <f t="shared" si="4"/>
        <v>0</v>
      </c>
      <c r="H66" s="18"/>
      <c r="I66" s="17">
        <f t="shared" si="5"/>
        <v>0</v>
      </c>
      <c r="J66" s="17">
        <f t="shared" si="6"/>
        <v>0</v>
      </c>
      <c r="K66" s="17">
        <f t="shared" si="7"/>
        <v>0</v>
      </c>
    </row>
    <row r="67" spans="2:11" ht="24.75" customHeight="1">
      <c r="B67" s="9">
        <v>21</v>
      </c>
      <c r="C67" s="33" t="s">
        <v>54</v>
      </c>
      <c r="D67" s="15" t="s">
        <v>22</v>
      </c>
      <c r="E67" s="32">
        <v>300</v>
      </c>
      <c r="F67" s="17"/>
      <c r="G67" s="17">
        <f t="shared" si="4"/>
        <v>0</v>
      </c>
      <c r="H67" s="18"/>
      <c r="I67" s="17">
        <f t="shared" si="5"/>
        <v>0</v>
      </c>
      <c r="J67" s="17">
        <f t="shared" si="6"/>
        <v>0</v>
      </c>
      <c r="K67" s="17">
        <f t="shared" si="7"/>
        <v>0</v>
      </c>
    </row>
    <row r="68" spans="2:11" ht="24.75" customHeight="1">
      <c r="B68" s="9">
        <v>22</v>
      </c>
      <c r="C68" s="33" t="s">
        <v>55</v>
      </c>
      <c r="D68" s="15" t="s">
        <v>22</v>
      </c>
      <c r="E68" s="32">
        <v>250</v>
      </c>
      <c r="F68" s="17"/>
      <c r="G68" s="17">
        <f t="shared" si="4"/>
        <v>0</v>
      </c>
      <c r="H68" s="18"/>
      <c r="I68" s="17">
        <f t="shared" si="5"/>
        <v>0</v>
      </c>
      <c r="J68" s="17">
        <f t="shared" si="6"/>
        <v>0</v>
      </c>
      <c r="K68" s="17">
        <f t="shared" si="7"/>
        <v>0</v>
      </c>
    </row>
    <row r="69" spans="2:11" ht="24.75" customHeight="1">
      <c r="B69" s="9">
        <v>23</v>
      </c>
      <c r="C69" s="33" t="s">
        <v>56</v>
      </c>
      <c r="D69" s="15" t="s">
        <v>22</v>
      </c>
      <c r="E69" s="32">
        <v>100</v>
      </c>
      <c r="F69" s="17"/>
      <c r="G69" s="17">
        <f t="shared" si="4"/>
        <v>0</v>
      </c>
      <c r="H69" s="18"/>
      <c r="I69" s="17">
        <f t="shared" si="5"/>
        <v>0</v>
      </c>
      <c r="J69" s="17">
        <f t="shared" si="6"/>
        <v>0</v>
      </c>
      <c r="K69" s="17">
        <f t="shared" si="7"/>
        <v>0</v>
      </c>
    </row>
    <row r="70" spans="2:11" ht="24.75" customHeight="1">
      <c r="B70" s="9">
        <v>24</v>
      </c>
      <c r="C70" s="33" t="s">
        <v>57</v>
      </c>
      <c r="D70" s="15" t="s">
        <v>22</v>
      </c>
      <c r="E70" s="32">
        <v>100</v>
      </c>
      <c r="F70" s="17"/>
      <c r="G70" s="17">
        <f t="shared" si="4"/>
        <v>0</v>
      </c>
      <c r="H70" s="18"/>
      <c r="I70" s="17">
        <f t="shared" si="5"/>
        <v>0</v>
      </c>
      <c r="J70" s="17">
        <f t="shared" si="6"/>
        <v>0</v>
      </c>
      <c r="K70" s="17">
        <f t="shared" si="7"/>
        <v>0</v>
      </c>
    </row>
    <row r="71" spans="2:11" ht="24.75" customHeight="1">
      <c r="B71" s="9">
        <v>25</v>
      </c>
      <c r="C71" s="33" t="s">
        <v>58</v>
      </c>
      <c r="D71" s="15" t="s">
        <v>22</v>
      </c>
      <c r="E71" s="32">
        <v>700</v>
      </c>
      <c r="F71" s="17"/>
      <c r="G71" s="17">
        <f t="shared" si="4"/>
        <v>0</v>
      </c>
      <c r="H71" s="18"/>
      <c r="I71" s="17">
        <f t="shared" si="5"/>
        <v>0</v>
      </c>
      <c r="J71" s="17">
        <f t="shared" si="6"/>
        <v>0</v>
      </c>
      <c r="K71" s="17">
        <f t="shared" si="7"/>
        <v>0</v>
      </c>
    </row>
    <row r="72" spans="2:11" ht="24.75" customHeight="1">
      <c r="B72" s="9">
        <v>26</v>
      </c>
      <c r="C72" s="33" t="s">
        <v>59</v>
      </c>
      <c r="D72" s="15" t="s">
        <v>39</v>
      </c>
      <c r="E72" s="32">
        <v>500</v>
      </c>
      <c r="F72" s="17"/>
      <c r="G72" s="17">
        <f t="shared" si="4"/>
        <v>0</v>
      </c>
      <c r="H72" s="18"/>
      <c r="I72" s="17">
        <f t="shared" si="5"/>
        <v>0</v>
      </c>
      <c r="J72" s="17">
        <f t="shared" si="6"/>
        <v>0</v>
      </c>
      <c r="K72" s="17">
        <f t="shared" si="7"/>
        <v>0</v>
      </c>
    </row>
    <row r="73" spans="2:11" ht="24.75" customHeight="1">
      <c r="B73" s="9">
        <v>27</v>
      </c>
      <c r="C73" s="33" t="s">
        <v>60</v>
      </c>
      <c r="D73" s="15" t="s">
        <v>22</v>
      </c>
      <c r="E73" s="32">
        <v>700</v>
      </c>
      <c r="F73" s="17"/>
      <c r="G73" s="17">
        <f t="shared" si="4"/>
        <v>0</v>
      </c>
      <c r="H73" s="18"/>
      <c r="I73" s="17">
        <f t="shared" si="5"/>
        <v>0</v>
      </c>
      <c r="J73" s="17">
        <f t="shared" si="6"/>
        <v>0</v>
      </c>
      <c r="K73" s="17">
        <f t="shared" si="7"/>
        <v>0</v>
      </c>
    </row>
    <row r="74" spans="2:11" ht="24.75" customHeight="1">
      <c r="B74" s="9">
        <v>28</v>
      </c>
      <c r="C74" s="33" t="s">
        <v>61</v>
      </c>
      <c r="D74" s="15" t="s">
        <v>22</v>
      </c>
      <c r="E74" s="32">
        <v>350</v>
      </c>
      <c r="F74" s="17"/>
      <c r="G74" s="17">
        <f t="shared" si="4"/>
        <v>0</v>
      </c>
      <c r="H74" s="18"/>
      <c r="I74" s="17">
        <f t="shared" si="5"/>
        <v>0</v>
      </c>
      <c r="J74" s="17">
        <f t="shared" si="6"/>
        <v>0</v>
      </c>
      <c r="K74" s="17">
        <f t="shared" si="7"/>
        <v>0</v>
      </c>
    </row>
    <row r="75" spans="2:11" ht="24.75" customHeight="1">
      <c r="B75" s="36">
        <v>29</v>
      </c>
      <c r="C75" s="37" t="s">
        <v>62</v>
      </c>
      <c r="D75" s="38" t="s">
        <v>22</v>
      </c>
      <c r="E75" s="32">
        <v>200</v>
      </c>
      <c r="F75" s="17"/>
      <c r="G75" s="17">
        <f t="shared" si="4"/>
        <v>0</v>
      </c>
      <c r="H75" s="18"/>
      <c r="I75" s="17">
        <f t="shared" si="5"/>
        <v>0</v>
      </c>
      <c r="J75" s="17">
        <f t="shared" si="6"/>
        <v>0</v>
      </c>
      <c r="K75" s="17">
        <f t="shared" si="7"/>
        <v>0</v>
      </c>
    </row>
    <row r="76" spans="2:14" s="21" customFormat="1" ht="24.75" customHeight="1">
      <c r="B76" s="96"/>
      <c r="C76" s="96"/>
      <c r="D76" s="96"/>
      <c r="E76" s="97" t="s">
        <v>23</v>
      </c>
      <c r="F76" s="97"/>
      <c r="G76" s="24">
        <f>SUM(G47:G75)</f>
        <v>0</v>
      </c>
      <c r="H76" s="25"/>
      <c r="I76" s="26"/>
      <c r="J76" s="26"/>
      <c r="K76" s="26"/>
      <c r="L76" s="27"/>
      <c r="M76" s="27"/>
      <c r="N76" s="27"/>
    </row>
    <row r="77" spans="2:14" s="21" customFormat="1" ht="24.75" customHeight="1">
      <c r="B77" s="91"/>
      <c r="C77" s="91"/>
      <c r="D77" s="91"/>
      <c r="E77" s="91"/>
      <c r="F77" s="91"/>
      <c r="G77" s="92" t="s">
        <v>24</v>
      </c>
      <c r="H77" s="92"/>
      <c r="I77" s="28">
        <f>SUM(I47:I75)</f>
        <v>0</v>
      </c>
      <c r="J77" s="26"/>
      <c r="K77" s="26"/>
      <c r="L77" s="27"/>
      <c r="M77" s="27"/>
      <c r="N77" s="27"/>
    </row>
    <row r="78" spans="2:14" s="21" customFormat="1" ht="24.75" customHeight="1">
      <c r="B78" s="91"/>
      <c r="C78" s="91"/>
      <c r="D78" s="91"/>
      <c r="E78" s="91"/>
      <c r="F78" s="91"/>
      <c r="G78" s="29"/>
      <c r="H78" s="30"/>
      <c r="I78" s="93" t="s">
        <v>25</v>
      </c>
      <c r="J78" s="93"/>
      <c r="K78" s="31">
        <f>SUM(K47:K75)</f>
        <v>0</v>
      </c>
      <c r="L78" s="27"/>
      <c r="M78" s="27"/>
      <c r="N78" s="27"/>
    </row>
    <row r="79" ht="12.75"/>
    <row r="80" ht="12.75"/>
    <row r="81" spans="2:11" ht="12.75">
      <c r="B81" s="94" t="s">
        <v>63</v>
      </c>
      <c r="C81" s="94"/>
      <c r="D81" s="94"/>
      <c r="E81" s="94"/>
      <c r="F81" s="94"/>
      <c r="G81" s="94"/>
      <c r="H81" s="94"/>
      <c r="I81" s="94"/>
      <c r="J81" s="94"/>
      <c r="K81" s="94"/>
    </row>
    <row r="82" spans="2:11" ht="12.75">
      <c r="B82" s="94"/>
      <c r="C82" s="94"/>
      <c r="D82" s="94"/>
      <c r="E82" s="94"/>
      <c r="F82" s="94"/>
      <c r="G82" s="94"/>
      <c r="H82" s="94"/>
      <c r="I82" s="94"/>
      <c r="J82" s="94"/>
      <c r="K82" s="94"/>
    </row>
    <row r="83" spans="2:11" ht="12.75" customHeight="1">
      <c r="B83" s="95" t="s">
        <v>3</v>
      </c>
      <c r="C83" s="95"/>
      <c r="D83" s="95"/>
      <c r="E83" s="95"/>
      <c r="F83" s="95"/>
      <c r="G83" s="95"/>
      <c r="H83" s="95"/>
      <c r="I83" s="95"/>
      <c r="J83" s="95"/>
      <c r="K83" s="95"/>
    </row>
    <row r="84" spans="2:11" ht="12.75">
      <c r="B84" s="95"/>
      <c r="C84" s="95"/>
      <c r="D84" s="95"/>
      <c r="E84" s="95"/>
      <c r="F84" s="95"/>
      <c r="G84" s="95"/>
      <c r="H84" s="95"/>
      <c r="I84" s="95"/>
      <c r="J84" s="95"/>
      <c r="K84" s="95"/>
    </row>
    <row r="85" spans="2:11" ht="12.75">
      <c r="B85" s="7"/>
      <c r="C85" s="8"/>
      <c r="D85" s="9"/>
      <c r="E85" s="9" t="s">
        <v>4</v>
      </c>
      <c r="F85" s="9" t="s">
        <v>5</v>
      </c>
      <c r="G85" s="9" t="s">
        <v>6</v>
      </c>
      <c r="H85" s="9" t="s">
        <v>7</v>
      </c>
      <c r="I85" s="9" t="s">
        <v>8</v>
      </c>
      <c r="J85" s="9" t="s">
        <v>9</v>
      </c>
      <c r="K85" s="9" t="s">
        <v>10</v>
      </c>
    </row>
    <row r="86" spans="2:11" ht="38.25">
      <c r="B86" s="9" t="s">
        <v>11</v>
      </c>
      <c r="C86" s="9" t="s">
        <v>12</v>
      </c>
      <c r="D86" s="9" t="s">
        <v>13</v>
      </c>
      <c r="E86" s="9" t="s">
        <v>14</v>
      </c>
      <c r="F86" s="9" t="s">
        <v>15</v>
      </c>
      <c r="G86" s="9" t="s">
        <v>16</v>
      </c>
      <c r="H86" s="9" t="s">
        <v>17</v>
      </c>
      <c r="I86" s="9" t="s">
        <v>18</v>
      </c>
      <c r="J86" s="10" t="s">
        <v>19</v>
      </c>
      <c r="K86" s="9" t="s">
        <v>20</v>
      </c>
    </row>
    <row r="87" spans="2:11" ht="12.75">
      <c r="B87" s="9">
        <v>1</v>
      </c>
      <c r="C87" s="9" t="s">
        <v>64</v>
      </c>
      <c r="D87" s="39" t="s">
        <v>22</v>
      </c>
      <c r="E87" s="39">
        <v>1000</v>
      </c>
      <c r="F87" s="40"/>
      <c r="G87" s="41">
        <f>ROUND(E87*F87,2)</f>
        <v>0</v>
      </c>
      <c r="H87" s="42"/>
      <c r="I87" s="39">
        <f>ROUND(G87*H87,2)</f>
        <v>0</v>
      </c>
      <c r="J87" s="43">
        <f>ROUND(K87/E87,2)</f>
        <v>0</v>
      </c>
      <c r="K87" s="39">
        <f>ROUND(SUM(G87,I87),2)</f>
        <v>0</v>
      </c>
    </row>
    <row r="88" spans="2:11" ht="24.75" customHeight="1">
      <c r="B88" s="13">
        <v>2</v>
      </c>
      <c r="C88" s="14" t="s">
        <v>65</v>
      </c>
      <c r="D88" s="15" t="s">
        <v>22</v>
      </c>
      <c r="E88" s="16">
        <v>5500</v>
      </c>
      <c r="F88" s="17"/>
      <c r="G88" s="17">
        <f>ROUND(E88*F88,2)</f>
        <v>0</v>
      </c>
      <c r="H88" s="18"/>
      <c r="I88" s="17">
        <f>ROUND(G88*H88,2)</f>
        <v>0</v>
      </c>
      <c r="J88" s="17">
        <f>ROUND(K88/E88,2)</f>
        <v>0</v>
      </c>
      <c r="K88" s="17">
        <f>ROUND(SUM(G88,I88),2)</f>
        <v>0</v>
      </c>
    </row>
    <row r="89" spans="2:14" s="21" customFormat="1" ht="24.75" customHeight="1">
      <c r="B89" s="96"/>
      <c r="C89" s="96"/>
      <c r="D89" s="96"/>
      <c r="E89" s="97" t="s">
        <v>23</v>
      </c>
      <c r="F89" s="97"/>
      <c r="G89" s="24">
        <f>SUM(G87:G88)</f>
        <v>0</v>
      </c>
      <c r="H89" s="25"/>
      <c r="I89" s="26"/>
      <c r="J89" s="26"/>
      <c r="K89" s="26"/>
      <c r="L89" s="27"/>
      <c r="M89" s="27"/>
      <c r="N89" s="27"/>
    </row>
    <row r="90" spans="2:14" s="21" customFormat="1" ht="24.75" customHeight="1">
      <c r="B90" s="91"/>
      <c r="C90" s="91"/>
      <c r="D90" s="91"/>
      <c r="E90" s="91"/>
      <c r="F90" s="91"/>
      <c r="G90" s="92" t="s">
        <v>24</v>
      </c>
      <c r="H90" s="92"/>
      <c r="I90" s="28">
        <f>SUM(I88:I88)</f>
        <v>0</v>
      </c>
      <c r="J90" s="26"/>
      <c r="K90" s="26"/>
      <c r="L90" s="27"/>
      <c r="M90" s="27"/>
      <c r="N90" s="27"/>
    </row>
    <row r="91" spans="2:14" s="21" customFormat="1" ht="24.75" customHeight="1">
      <c r="B91" s="91"/>
      <c r="C91" s="91"/>
      <c r="D91" s="91"/>
      <c r="E91" s="91"/>
      <c r="F91" s="91"/>
      <c r="G91" s="29"/>
      <c r="H91" s="30"/>
      <c r="I91" s="93" t="s">
        <v>25</v>
      </c>
      <c r="J91" s="93"/>
      <c r="K91" s="31">
        <f>SUM(K88:K88)</f>
        <v>0</v>
      </c>
      <c r="L91" s="27"/>
      <c r="M91" s="27"/>
      <c r="N91" s="27"/>
    </row>
    <row r="92" ht="12.75"/>
    <row r="93" ht="12.75"/>
    <row r="94" ht="12.75"/>
    <row r="95" ht="12.75"/>
    <row r="96" spans="2:14" ht="12.75">
      <c r="B96" s="94" t="s">
        <v>66</v>
      </c>
      <c r="C96" s="94"/>
      <c r="D96" s="94"/>
      <c r="E96" s="94"/>
      <c r="F96" s="94"/>
      <c r="G96" s="94"/>
      <c r="H96" s="94"/>
      <c r="I96" s="94"/>
      <c r="J96" s="94"/>
      <c r="K96" s="94"/>
      <c r="L96" s="11"/>
      <c r="M96" s="11"/>
      <c r="N96" s="11"/>
    </row>
    <row r="97" spans="2:14" ht="12.75"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11"/>
      <c r="M97" s="11"/>
      <c r="N97" s="11"/>
    </row>
    <row r="98" spans="2:14" ht="12.75" customHeight="1">
      <c r="B98" s="95" t="s">
        <v>3</v>
      </c>
      <c r="C98" s="95"/>
      <c r="D98" s="95"/>
      <c r="E98" s="95"/>
      <c r="F98" s="95"/>
      <c r="G98" s="95"/>
      <c r="H98" s="95"/>
      <c r="I98" s="95"/>
      <c r="J98" s="95"/>
      <c r="K98" s="95"/>
      <c r="L98" s="11"/>
      <c r="M98" s="11"/>
      <c r="N98" s="11"/>
    </row>
    <row r="99" spans="2:14" ht="12.75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11"/>
      <c r="M99" s="11"/>
      <c r="N99" s="11"/>
    </row>
    <row r="100" spans="2:14" ht="12.75">
      <c r="B100" s="7"/>
      <c r="C100" s="8"/>
      <c r="D100" s="9"/>
      <c r="E100" s="9" t="s">
        <v>4</v>
      </c>
      <c r="F100" s="9" t="s">
        <v>5</v>
      </c>
      <c r="G100" s="9" t="s">
        <v>6</v>
      </c>
      <c r="H100" s="9" t="s">
        <v>7</v>
      </c>
      <c r="I100" s="9" t="s">
        <v>8</v>
      </c>
      <c r="J100" s="9" t="s">
        <v>9</v>
      </c>
      <c r="K100" s="9" t="s">
        <v>10</v>
      </c>
      <c r="L100" s="11"/>
      <c r="M100" s="11"/>
      <c r="N100" s="11"/>
    </row>
    <row r="101" spans="2:14" ht="38.25">
      <c r="B101" s="9" t="s">
        <v>11</v>
      </c>
      <c r="C101" s="9" t="s">
        <v>12</v>
      </c>
      <c r="D101" s="9" t="s">
        <v>13</v>
      </c>
      <c r="E101" s="9" t="s">
        <v>14</v>
      </c>
      <c r="F101" s="9" t="s">
        <v>15</v>
      </c>
      <c r="G101" s="9" t="s">
        <v>16</v>
      </c>
      <c r="H101" s="9" t="s">
        <v>17</v>
      </c>
      <c r="I101" s="9" t="s">
        <v>18</v>
      </c>
      <c r="J101" s="10" t="s">
        <v>19</v>
      </c>
      <c r="K101" s="9" t="s">
        <v>20</v>
      </c>
      <c r="L101" s="11"/>
      <c r="M101" s="11"/>
      <c r="N101" s="11"/>
    </row>
    <row r="102" spans="2:14" ht="24.75" customHeight="1">
      <c r="B102" s="13">
        <v>1</v>
      </c>
      <c r="C102" s="14" t="s">
        <v>67</v>
      </c>
      <c r="D102" s="15" t="s">
        <v>22</v>
      </c>
      <c r="E102" s="16">
        <v>200</v>
      </c>
      <c r="F102" s="17"/>
      <c r="G102" s="17">
        <f aca="true" t="shared" si="8" ref="G102:G110">ROUND(E102*F102,2)</f>
        <v>0</v>
      </c>
      <c r="H102" s="18"/>
      <c r="I102" s="17">
        <f aca="true" t="shared" si="9" ref="I102:I110">ROUND(G102*H102,2)</f>
        <v>0</v>
      </c>
      <c r="J102" s="17">
        <f aca="true" t="shared" si="10" ref="J102:J110">ROUND(K102/E102,2)</f>
        <v>0</v>
      </c>
      <c r="K102" s="17">
        <f aca="true" t="shared" si="11" ref="K102:K110">ROUND(SUM(G102,I102),2)</f>
        <v>0</v>
      </c>
      <c r="L102" s="11"/>
      <c r="M102" s="11"/>
      <c r="N102" s="11"/>
    </row>
    <row r="103" spans="2:14" ht="24.75" customHeight="1">
      <c r="B103" s="13">
        <v>2</v>
      </c>
      <c r="C103" s="14" t="s">
        <v>68</v>
      </c>
      <c r="D103" s="15" t="s">
        <v>22</v>
      </c>
      <c r="E103" s="16">
        <v>400</v>
      </c>
      <c r="F103" s="17"/>
      <c r="G103" s="17">
        <f t="shared" si="8"/>
        <v>0</v>
      </c>
      <c r="H103" s="18"/>
      <c r="I103" s="17">
        <f t="shared" si="9"/>
        <v>0</v>
      </c>
      <c r="J103" s="17">
        <f t="shared" si="10"/>
        <v>0</v>
      </c>
      <c r="K103" s="17">
        <f t="shared" si="11"/>
        <v>0</v>
      </c>
      <c r="L103" s="11"/>
      <c r="M103" s="11"/>
      <c r="N103" s="11"/>
    </row>
    <row r="104" spans="2:14" ht="24.75" customHeight="1">
      <c r="B104" s="13">
        <v>3</v>
      </c>
      <c r="C104" s="33" t="s">
        <v>69</v>
      </c>
      <c r="D104" s="15" t="s">
        <v>22</v>
      </c>
      <c r="E104" s="16">
        <v>200</v>
      </c>
      <c r="F104" s="17"/>
      <c r="G104" s="17">
        <f t="shared" si="8"/>
        <v>0</v>
      </c>
      <c r="H104" s="18"/>
      <c r="I104" s="17">
        <f t="shared" si="9"/>
        <v>0</v>
      </c>
      <c r="J104" s="17">
        <f t="shared" si="10"/>
        <v>0</v>
      </c>
      <c r="K104" s="17">
        <f t="shared" si="11"/>
        <v>0</v>
      </c>
      <c r="L104" s="11"/>
      <c r="M104" s="11"/>
      <c r="N104" s="11"/>
    </row>
    <row r="105" spans="2:14" ht="24.75" customHeight="1">
      <c r="B105" s="13">
        <v>4</v>
      </c>
      <c r="C105" s="33" t="s">
        <v>70</v>
      </c>
      <c r="D105" s="15" t="s">
        <v>22</v>
      </c>
      <c r="E105" s="16">
        <v>1500</v>
      </c>
      <c r="F105" s="17"/>
      <c r="G105" s="17">
        <f t="shared" si="8"/>
        <v>0</v>
      </c>
      <c r="H105" s="18"/>
      <c r="I105" s="17">
        <f t="shared" si="9"/>
        <v>0</v>
      </c>
      <c r="J105" s="17">
        <f t="shared" si="10"/>
        <v>0</v>
      </c>
      <c r="K105" s="17">
        <f t="shared" si="11"/>
        <v>0</v>
      </c>
      <c r="L105" s="11"/>
      <c r="M105" s="11"/>
      <c r="N105" s="11"/>
    </row>
    <row r="106" spans="2:14" ht="24.75" customHeight="1">
      <c r="B106" s="13">
        <v>5</v>
      </c>
      <c r="C106" s="33" t="s">
        <v>71</v>
      </c>
      <c r="D106" s="15" t="s">
        <v>22</v>
      </c>
      <c r="E106" s="16">
        <v>1500</v>
      </c>
      <c r="F106" s="17"/>
      <c r="G106" s="17">
        <f t="shared" si="8"/>
        <v>0</v>
      </c>
      <c r="H106" s="18"/>
      <c r="I106" s="17">
        <f t="shared" si="9"/>
        <v>0</v>
      </c>
      <c r="J106" s="17">
        <f t="shared" si="10"/>
        <v>0</v>
      </c>
      <c r="K106" s="17">
        <f t="shared" si="11"/>
        <v>0</v>
      </c>
      <c r="L106" s="11"/>
      <c r="M106" s="11"/>
      <c r="N106" s="11"/>
    </row>
    <row r="107" spans="2:14" ht="24.75" customHeight="1">
      <c r="B107" s="13">
        <v>6</v>
      </c>
      <c r="C107" s="33" t="s">
        <v>72</v>
      </c>
      <c r="D107" s="15" t="s">
        <v>22</v>
      </c>
      <c r="E107" s="16">
        <v>70</v>
      </c>
      <c r="F107" s="17"/>
      <c r="G107" s="17">
        <f t="shared" si="8"/>
        <v>0</v>
      </c>
      <c r="H107" s="18"/>
      <c r="I107" s="17">
        <f t="shared" si="9"/>
        <v>0</v>
      </c>
      <c r="J107" s="17">
        <f t="shared" si="10"/>
        <v>0</v>
      </c>
      <c r="K107" s="17">
        <f t="shared" si="11"/>
        <v>0</v>
      </c>
      <c r="L107" s="11"/>
      <c r="M107" s="11"/>
      <c r="N107" s="11"/>
    </row>
    <row r="108" spans="2:14" ht="24.75" customHeight="1">
      <c r="B108" s="13">
        <v>7</v>
      </c>
      <c r="C108" s="33" t="s">
        <v>73</v>
      </c>
      <c r="D108" s="15" t="s">
        <v>22</v>
      </c>
      <c r="E108" s="16">
        <v>550</v>
      </c>
      <c r="F108" s="17"/>
      <c r="G108" s="17">
        <f t="shared" si="8"/>
        <v>0</v>
      </c>
      <c r="H108" s="18"/>
      <c r="I108" s="17">
        <f t="shared" si="9"/>
        <v>0</v>
      </c>
      <c r="J108" s="17">
        <f t="shared" si="10"/>
        <v>0</v>
      </c>
      <c r="K108" s="17">
        <f t="shared" si="11"/>
        <v>0</v>
      </c>
      <c r="L108" s="11"/>
      <c r="M108" s="11"/>
      <c r="N108" s="11"/>
    </row>
    <row r="109" spans="2:14" ht="24.75" customHeight="1">
      <c r="B109" s="13">
        <v>8</v>
      </c>
      <c r="C109" s="33" t="s">
        <v>74</v>
      </c>
      <c r="D109" s="15" t="s">
        <v>22</v>
      </c>
      <c r="E109" s="16">
        <v>400</v>
      </c>
      <c r="F109" s="17"/>
      <c r="G109" s="17">
        <f t="shared" si="8"/>
        <v>0</v>
      </c>
      <c r="H109" s="18"/>
      <c r="I109" s="17">
        <f t="shared" si="9"/>
        <v>0</v>
      </c>
      <c r="J109" s="17">
        <f t="shared" si="10"/>
        <v>0</v>
      </c>
      <c r="K109" s="17">
        <f t="shared" si="11"/>
        <v>0</v>
      </c>
      <c r="L109" s="11"/>
      <c r="M109" s="11"/>
      <c r="N109" s="11"/>
    </row>
    <row r="110" spans="2:14" ht="24.75" customHeight="1">
      <c r="B110" s="44">
        <v>9</v>
      </c>
      <c r="C110" s="37" t="s">
        <v>75</v>
      </c>
      <c r="D110" s="38" t="s">
        <v>22</v>
      </c>
      <c r="E110" s="16">
        <v>400</v>
      </c>
      <c r="F110" s="17"/>
      <c r="G110" s="17">
        <f t="shared" si="8"/>
        <v>0</v>
      </c>
      <c r="H110" s="18"/>
      <c r="I110" s="17">
        <f t="shared" si="9"/>
        <v>0</v>
      </c>
      <c r="J110" s="17">
        <f t="shared" si="10"/>
        <v>0</v>
      </c>
      <c r="K110" s="17">
        <f t="shared" si="11"/>
        <v>0</v>
      </c>
      <c r="L110" s="11"/>
      <c r="M110" s="11"/>
      <c r="N110" s="11"/>
    </row>
    <row r="111" spans="2:14" s="21" customFormat="1" ht="24.75" customHeight="1">
      <c r="B111" s="96"/>
      <c r="C111" s="96"/>
      <c r="D111" s="96"/>
      <c r="E111" s="97" t="s">
        <v>23</v>
      </c>
      <c r="F111" s="97"/>
      <c r="G111" s="24">
        <f>SUM(G102:G110)</f>
        <v>0</v>
      </c>
      <c r="H111" s="25"/>
      <c r="I111" s="26"/>
      <c r="J111" s="26"/>
      <c r="K111" s="26"/>
      <c r="L111" s="27"/>
      <c r="M111" s="27"/>
      <c r="N111" s="27"/>
    </row>
    <row r="112" spans="2:14" s="21" customFormat="1" ht="24.75" customHeight="1">
      <c r="B112" s="91"/>
      <c r="C112" s="91"/>
      <c r="D112" s="91"/>
      <c r="E112" s="91"/>
      <c r="F112" s="91"/>
      <c r="G112" s="92" t="s">
        <v>24</v>
      </c>
      <c r="H112" s="92"/>
      <c r="I112" s="28">
        <f>SUM(I102:I110)</f>
        <v>0</v>
      </c>
      <c r="J112" s="26"/>
      <c r="K112" s="26"/>
      <c r="L112" s="27"/>
      <c r="M112" s="27"/>
      <c r="N112" s="27"/>
    </row>
    <row r="113" spans="2:14" s="21" customFormat="1" ht="24.75" customHeight="1">
      <c r="B113" s="91"/>
      <c r="C113" s="91"/>
      <c r="D113" s="91"/>
      <c r="E113" s="91"/>
      <c r="F113" s="91"/>
      <c r="G113" s="29"/>
      <c r="H113" s="30"/>
      <c r="I113" s="93" t="s">
        <v>25</v>
      </c>
      <c r="J113" s="93"/>
      <c r="K113" s="31">
        <f>SUM(K102:K110)</f>
        <v>0</v>
      </c>
      <c r="L113" s="27"/>
      <c r="M113" s="27"/>
      <c r="N113" s="27"/>
    </row>
    <row r="114" ht="12.75"/>
    <row r="115" ht="12.75"/>
    <row r="116" spans="2:14" ht="12.75">
      <c r="B116" s="94" t="s">
        <v>76</v>
      </c>
      <c r="C116" s="94"/>
      <c r="D116" s="94"/>
      <c r="E116" s="94"/>
      <c r="F116" s="94"/>
      <c r="G116" s="94"/>
      <c r="H116" s="94"/>
      <c r="I116" s="94"/>
      <c r="J116" s="94"/>
      <c r="K116" s="94"/>
      <c r="L116" s="11"/>
      <c r="M116" s="11"/>
      <c r="N116" s="11"/>
    </row>
    <row r="117" spans="2:14" ht="12.75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11"/>
      <c r="M117" s="11"/>
      <c r="N117" s="11"/>
    </row>
    <row r="118" spans="2:14" ht="12.75" customHeight="1">
      <c r="B118" s="95" t="s">
        <v>3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11"/>
      <c r="M118" s="11"/>
      <c r="N118" s="11"/>
    </row>
    <row r="119" spans="2:14" ht="12.75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11"/>
      <c r="M119" s="11"/>
      <c r="N119" s="11"/>
    </row>
    <row r="120" spans="2:14" ht="12.75">
      <c r="B120" s="7"/>
      <c r="C120" s="8"/>
      <c r="D120" s="9"/>
      <c r="E120" s="9" t="s">
        <v>4</v>
      </c>
      <c r="F120" s="9" t="s">
        <v>5</v>
      </c>
      <c r="G120" s="9" t="s">
        <v>6</v>
      </c>
      <c r="H120" s="9" t="s">
        <v>7</v>
      </c>
      <c r="I120" s="9" t="s">
        <v>8</v>
      </c>
      <c r="J120" s="9" t="s">
        <v>9</v>
      </c>
      <c r="K120" s="9" t="s">
        <v>10</v>
      </c>
      <c r="L120" s="11"/>
      <c r="M120" s="11"/>
      <c r="N120" s="11"/>
    </row>
    <row r="121" spans="2:14" ht="38.25">
      <c r="B121" s="9" t="s">
        <v>11</v>
      </c>
      <c r="C121" s="9" t="s">
        <v>12</v>
      </c>
      <c r="D121" s="9" t="s">
        <v>13</v>
      </c>
      <c r="E121" s="9" t="s">
        <v>14</v>
      </c>
      <c r="F121" s="9" t="s">
        <v>15</v>
      </c>
      <c r="G121" s="9" t="s">
        <v>16</v>
      </c>
      <c r="H121" s="9" t="s">
        <v>17</v>
      </c>
      <c r="I121" s="9" t="s">
        <v>18</v>
      </c>
      <c r="J121" s="10" t="s">
        <v>19</v>
      </c>
      <c r="K121" s="9" t="s">
        <v>20</v>
      </c>
      <c r="L121" s="11"/>
      <c r="M121" s="11"/>
      <c r="N121" s="11"/>
    </row>
    <row r="122" spans="2:14" ht="24.75" customHeight="1">
      <c r="B122" s="13">
        <v>1</v>
      </c>
      <c r="C122" s="14" t="s">
        <v>77</v>
      </c>
      <c r="D122" s="15" t="s">
        <v>22</v>
      </c>
      <c r="E122" s="45">
        <v>2000</v>
      </c>
      <c r="F122" s="17"/>
      <c r="G122" s="17">
        <f>ROUND(E122*F122,2)</f>
        <v>0</v>
      </c>
      <c r="H122" s="18"/>
      <c r="I122" s="17">
        <f>ROUND(G122*H122,2)</f>
        <v>0</v>
      </c>
      <c r="J122" s="17">
        <f>ROUND(K122/E122,2)</f>
        <v>0</v>
      </c>
      <c r="K122" s="17">
        <f>ROUND(SUM(G122,I122),2)</f>
        <v>0</v>
      </c>
      <c r="L122" s="11"/>
      <c r="M122" s="11"/>
      <c r="N122" s="11"/>
    </row>
    <row r="123" spans="2:14" ht="24.75" customHeight="1">
      <c r="B123" s="13">
        <v>2</v>
      </c>
      <c r="C123" s="33" t="s">
        <v>78</v>
      </c>
      <c r="D123" s="15" t="s">
        <v>22</v>
      </c>
      <c r="E123" s="45">
        <v>900</v>
      </c>
      <c r="F123" s="17"/>
      <c r="G123" s="17">
        <f>ROUND(E123*F123,2)</f>
        <v>0</v>
      </c>
      <c r="H123" s="18"/>
      <c r="I123" s="17">
        <f>ROUND(G123*H123,2)</f>
        <v>0</v>
      </c>
      <c r="J123" s="17">
        <f>ROUND(K123/E123,2)</f>
        <v>0</v>
      </c>
      <c r="K123" s="17">
        <f>ROUND(SUM(G123,I123),2)</f>
        <v>0</v>
      </c>
      <c r="L123" s="11"/>
      <c r="M123" s="11"/>
      <c r="N123" s="11"/>
    </row>
    <row r="124" spans="2:14" ht="24.75" customHeight="1">
      <c r="B124" s="13">
        <v>3</v>
      </c>
      <c r="C124" s="33" t="s">
        <v>79</v>
      </c>
      <c r="D124" s="15" t="s">
        <v>22</v>
      </c>
      <c r="E124" s="45">
        <v>300</v>
      </c>
      <c r="F124" s="17"/>
      <c r="G124" s="17">
        <f>ROUND(E124*F124,2)</f>
        <v>0</v>
      </c>
      <c r="H124" s="18"/>
      <c r="I124" s="17">
        <f>ROUND(G124*H124,2)</f>
        <v>0</v>
      </c>
      <c r="J124" s="17">
        <f>ROUND(K124/E124,2)</f>
        <v>0</v>
      </c>
      <c r="K124" s="17">
        <f>ROUND(SUM(G124,I124),2)</f>
        <v>0</v>
      </c>
      <c r="L124" s="11"/>
      <c r="M124" s="11"/>
      <c r="N124" s="11"/>
    </row>
    <row r="125" spans="2:14" s="21" customFormat="1" ht="24.75" customHeight="1">
      <c r="B125" s="96"/>
      <c r="C125" s="96"/>
      <c r="D125" s="96"/>
      <c r="E125" s="97" t="s">
        <v>23</v>
      </c>
      <c r="F125" s="97"/>
      <c r="G125" s="24">
        <f>SUM(G122:G124)</f>
        <v>0</v>
      </c>
      <c r="H125" s="25"/>
      <c r="I125" s="26"/>
      <c r="J125" s="26"/>
      <c r="K125" s="26"/>
      <c r="L125" s="27"/>
      <c r="M125" s="27"/>
      <c r="N125" s="27"/>
    </row>
    <row r="126" spans="2:14" s="21" customFormat="1" ht="24.75" customHeight="1">
      <c r="B126" s="91"/>
      <c r="C126" s="91"/>
      <c r="D126" s="91"/>
      <c r="E126" s="91"/>
      <c r="F126" s="91"/>
      <c r="G126" s="92" t="s">
        <v>24</v>
      </c>
      <c r="H126" s="92"/>
      <c r="I126" s="28">
        <f>SUM(I122:I124)</f>
        <v>0</v>
      </c>
      <c r="J126" s="26"/>
      <c r="K126" s="26"/>
      <c r="L126" s="27"/>
      <c r="M126" s="27"/>
      <c r="N126" s="27"/>
    </row>
    <row r="127" spans="2:14" s="21" customFormat="1" ht="24.75" customHeight="1">
      <c r="B127" s="91"/>
      <c r="C127" s="91"/>
      <c r="D127" s="91"/>
      <c r="E127" s="91"/>
      <c r="F127" s="91"/>
      <c r="G127" s="29"/>
      <c r="H127" s="30"/>
      <c r="I127" s="93" t="s">
        <v>25</v>
      </c>
      <c r="J127" s="93"/>
      <c r="K127" s="31">
        <f>SUM(K122:K124)</f>
        <v>0</v>
      </c>
      <c r="L127" s="27"/>
      <c r="M127" s="27"/>
      <c r="N127" s="27"/>
    </row>
    <row r="128" ht="12.75"/>
    <row r="129" ht="12.75"/>
    <row r="130" spans="2:11" ht="12.75">
      <c r="B130" s="46"/>
      <c r="C130" s="46"/>
      <c r="D130" s="46"/>
      <c r="E130" s="46"/>
      <c r="F130" s="46"/>
      <c r="G130" s="46"/>
      <c r="H130" s="46"/>
      <c r="I130" s="46"/>
      <c r="J130" s="46"/>
      <c r="K130" s="46"/>
    </row>
    <row r="131" spans="2:11" ht="12.75">
      <c r="B131" s="46"/>
      <c r="C131" s="46"/>
      <c r="D131" s="46"/>
      <c r="E131" s="46"/>
      <c r="F131" s="46"/>
      <c r="G131" s="46"/>
      <c r="H131" s="46"/>
      <c r="I131" s="46"/>
      <c r="J131" s="46"/>
      <c r="K131" s="46"/>
    </row>
    <row r="132" spans="2:11" ht="12.75">
      <c r="B132" s="46"/>
      <c r="C132" s="46"/>
      <c r="D132" s="46"/>
      <c r="E132" s="46"/>
      <c r="F132" s="46"/>
      <c r="G132" s="46"/>
      <c r="H132" s="46"/>
      <c r="I132" s="46"/>
      <c r="J132" s="46"/>
      <c r="K132" s="46"/>
    </row>
    <row r="133" spans="2:11" ht="12.75">
      <c r="B133" s="46"/>
      <c r="C133" s="46"/>
      <c r="D133" s="46"/>
      <c r="E133" s="46"/>
      <c r="F133" s="46"/>
      <c r="G133" s="46"/>
      <c r="H133" s="46"/>
      <c r="I133" s="46"/>
      <c r="J133" s="46"/>
      <c r="K133" s="46"/>
    </row>
    <row r="134" spans="2:11" ht="12.75">
      <c r="B134" s="46"/>
      <c r="C134" s="46"/>
      <c r="D134" s="46"/>
      <c r="E134" s="46"/>
      <c r="F134" s="46"/>
      <c r="G134" s="46"/>
      <c r="H134" s="46"/>
      <c r="I134" s="46"/>
      <c r="J134" s="46"/>
      <c r="K134" s="46"/>
    </row>
    <row r="135" spans="2:11" ht="12.75">
      <c r="B135" s="46"/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2:11" ht="12.75">
      <c r="B136" s="46"/>
      <c r="C136" s="46"/>
      <c r="D136" s="46"/>
      <c r="E136" s="46"/>
      <c r="F136" s="46"/>
      <c r="G136" s="46"/>
      <c r="H136" s="46"/>
      <c r="I136" s="46"/>
      <c r="J136" s="46"/>
      <c r="K136" s="46"/>
    </row>
    <row r="137" spans="2:11" ht="12.75">
      <c r="B137" s="46"/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2:11" ht="12.75">
      <c r="B138" s="46"/>
      <c r="C138" s="46"/>
      <c r="D138" s="46"/>
      <c r="E138" s="46"/>
      <c r="F138" s="46"/>
      <c r="G138" s="46"/>
      <c r="H138" s="46"/>
      <c r="I138" s="46"/>
      <c r="J138" s="46"/>
      <c r="K138" s="46"/>
    </row>
    <row r="139" spans="2:11" ht="12.75">
      <c r="B139" s="46"/>
      <c r="C139" s="46"/>
      <c r="D139" s="46"/>
      <c r="E139" s="46"/>
      <c r="F139" s="46"/>
      <c r="G139" s="46"/>
      <c r="H139" s="46"/>
      <c r="I139" s="46"/>
      <c r="J139" s="46"/>
      <c r="K139" s="46"/>
    </row>
    <row r="140" spans="2:11" ht="12.75">
      <c r="B140" s="46"/>
      <c r="C140" s="46"/>
      <c r="D140" s="46"/>
      <c r="E140" s="46"/>
      <c r="F140" s="46"/>
      <c r="G140" s="46"/>
      <c r="H140" s="46"/>
      <c r="I140" s="46"/>
      <c r="J140" s="46"/>
      <c r="K140" s="46"/>
    </row>
    <row r="141" spans="2:11" ht="12.75">
      <c r="B141" s="46"/>
      <c r="C141" s="46"/>
      <c r="D141" s="46"/>
      <c r="E141" s="46"/>
      <c r="F141" s="46"/>
      <c r="G141" s="46"/>
      <c r="H141" s="46"/>
      <c r="I141" s="46"/>
      <c r="J141" s="46"/>
      <c r="K141" s="46"/>
    </row>
    <row r="142" spans="2:11" ht="12.75">
      <c r="B142" s="46"/>
      <c r="C142" s="46"/>
      <c r="D142" s="46"/>
      <c r="E142" s="46"/>
      <c r="F142" s="46"/>
      <c r="G142" s="46"/>
      <c r="H142" s="46"/>
      <c r="I142" s="46"/>
      <c r="J142" s="46"/>
      <c r="K142" s="46"/>
    </row>
    <row r="143" spans="2:11" ht="12.75">
      <c r="B143" s="46"/>
      <c r="C143" s="46"/>
      <c r="D143" s="46"/>
      <c r="E143" s="46"/>
      <c r="F143" s="46"/>
      <c r="G143" s="46"/>
      <c r="H143" s="46"/>
      <c r="I143" s="46"/>
      <c r="J143" s="46"/>
      <c r="K143" s="46"/>
    </row>
    <row r="144" spans="2:11" ht="12.75">
      <c r="B144" s="46"/>
      <c r="C144" s="46"/>
      <c r="D144" s="46"/>
      <c r="E144" s="46"/>
      <c r="F144" s="46"/>
      <c r="G144" s="46"/>
      <c r="H144" s="46"/>
      <c r="I144" s="46"/>
      <c r="J144" s="46"/>
      <c r="K144" s="46"/>
    </row>
    <row r="145" spans="2:11" ht="12.75">
      <c r="B145" s="46"/>
      <c r="C145" s="46"/>
      <c r="D145" s="46"/>
      <c r="E145" s="46"/>
      <c r="F145" s="46"/>
      <c r="G145" s="46"/>
      <c r="H145" s="46"/>
      <c r="I145" s="46"/>
      <c r="J145" s="46"/>
      <c r="K145" s="46"/>
    </row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</sheetData>
  <sheetProtection selectLockedCells="1" selectUnlockedCells="1"/>
  <mergeCells count="44">
    <mergeCell ref="I1:K1"/>
    <mergeCell ref="I2:IV4"/>
    <mergeCell ref="B5:K7"/>
    <mergeCell ref="B12:K13"/>
    <mergeCell ref="B14:K15"/>
    <mergeCell ref="E19:F19"/>
    <mergeCell ref="B20:F21"/>
    <mergeCell ref="G20:H20"/>
    <mergeCell ref="I21:J21"/>
    <mergeCell ref="B24:K25"/>
    <mergeCell ref="B26:K27"/>
    <mergeCell ref="B36:D36"/>
    <mergeCell ref="E36:F36"/>
    <mergeCell ref="B37:F38"/>
    <mergeCell ref="G37:H37"/>
    <mergeCell ref="I38:J38"/>
    <mergeCell ref="B41:K42"/>
    <mergeCell ref="B43:K44"/>
    <mergeCell ref="B76:D76"/>
    <mergeCell ref="E76:F76"/>
    <mergeCell ref="B77:F78"/>
    <mergeCell ref="G77:H77"/>
    <mergeCell ref="I78:J78"/>
    <mergeCell ref="B81:K82"/>
    <mergeCell ref="B83:K84"/>
    <mergeCell ref="B89:D89"/>
    <mergeCell ref="E89:F89"/>
    <mergeCell ref="B90:F91"/>
    <mergeCell ref="G90:H90"/>
    <mergeCell ref="I91:J91"/>
    <mergeCell ref="B96:K97"/>
    <mergeCell ref="B98:K99"/>
    <mergeCell ref="B111:D111"/>
    <mergeCell ref="E111:F111"/>
    <mergeCell ref="B126:F127"/>
    <mergeCell ref="G126:H126"/>
    <mergeCell ref="I127:J127"/>
    <mergeCell ref="B112:F113"/>
    <mergeCell ref="G112:H112"/>
    <mergeCell ref="I113:J113"/>
    <mergeCell ref="B116:K117"/>
    <mergeCell ref="B118:K119"/>
    <mergeCell ref="B125:D125"/>
    <mergeCell ref="E125:F125"/>
  </mergeCells>
  <printOptions horizontalCentered="1"/>
  <pageMargins left="0.39375" right="0.39375" top="0.9840277777777778" bottom="0.9840277777777778" header="0.5118110236220472" footer="0.5118110236220472"/>
  <pageSetup horizontalDpi="300" verticalDpi="300" orientation="portrait" paperSize="9" scale="68" r:id="rId1"/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view="pageBreakPreview" zoomScaleSheetLayoutView="100" zoomScalePageLayoutView="0" workbookViewId="0" topLeftCell="A4">
      <selection activeCell="D10" sqref="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47"/>
      <c r="J2" s="47"/>
      <c r="K2" s="47"/>
    </row>
    <row r="3" spans="2:11" ht="15.75">
      <c r="B3" s="94" t="s">
        <v>80</v>
      </c>
      <c r="C3" s="94"/>
      <c r="D3" s="94"/>
      <c r="E3" s="94"/>
      <c r="F3" s="94"/>
      <c r="G3" s="94"/>
      <c r="H3" s="48"/>
      <c r="I3" s="101" t="s">
        <v>81</v>
      </c>
      <c r="J3" s="101"/>
      <c r="K3" s="101"/>
    </row>
    <row r="4" spans="2:11" ht="15.75">
      <c r="B4" s="94"/>
      <c r="C4" s="94"/>
      <c r="D4" s="94"/>
      <c r="E4" s="94"/>
      <c r="F4" s="94"/>
      <c r="G4" s="94"/>
      <c r="H4" s="49"/>
      <c r="I4" s="101"/>
      <c r="J4" s="101"/>
      <c r="K4" s="101"/>
    </row>
    <row r="5" spans="2:11" ht="15.75" customHeight="1">
      <c r="B5" s="102" t="s">
        <v>3</v>
      </c>
      <c r="C5" s="102"/>
      <c r="D5" s="102"/>
      <c r="E5" s="102"/>
      <c r="F5" s="102"/>
      <c r="G5" s="102"/>
      <c r="H5" s="49"/>
      <c r="I5" s="101"/>
      <c r="J5" s="101"/>
      <c r="K5" s="101"/>
    </row>
    <row r="6" spans="2:11" ht="15.75">
      <c r="B6" s="102"/>
      <c r="C6" s="102"/>
      <c r="D6" s="102"/>
      <c r="E6" s="102"/>
      <c r="F6" s="102"/>
      <c r="G6" s="102"/>
      <c r="H6" s="49"/>
      <c r="I6" s="101"/>
      <c r="J6" s="101"/>
      <c r="K6" s="101"/>
    </row>
    <row r="7" spans="2:11" ht="27.75" customHeight="1">
      <c r="B7" s="102"/>
      <c r="C7" s="102"/>
      <c r="D7" s="102"/>
      <c r="E7" s="102"/>
      <c r="F7" s="102"/>
      <c r="G7" s="102"/>
      <c r="H7" s="50"/>
      <c r="I7" s="101"/>
      <c r="J7" s="101"/>
      <c r="K7" s="101"/>
    </row>
    <row r="8" spans="2:11" ht="12.75">
      <c r="B8" s="51"/>
      <c r="C8" s="52"/>
      <c r="D8" s="53"/>
      <c r="E8" s="53" t="s">
        <v>4</v>
      </c>
      <c r="F8" s="54" t="s">
        <v>5</v>
      </c>
      <c r="G8" s="55" t="s">
        <v>6</v>
      </c>
      <c r="H8" s="56" t="s">
        <v>7</v>
      </c>
      <c r="I8" s="53" t="s">
        <v>8</v>
      </c>
      <c r="J8" s="54" t="s">
        <v>9</v>
      </c>
      <c r="K8" s="55" t="s">
        <v>10</v>
      </c>
    </row>
    <row r="9" spans="2:15" ht="105.75" customHeight="1">
      <c r="B9" s="57" t="s">
        <v>11</v>
      </c>
      <c r="C9" s="57" t="s">
        <v>12</v>
      </c>
      <c r="D9" s="58" t="s">
        <v>13</v>
      </c>
      <c r="E9" s="58" t="s">
        <v>14</v>
      </c>
      <c r="F9" s="59" t="s">
        <v>15</v>
      </c>
      <c r="G9" s="59" t="s">
        <v>16</v>
      </c>
      <c r="H9" s="59" t="s">
        <v>17</v>
      </c>
      <c r="I9" s="59" t="s">
        <v>18</v>
      </c>
      <c r="J9" s="60" t="s">
        <v>19</v>
      </c>
      <c r="K9" s="61" t="s">
        <v>20</v>
      </c>
      <c r="L9" s="11"/>
      <c r="M9" s="11"/>
      <c r="N9" s="11"/>
      <c r="O9" s="12"/>
    </row>
    <row r="10" spans="2:16" ht="30" customHeight="1">
      <c r="B10" s="62">
        <v>1</v>
      </c>
      <c r="C10" s="14" t="s">
        <v>82</v>
      </c>
      <c r="D10" s="15" t="s">
        <v>22</v>
      </c>
      <c r="E10" s="63">
        <v>4000</v>
      </c>
      <c r="F10" s="64">
        <v>1.8</v>
      </c>
      <c r="G10" s="64">
        <f>ROUND(E10*F10,2)</f>
        <v>7200</v>
      </c>
      <c r="H10" s="65">
        <v>0.05</v>
      </c>
      <c r="I10" s="64">
        <f>ROUND(G10*H10,2)</f>
        <v>360</v>
      </c>
      <c r="J10" s="64">
        <f>ROUND(K10/E10,2)</f>
        <v>1.89</v>
      </c>
      <c r="K10" s="64">
        <f>ROUND(SUM(G10,I10),2)</f>
        <v>7560</v>
      </c>
      <c r="L10" s="66"/>
      <c r="M10" s="11"/>
      <c r="N10" s="11"/>
      <c r="O10" s="12"/>
      <c r="P10" s="20"/>
    </row>
    <row r="11" spans="2:16" ht="30" customHeight="1">
      <c r="B11" s="62">
        <v>2</v>
      </c>
      <c r="C11" s="33" t="s">
        <v>83</v>
      </c>
      <c r="D11" s="15" t="s">
        <v>22</v>
      </c>
      <c r="E11" s="67">
        <v>5000</v>
      </c>
      <c r="F11" s="68">
        <v>2.1</v>
      </c>
      <c r="G11" s="68">
        <f>ROUND(E11*F11,2)</f>
        <v>10500</v>
      </c>
      <c r="H11" s="69">
        <v>0.05</v>
      </c>
      <c r="I11" s="68">
        <f>ROUND(G11*H11,2)</f>
        <v>525</v>
      </c>
      <c r="J11" s="68">
        <f>ROUND(K11/E11,2)</f>
        <v>2.21</v>
      </c>
      <c r="K11" s="70">
        <f>ROUND(SUM(G11,I11),2)</f>
        <v>11025</v>
      </c>
      <c r="L11" s="11"/>
      <c r="M11" s="11"/>
      <c r="N11" s="11"/>
      <c r="O11" s="12"/>
      <c r="P11" s="20"/>
    </row>
    <row r="12" spans="2:16" ht="30" customHeight="1">
      <c r="B12" s="62">
        <v>3</v>
      </c>
      <c r="C12" s="33" t="s">
        <v>84</v>
      </c>
      <c r="D12" s="15" t="s">
        <v>22</v>
      </c>
      <c r="E12" s="67">
        <v>1200</v>
      </c>
      <c r="F12" s="68">
        <v>1.8</v>
      </c>
      <c r="G12" s="68">
        <f>ROUND(E12*F12,2)</f>
        <v>2160</v>
      </c>
      <c r="H12" s="69">
        <v>0.05</v>
      </c>
      <c r="I12" s="68">
        <f>ROUND(G12*H12,2)</f>
        <v>108</v>
      </c>
      <c r="J12" s="68">
        <f>ROUND(K12/E12,2)</f>
        <v>1.89</v>
      </c>
      <c r="K12" s="71">
        <f>ROUND(SUM(G12,I12),2)</f>
        <v>2268</v>
      </c>
      <c r="L12" s="11"/>
      <c r="M12" s="11"/>
      <c r="N12" s="11"/>
      <c r="O12" s="12"/>
      <c r="P12" s="20"/>
    </row>
    <row r="13" spans="2:16" ht="30" customHeight="1">
      <c r="B13" s="62">
        <v>4</v>
      </c>
      <c r="C13" s="33" t="s">
        <v>85</v>
      </c>
      <c r="D13" s="15" t="s">
        <v>22</v>
      </c>
      <c r="E13" s="67">
        <v>3000</v>
      </c>
      <c r="F13" s="68">
        <v>2.8</v>
      </c>
      <c r="G13" s="68">
        <f>ROUND(E13*F13,2)</f>
        <v>8400</v>
      </c>
      <c r="H13" s="69">
        <v>0.05</v>
      </c>
      <c r="I13" s="68">
        <f>ROUND(G13*H13,2)</f>
        <v>420</v>
      </c>
      <c r="J13" s="68">
        <f>ROUND(K13/E13,2)</f>
        <v>2.94</v>
      </c>
      <c r="K13" s="71">
        <f>ROUND(SUM(G13,I13),2)</f>
        <v>8820</v>
      </c>
      <c r="L13" s="11"/>
      <c r="M13" s="11"/>
      <c r="N13" s="11"/>
      <c r="O13" s="12"/>
      <c r="P13" s="20"/>
    </row>
    <row r="14" spans="2:16" ht="24" customHeight="1">
      <c r="B14" s="103"/>
      <c r="C14" s="103"/>
      <c r="D14" s="103"/>
      <c r="E14" s="103"/>
      <c r="F14" s="72" t="s">
        <v>86</v>
      </c>
      <c r="G14" s="72">
        <f>SUM(G10:G13)</f>
        <v>28260</v>
      </c>
      <c r="H14" s="73"/>
      <c r="I14" s="74"/>
      <c r="J14" s="64"/>
      <c r="K14" s="64"/>
      <c r="L14" s="11"/>
      <c r="M14" s="11"/>
      <c r="N14" s="11"/>
      <c r="P14" s="20"/>
    </row>
    <row r="15" spans="2:16" ht="19.5" customHeight="1">
      <c r="B15" s="103"/>
      <c r="C15" s="103"/>
      <c r="D15" s="103"/>
      <c r="E15" s="103"/>
      <c r="F15" s="104"/>
      <c r="G15" s="75" t="s">
        <v>87</v>
      </c>
      <c r="H15" s="76"/>
      <c r="I15" s="77">
        <f>SUM(I10:I13)</f>
        <v>1413</v>
      </c>
      <c r="J15" s="78"/>
      <c r="K15" s="79"/>
      <c r="L15" s="11"/>
      <c r="M15" s="11"/>
      <c r="N15" s="11"/>
      <c r="P15" s="20"/>
    </row>
    <row r="16" spans="2:14" ht="22.5" customHeight="1">
      <c r="B16" s="103"/>
      <c r="C16" s="103"/>
      <c r="D16" s="103"/>
      <c r="E16" s="103"/>
      <c r="F16" s="104"/>
      <c r="G16" s="80"/>
      <c r="H16" s="64"/>
      <c r="I16" s="64"/>
      <c r="J16" s="81" t="s">
        <v>88</v>
      </c>
      <c r="K16" s="82">
        <f>SUM(K10:K13)</f>
        <v>29673</v>
      </c>
      <c r="L16" s="11"/>
      <c r="M16" s="11"/>
      <c r="N16" s="11"/>
    </row>
    <row r="17" spans="2:14" ht="12.75" customHeight="1">
      <c r="B17" s="105"/>
      <c r="C17" s="105"/>
      <c r="D17" s="105"/>
      <c r="E17" s="105"/>
      <c r="F17" s="105"/>
      <c r="G17" s="106"/>
      <c r="H17" s="106"/>
      <c r="I17" s="107" t="s">
        <v>89</v>
      </c>
      <c r="J17" s="107"/>
      <c r="K17" s="107"/>
      <c r="L17" s="11"/>
      <c r="M17" s="11"/>
      <c r="N17" s="11"/>
    </row>
    <row r="18" spans="2:14" ht="60" customHeight="1">
      <c r="B18" s="105"/>
      <c r="C18" s="105"/>
      <c r="D18" s="105"/>
      <c r="E18" s="105"/>
      <c r="F18" s="105"/>
      <c r="G18" s="106"/>
      <c r="H18" s="106"/>
      <c r="I18" s="107"/>
      <c r="J18" s="107"/>
      <c r="K18" s="107"/>
      <c r="L18" s="11"/>
      <c r="M18" s="11"/>
      <c r="N18" s="11"/>
    </row>
    <row r="19" spans="3:14" ht="12.75">
      <c r="C19" s="8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3:14" ht="12" customHeight="1">
      <c r="C20" s="8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3:14" ht="12.75">
      <c r="C21" s="8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3:14" ht="12.75">
      <c r="C22" s="8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3:14" ht="12.75">
      <c r="C23" s="8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3:14" ht="12.75">
      <c r="C24" s="8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3:14" ht="12.75">
      <c r="C25" s="8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3:14" ht="12.75">
      <c r="C26" s="8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3:14" ht="12.75">
      <c r="C27" s="8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3:14" ht="12.75">
      <c r="C28" s="8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3:14" ht="12.75">
      <c r="C29" s="8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3:14" ht="12.75">
      <c r="C30" s="8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3:14" ht="12.75">
      <c r="C31" s="8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3:14" ht="12.75">
      <c r="C32" s="8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2.75">
      <c r="C33" s="8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2.75">
      <c r="C34" s="8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2.75">
      <c r="C35" s="8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2.75">
      <c r="C36" s="8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ht="12.75">
      <c r="C37" s="8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ht="12.75">
      <c r="C38" s="8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</sheetData>
  <sheetProtection selectLockedCells="1" selectUnlockedCells="1"/>
  <mergeCells count="9">
    <mergeCell ref="B3:G4"/>
    <mergeCell ref="I3:K7"/>
    <mergeCell ref="B5:G7"/>
    <mergeCell ref="B14:E16"/>
    <mergeCell ref="F15:F16"/>
    <mergeCell ref="B17:F18"/>
    <mergeCell ref="G17:G18"/>
    <mergeCell ref="H17:H18"/>
    <mergeCell ref="I17:K18"/>
  </mergeCells>
  <printOptions/>
  <pageMargins left="0.75" right="0.75" top="1" bottom="1" header="0.5118110236220472" footer="0.5118110236220472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view="pageBreakPreview" zoomScaleSheetLayoutView="100" zoomScalePageLayoutView="0" workbookViewId="0" topLeftCell="A4">
      <selection activeCell="D10" sqref="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47"/>
      <c r="J2" s="47"/>
      <c r="K2" s="47"/>
    </row>
    <row r="3" spans="2:11" ht="15.75">
      <c r="B3" s="94" t="s">
        <v>80</v>
      </c>
      <c r="C3" s="94"/>
      <c r="D3" s="94"/>
      <c r="E3" s="94"/>
      <c r="F3" s="94"/>
      <c r="G3" s="94"/>
      <c r="H3" s="48"/>
      <c r="I3" s="101" t="s">
        <v>81</v>
      </c>
      <c r="J3" s="101"/>
      <c r="K3" s="101"/>
    </row>
    <row r="4" spans="2:11" ht="15.75">
      <c r="B4" s="94"/>
      <c r="C4" s="94"/>
      <c r="D4" s="94"/>
      <c r="E4" s="94"/>
      <c r="F4" s="94"/>
      <c r="G4" s="94"/>
      <c r="H4" s="49"/>
      <c r="I4" s="101"/>
      <c r="J4" s="101"/>
      <c r="K4" s="101"/>
    </row>
    <row r="5" spans="2:11" ht="15.75" customHeight="1">
      <c r="B5" s="102" t="s">
        <v>3</v>
      </c>
      <c r="C5" s="102"/>
      <c r="D5" s="102"/>
      <c r="E5" s="102"/>
      <c r="F5" s="102"/>
      <c r="G5" s="102"/>
      <c r="H5" s="49"/>
      <c r="I5" s="101"/>
      <c r="J5" s="101"/>
      <c r="K5" s="101"/>
    </row>
    <row r="6" spans="2:11" ht="15.75">
      <c r="B6" s="102"/>
      <c r="C6" s="102"/>
      <c r="D6" s="102"/>
      <c r="E6" s="102"/>
      <c r="F6" s="102"/>
      <c r="G6" s="102"/>
      <c r="H6" s="49"/>
      <c r="I6" s="101"/>
      <c r="J6" s="101"/>
      <c r="K6" s="101"/>
    </row>
    <row r="7" spans="2:11" ht="27.75" customHeight="1">
      <c r="B7" s="102"/>
      <c r="C7" s="102"/>
      <c r="D7" s="102"/>
      <c r="E7" s="102"/>
      <c r="F7" s="102"/>
      <c r="G7" s="102"/>
      <c r="H7" s="50"/>
      <c r="I7" s="101"/>
      <c r="J7" s="101"/>
      <c r="K7" s="101"/>
    </row>
    <row r="8" spans="2:11" ht="12.75">
      <c r="B8" s="51"/>
      <c r="C8" s="52"/>
      <c r="D8" s="53"/>
      <c r="E8" s="53" t="s">
        <v>4</v>
      </c>
      <c r="F8" s="54" t="s">
        <v>5</v>
      </c>
      <c r="G8" s="55" t="s">
        <v>6</v>
      </c>
      <c r="H8" s="56" t="s">
        <v>7</v>
      </c>
      <c r="I8" s="53" t="s">
        <v>8</v>
      </c>
      <c r="J8" s="54" t="s">
        <v>9</v>
      </c>
      <c r="K8" s="55" t="s">
        <v>10</v>
      </c>
    </row>
    <row r="9" spans="2:15" ht="105.75" customHeight="1">
      <c r="B9" s="57" t="s">
        <v>11</v>
      </c>
      <c r="C9" s="57" t="s">
        <v>12</v>
      </c>
      <c r="D9" s="58" t="s">
        <v>13</v>
      </c>
      <c r="E9" s="58" t="s">
        <v>14</v>
      </c>
      <c r="F9" s="59" t="s">
        <v>15</v>
      </c>
      <c r="G9" s="59" t="s">
        <v>16</v>
      </c>
      <c r="H9" s="59" t="s">
        <v>17</v>
      </c>
      <c r="I9" s="59" t="s">
        <v>18</v>
      </c>
      <c r="J9" s="60" t="s">
        <v>19</v>
      </c>
      <c r="K9" s="61" t="s">
        <v>20</v>
      </c>
      <c r="L9" s="11"/>
      <c r="M9" s="11"/>
      <c r="N9" s="11"/>
      <c r="O9" s="12"/>
    </row>
    <row r="10" spans="2:16" ht="30" customHeight="1">
      <c r="B10" s="62">
        <v>1</v>
      </c>
      <c r="C10" s="14" t="s">
        <v>26</v>
      </c>
      <c r="D10" s="15" t="s">
        <v>22</v>
      </c>
      <c r="E10" s="63">
        <v>1600</v>
      </c>
      <c r="F10" s="64">
        <v>4.2</v>
      </c>
      <c r="G10" s="64">
        <f>ROUND(E10*F10,2)</f>
        <v>6720</v>
      </c>
      <c r="H10" s="65">
        <v>0.08</v>
      </c>
      <c r="I10" s="64">
        <f>ROUND(G10*H10,2)</f>
        <v>537.6</v>
      </c>
      <c r="J10" s="64">
        <f>ROUND(K10/E10,2)</f>
        <v>4.54</v>
      </c>
      <c r="K10" s="64">
        <f>ROUND(SUM(G10,I10),2)</f>
        <v>7257.6</v>
      </c>
      <c r="L10" s="66"/>
      <c r="M10" s="11"/>
      <c r="N10" s="11"/>
      <c r="O10" s="12"/>
      <c r="P10" s="20"/>
    </row>
    <row r="11" spans="2:16" ht="30" customHeight="1">
      <c r="B11" s="62">
        <v>2</v>
      </c>
      <c r="C11" s="33" t="s">
        <v>27</v>
      </c>
      <c r="D11" s="15" t="s">
        <v>22</v>
      </c>
      <c r="E11" s="67">
        <v>1500</v>
      </c>
      <c r="F11" s="68">
        <v>4.2</v>
      </c>
      <c r="G11" s="68">
        <f>ROUND(E11*F11,2)</f>
        <v>6300</v>
      </c>
      <c r="H11" s="69">
        <v>0.05</v>
      </c>
      <c r="I11" s="68">
        <f>ROUND(G11*H11,2)</f>
        <v>315</v>
      </c>
      <c r="J11" s="68">
        <f>ROUND(K11/E11,2)</f>
        <v>4.41</v>
      </c>
      <c r="K11" s="70">
        <f>ROUND(SUM(G11,I11),2)</f>
        <v>6615</v>
      </c>
      <c r="L11" s="11"/>
      <c r="M11" s="11"/>
      <c r="N11" s="11"/>
      <c r="O11" s="12"/>
      <c r="P11" s="20"/>
    </row>
    <row r="12" spans="2:16" ht="30" customHeight="1">
      <c r="B12" s="62">
        <v>3</v>
      </c>
      <c r="C12" s="33" t="s">
        <v>28</v>
      </c>
      <c r="D12" s="15" t="s">
        <v>22</v>
      </c>
      <c r="E12" s="67">
        <v>300</v>
      </c>
      <c r="F12" s="68">
        <v>2.8</v>
      </c>
      <c r="G12" s="68">
        <f>ROUND(E12*F12,2)</f>
        <v>840</v>
      </c>
      <c r="H12" s="69">
        <v>0.08</v>
      </c>
      <c r="I12" s="68">
        <f>ROUND(G12*H12,2)</f>
        <v>67.2</v>
      </c>
      <c r="J12" s="68">
        <f>ROUND(K12/E12,2)</f>
        <v>3.02</v>
      </c>
      <c r="K12" s="71">
        <f>ROUND(SUM(G12,I12),2)</f>
        <v>907.2</v>
      </c>
      <c r="L12" s="11"/>
      <c r="M12" s="11"/>
      <c r="N12" s="11"/>
      <c r="O12" s="12"/>
      <c r="P12" s="20"/>
    </row>
    <row r="13" spans="2:16" ht="30" customHeight="1">
      <c r="B13" s="62">
        <v>4</v>
      </c>
      <c r="C13" s="33" t="s">
        <v>29</v>
      </c>
      <c r="D13" s="15" t="s">
        <v>22</v>
      </c>
      <c r="E13" s="67">
        <v>150</v>
      </c>
      <c r="F13" s="68">
        <v>7.8</v>
      </c>
      <c r="G13" s="68">
        <f>ROUND(E13*F13,2)</f>
        <v>1170</v>
      </c>
      <c r="H13" s="69">
        <v>0.08</v>
      </c>
      <c r="I13" s="68">
        <f>ROUND(G13*H13,2)</f>
        <v>93.6</v>
      </c>
      <c r="J13" s="68">
        <f>ROUND(K13/E13,2)</f>
        <v>8.42</v>
      </c>
      <c r="K13" s="71">
        <f>ROUND(SUM(G13,I13),2)</f>
        <v>1263.6</v>
      </c>
      <c r="L13" s="11"/>
      <c r="M13" s="11"/>
      <c r="N13" s="11"/>
      <c r="O13" s="12"/>
      <c r="P13" s="20"/>
    </row>
    <row r="14" spans="2:16" ht="24" customHeight="1">
      <c r="B14" s="103"/>
      <c r="C14" s="103"/>
      <c r="D14" s="103"/>
      <c r="E14" s="103"/>
      <c r="F14" s="72" t="s">
        <v>86</v>
      </c>
      <c r="G14" s="72">
        <f>SUM(G10:G13)</f>
        <v>15030</v>
      </c>
      <c r="H14" s="73"/>
      <c r="I14" s="74"/>
      <c r="J14" s="64"/>
      <c r="K14" s="64"/>
      <c r="L14" s="11"/>
      <c r="M14" s="11"/>
      <c r="N14" s="11"/>
      <c r="P14" s="20"/>
    </row>
    <row r="15" spans="2:16" ht="19.5" customHeight="1">
      <c r="B15" s="103"/>
      <c r="C15" s="103"/>
      <c r="D15" s="103"/>
      <c r="E15" s="103"/>
      <c r="F15" s="104"/>
      <c r="G15" s="75" t="s">
        <v>87</v>
      </c>
      <c r="H15" s="76"/>
      <c r="I15" s="77">
        <f>SUM(I10:I13)</f>
        <v>1013.4000000000001</v>
      </c>
      <c r="J15" s="78"/>
      <c r="K15" s="79"/>
      <c r="L15" s="11"/>
      <c r="M15" s="11"/>
      <c r="N15" s="11"/>
      <c r="P15" s="20"/>
    </row>
    <row r="16" spans="2:14" ht="22.5" customHeight="1">
      <c r="B16" s="103"/>
      <c r="C16" s="103"/>
      <c r="D16" s="103"/>
      <c r="E16" s="103"/>
      <c r="F16" s="104"/>
      <c r="G16" s="80"/>
      <c r="H16" s="64"/>
      <c r="I16" s="64"/>
      <c r="J16" s="81" t="s">
        <v>88</v>
      </c>
      <c r="K16" s="82">
        <f>SUM(K10:K13)</f>
        <v>16043.400000000001</v>
      </c>
      <c r="L16" s="11"/>
      <c r="M16" s="11"/>
      <c r="N16" s="11"/>
    </row>
    <row r="17" spans="2:14" ht="12.75" customHeight="1">
      <c r="B17" s="105"/>
      <c r="C17" s="105"/>
      <c r="D17" s="105"/>
      <c r="E17" s="105"/>
      <c r="F17" s="105"/>
      <c r="G17" s="106"/>
      <c r="H17" s="106"/>
      <c r="I17" s="107" t="s">
        <v>89</v>
      </c>
      <c r="J17" s="107"/>
      <c r="K17" s="107"/>
      <c r="L17" s="11"/>
      <c r="M17" s="11"/>
      <c r="N17" s="11"/>
    </row>
    <row r="18" spans="2:14" ht="60" customHeight="1">
      <c r="B18" s="105"/>
      <c r="C18" s="105"/>
      <c r="D18" s="105"/>
      <c r="E18" s="105"/>
      <c r="F18" s="105"/>
      <c r="G18" s="106"/>
      <c r="H18" s="106"/>
      <c r="I18" s="107"/>
      <c r="J18" s="107"/>
      <c r="K18" s="107"/>
      <c r="L18" s="11"/>
      <c r="M18" s="11"/>
      <c r="N18" s="11"/>
    </row>
    <row r="19" spans="3:14" ht="12.75">
      <c r="C19" s="8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3:14" ht="12" customHeight="1">
      <c r="C20" s="8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3:14" ht="12.75">
      <c r="C21" s="8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3:14" ht="12.75">
      <c r="C22" s="8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3:14" ht="12.75">
      <c r="C23" s="8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3:14" ht="12.75">
      <c r="C24" s="8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3:14" ht="12.75">
      <c r="C25" s="8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3:14" ht="12.75">
      <c r="C26" s="8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3:14" ht="12.75">
      <c r="C27" s="8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3:14" ht="12.75">
      <c r="C28" s="8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3:14" ht="12.75">
      <c r="C29" s="8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3:14" ht="12.75">
      <c r="C30" s="8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3:14" ht="12.75">
      <c r="C31" s="8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3:14" ht="12.75">
      <c r="C32" s="8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2.75">
      <c r="C33" s="8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2.75">
      <c r="C34" s="8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2.75">
      <c r="C35" s="8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2.75">
      <c r="C36" s="8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ht="12.75">
      <c r="C37" s="8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ht="12.75">
      <c r="C38" s="8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</sheetData>
  <sheetProtection selectLockedCells="1" selectUnlockedCells="1"/>
  <mergeCells count="9">
    <mergeCell ref="B3:G4"/>
    <mergeCell ref="I3:K7"/>
    <mergeCell ref="B5:G7"/>
    <mergeCell ref="B14:E16"/>
    <mergeCell ref="F15:F16"/>
    <mergeCell ref="B17:F18"/>
    <mergeCell ref="G17:G18"/>
    <mergeCell ref="H17:H18"/>
    <mergeCell ref="I17:K18"/>
  </mergeCells>
  <printOptions/>
  <pageMargins left="0.75" right="0.75" top="1" bottom="1" header="0.5118110236220472" footer="0.5118110236220472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view="pageBreakPreview" zoomScaleSheetLayoutView="100" zoomScalePageLayoutView="0" workbookViewId="0" topLeftCell="A19">
      <selection activeCell="C10" sqref="C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47"/>
      <c r="J2" s="47"/>
      <c r="K2" s="47"/>
    </row>
    <row r="3" spans="2:11" ht="15.75">
      <c r="B3" s="94" t="s">
        <v>80</v>
      </c>
      <c r="C3" s="94"/>
      <c r="D3" s="94"/>
      <c r="E3" s="94"/>
      <c r="F3" s="94"/>
      <c r="G3" s="94"/>
      <c r="H3" s="48"/>
      <c r="I3" s="101" t="s">
        <v>81</v>
      </c>
      <c r="J3" s="101"/>
      <c r="K3" s="101"/>
    </row>
    <row r="4" spans="2:11" ht="15.75">
      <c r="B4" s="94"/>
      <c r="C4" s="94"/>
      <c r="D4" s="94"/>
      <c r="E4" s="94"/>
      <c r="F4" s="94"/>
      <c r="G4" s="94"/>
      <c r="H4" s="49"/>
      <c r="I4" s="101"/>
      <c r="J4" s="101"/>
      <c r="K4" s="101"/>
    </row>
    <row r="5" spans="2:11" ht="15.75" customHeight="1">
      <c r="B5" s="102" t="s">
        <v>3</v>
      </c>
      <c r="C5" s="102"/>
      <c r="D5" s="102"/>
      <c r="E5" s="102"/>
      <c r="F5" s="102"/>
      <c r="G5" s="102"/>
      <c r="H5" s="49"/>
      <c r="I5" s="101"/>
      <c r="J5" s="101"/>
      <c r="K5" s="101"/>
    </row>
    <row r="6" spans="2:11" ht="15.75">
      <c r="B6" s="102"/>
      <c r="C6" s="102"/>
      <c r="D6" s="102"/>
      <c r="E6" s="102"/>
      <c r="F6" s="102"/>
      <c r="G6" s="102"/>
      <c r="H6" s="49"/>
      <c r="I6" s="101"/>
      <c r="J6" s="101"/>
      <c r="K6" s="101"/>
    </row>
    <row r="7" spans="2:11" ht="27.75" customHeight="1">
      <c r="B7" s="102"/>
      <c r="C7" s="102"/>
      <c r="D7" s="102"/>
      <c r="E7" s="102"/>
      <c r="F7" s="102"/>
      <c r="G7" s="102"/>
      <c r="H7" s="50"/>
      <c r="I7" s="101"/>
      <c r="J7" s="101"/>
      <c r="K7" s="101"/>
    </row>
    <row r="8" spans="2:11" ht="12.75">
      <c r="B8" s="51"/>
      <c r="C8" s="52"/>
      <c r="D8" s="53"/>
      <c r="E8" s="53" t="s">
        <v>4</v>
      </c>
      <c r="F8" s="54" t="s">
        <v>5</v>
      </c>
      <c r="G8" s="55" t="s">
        <v>6</v>
      </c>
      <c r="H8" s="56" t="s">
        <v>7</v>
      </c>
      <c r="I8" s="53" t="s">
        <v>8</v>
      </c>
      <c r="J8" s="54" t="s">
        <v>9</v>
      </c>
      <c r="K8" s="55" t="s">
        <v>10</v>
      </c>
    </row>
    <row r="9" spans="2:15" ht="105.75" customHeight="1">
      <c r="B9" s="57" t="s">
        <v>11</v>
      </c>
      <c r="C9" s="57" t="s">
        <v>12</v>
      </c>
      <c r="D9" s="58" t="s">
        <v>13</v>
      </c>
      <c r="E9" s="58" t="s">
        <v>14</v>
      </c>
      <c r="F9" s="59" t="s">
        <v>15</v>
      </c>
      <c r="G9" s="59" t="s">
        <v>16</v>
      </c>
      <c r="H9" s="59" t="s">
        <v>17</v>
      </c>
      <c r="I9" s="59" t="s">
        <v>18</v>
      </c>
      <c r="J9" s="60" t="s">
        <v>19</v>
      </c>
      <c r="K9" s="61" t="s">
        <v>20</v>
      </c>
      <c r="L9" s="11"/>
      <c r="M9" s="11"/>
      <c r="N9" s="11"/>
      <c r="O9" s="12"/>
    </row>
    <row r="10" spans="2:16" ht="30" customHeight="1">
      <c r="B10" s="62">
        <v>1</v>
      </c>
      <c r="C10" s="14" t="s">
        <v>90</v>
      </c>
      <c r="D10" s="15" t="s">
        <v>22</v>
      </c>
      <c r="E10" s="63">
        <v>30</v>
      </c>
      <c r="F10" s="84">
        <v>8.6</v>
      </c>
      <c r="G10" s="64">
        <f aca="true" t="shared" si="0" ref="G10:G36">ROUND(E10*F10,2)</f>
        <v>258</v>
      </c>
      <c r="H10" s="65">
        <v>0.23</v>
      </c>
      <c r="I10" s="64">
        <f aca="true" t="shared" si="1" ref="I10:I36">ROUND(G10*H10,2)</f>
        <v>59.34</v>
      </c>
      <c r="J10" s="64">
        <f aca="true" t="shared" si="2" ref="J10:J36">ROUND(K10/E10,2)</f>
        <v>10.58</v>
      </c>
      <c r="K10" s="64">
        <f aca="true" t="shared" si="3" ref="K10:K36">ROUND(SUM(G10,I10),2)</f>
        <v>317.34</v>
      </c>
      <c r="L10" s="66"/>
      <c r="M10" s="11"/>
      <c r="N10" s="11"/>
      <c r="O10" s="12"/>
      <c r="P10" s="20"/>
    </row>
    <row r="11" spans="2:16" ht="30" customHeight="1">
      <c r="B11" s="62">
        <v>2</v>
      </c>
      <c r="C11" s="33" t="s">
        <v>91</v>
      </c>
      <c r="D11" s="15" t="s">
        <v>22</v>
      </c>
      <c r="E11" s="85">
        <v>30</v>
      </c>
      <c r="F11" s="86">
        <v>8.2</v>
      </c>
      <c r="G11" s="68">
        <f t="shared" si="0"/>
        <v>246</v>
      </c>
      <c r="H11" s="69">
        <v>0.08</v>
      </c>
      <c r="I11" s="68">
        <f t="shared" si="1"/>
        <v>19.68</v>
      </c>
      <c r="J11" s="68">
        <f t="shared" si="2"/>
        <v>8.86</v>
      </c>
      <c r="K11" s="70">
        <f t="shared" si="3"/>
        <v>265.68</v>
      </c>
      <c r="L11" s="11"/>
      <c r="M11" s="11"/>
      <c r="N11" s="11"/>
      <c r="O11" s="12"/>
      <c r="P11" s="20"/>
    </row>
    <row r="12" spans="2:16" ht="30" customHeight="1">
      <c r="B12" s="62">
        <v>3</v>
      </c>
      <c r="C12" s="33" t="s">
        <v>92</v>
      </c>
      <c r="D12" s="15" t="s">
        <v>22</v>
      </c>
      <c r="E12" s="85">
        <v>35</v>
      </c>
      <c r="F12" s="86">
        <v>9</v>
      </c>
      <c r="G12" s="68">
        <f t="shared" si="0"/>
        <v>315</v>
      </c>
      <c r="H12" s="69">
        <v>0.08</v>
      </c>
      <c r="I12" s="68">
        <f t="shared" si="1"/>
        <v>25.2</v>
      </c>
      <c r="J12" s="68">
        <f t="shared" si="2"/>
        <v>9.72</v>
      </c>
      <c r="K12" s="71">
        <f t="shared" si="3"/>
        <v>340.2</v>
      </c>
      <c r="L12" s="11"/>
      <c r="M12" s="11"/>
      <c r="N12" s="11"/>
      <c r="O12" s="12"/>
      <c r="P12" s="20"/>
    </row>
    <row r="13" spans="2:16" ht="30" customHeight="1">
      <c r="B13" s="62">
        <v>4</v>
      </c>
      <c r="C13" s="33" t="s">
        <v>35</v>
      </c>
      <c r="D13" s="15" t="s">
        <v>22</v>
      </c>
      <c r="E13" s="85">
        <v>30</v>
      </c>
      <c r="F13" s="86">
        <v>10</v>
      </c>
      <c r="G13" s="68">
        <f t="shared" si="0"/>
        <v>300</v>
      </c>
      <c r="H13" s="69">
        <v>0.23</v>
      </c>
      <c r="I13" s="68">
        <f t="shared" si="1"/>
        <v>69</v>
      </c>
      <c r="J13" s="68">
        <f t="shared" si="2"/>
        <v>12.3</v>
      </c>
      <c r="K13" s="71">
        <f t="shared" si="3"/>
        <v>369</v>
      </c>
      <c r="L13" s="11"/>
      <c r="M13" s="11"/>
      <c r="N13" s="11"/>
      <c r="O13" s="12"/>
      <c r="P13" s="20"/>
    </row>
    <row r="14" spans="2:16" ht="30" customHeight="1">
      <c r="B14" s="62">
        <v>5</v>
      </c>
      <c r="C14" s="33" t="s">
        <v>93</v>
      </c>
      <c r="D14" s="15" t="s">
        <v>22</v>
      </c>
      <c r="E14" s="85">
        <v>35</v>
      </c>
      <c r="F14" s="86">
        <v>12</v>
      </c>
      <c r="G14" s="68">
        <f t="shared" si="0"/>
        <v>420</v>
      </c>
      <c r="H14" s="69">
        <v>0.08</v>
      </c>
      <c r="I14" s="68">
        <f t="shared" si="1"/>
        <v>33.6</v>
      </c>
      <c r="J14" s="68">
        <f t="shared" si="2"/>
        <v>12.96</v>
      </c>
      <c r="K14" s="71">
        <f t="shared" si="3"/>
        <v>453.6</v>
      </c>
      <c r="L14" s="11"/>
      <c r="M14" s="11"/>
      <c r="N14" s="11"/>
      <c r="O14" s="12"/>
      <c r="P14" s="20"/>
    </row>
    <row r="15" spans="2:16" ht="30" customHeight="1">
      <c r="B15" s="62">
        <v>6</v>
      </c>
      <c r="C15" s="33" t="s">
        <v>94</v>
      </c>
      <c r="D15" s="15" t="s">
        <v>22</v>
      </c>
      <c r="E15" s="85">
        <v>35</v>
      </c>
      <c r="F15" s="86">
        <v>9.7</v>
      </c>
      <c r="G15" s="68">
        <f t="shared" si="0"/>
        <v>339.5</v>
      </c>
      <c r="H15" s="69">
        <v>0.08</v>
      </c>
      <c r="I15" s="68">
        <f t="shared" si="1"/>
        <v>27.16</v>
      </c>
      <c r="J15" s="68">
        <f t="shared" si="2"/>
        <v>10.48</v>
      </c>
      <c r="K15" s="71">
        <f t="shared" si="3"/>
        <v>366.66</v>
      </c>
      <c r="L15" s="11"/>
      <c r="M15" s="11"/>
      <c r="N15" s="11"/>
      <c r="O15" s="12"/>
      <c r="P15" s="20"/>
    </row>
    <row r="16" spans="2:16" ht="30" customHeight="1">
      <c r="B16" s="62">
        <v>7</v>
      </c>
      <c r="C16" s="33" t="s">
        <v>57</v>
      </c>
      <c r="D16" s="87" t="s">
        <v>39</v>
      </c>
      <c r="E16" s="85">
        <v>400</v>
      </c>
      <c r="F16" s="86">
        <v>2.9</v>
      </c>
      <c r="G16" s="68">
        <f t="shared" si="0"/>
        <v>1160</v>
      </c>
      <c r="H16" s="69">
        <v>0.23</v>
      </c>
      <c r="I16" s="68">
        <f t="shared" si="1"/>
        <v>266.8</v>
      </c>
      <c r="J16" s="68">
        <f t="shared" si="2"/>
        <v>3.57</v>
      </c>
      <c r="K16" s="71">
        <f t="shared" si="3"/>
        <v>1426.8</v>
      </c>
      <c r="L16" s="11"/>
      <c r="M16" s="11"/>
      <c r="N16" s="11"/>
      <c r="O16" s="12"/>
      <c r="P16" s="20"/>
    </row>
    <row r="17" spans="2:16" ht="30" customHeight="1">
      <c r="B17" s="62">
        <v>8</v>
      </c>
      <c r="C17" s="33" t="s">
        <v>59</v>
      </c>
      <c r="D17" s="87" t="s">
        <v>39</v>
      </c>
      <c r="E17" s="85">
        <v>190</v>
      </c>
      <c r="F17" s="86">
        <v>1.8</v>
      </c>
      <c r="G17" s="68">
        <f t="shared" si="0"/>
        <v>342</v>
      </c>
      <c r="H17" s="69">
        <v>0.23</v>
      </c>
      <c r="I17" s="68">
        <f t="shared" si="1"/>
        <v>78.66</v>
      </c>
      <c r="J17" s="68">
        <f t="shared" si="2"/>
        <v>2.21</v>
      </c>
      <c r="K17" s="71">
        <f t="shared" si="3"/>
        <v>420.66</v>
      </c>
      <c r="L17" s="11"/>
      <c r="M17" s="11"/>
      <c r="N17" s="11"/>
      <c r="O17" s="12"/>
      <c r="P17" s="20"/>
    </row>
    <row r="18" spans="2:16" ht="30" customHeight="1">
      <c r="B18" s="62">
        <v>9</v>
      </c>
      <c r="C18" s="33" t="s">
        <v>37</v>
      </c>
      <c r="D18" s="15" t="s">
        <v>22</v>
      </c>
      <c r="E18" s="85">
        <v>60</v>
      </c>
      <c r="F18" s="86">
        <v>17</v>
      </c>
      <c r="G18" s="68">
        <f t="shared" si="0"/>
        <v>1020</v>
      </c>
      <c r="H18" s="69">
        <v>0.23</v>
      </c>
      <c r="I18" s="68">
        <f t="shared" si="1"/>
        <v>234.6</v>
      </c>
      <c r="J18" s="68">
        <f t="shared" si="2"/>
        <v>20.91</v>
      </c>
      <c r="K18" s="71">
        <f t="shared" si="3"/>
        <v>1254.6</v>
      </c>
      <c r="L18" s="11"/>
      <c r="M18" s="11"/>
      <c r="N18" s="11"/>
      <c r="O18" s="12"/>
      <c r="P18" s="20"/>
    </row>
    <row r="19" spans="2:16" ht="30" customHeight="1">
      <c r="B19" s="62">
        <v>10</v>
      </c>
      <c r="C19" s="88" t="s">
        <v>95</v>
      </c>
      <c r="D19" s="89" t="s">
        <v>39</v>
      </c>
      <c r="E19" s="85">
        <v>700</v>
      </c>
      <c r="F19" s="86">
        <v>2</v>
      </c>
      <c r="G19" s="68">
        <f t="shared" si="0"/>
        <v>1400</v>
      </c>
      <c r="H19" s="69">
        <v>0.08</v>
      </c>
      <c r="I19" s="68">
        <f t="shared" si="1"/>
        <v>112</v>
      </c>
      <c r="J19" s="68">
        <f t="shared" si="2"/>
        <v>2.16</v>
      </c>
      <c r="K19" s="71">
        <f t="shared" si="3"/>
        <v>1512</v>
      </c>
      <c r="L19" s="11"/>
      <c r="M19" s="11"/>
      <c r="N19" s="11"/>
      <c r="O19" s="12"/>
      <c r="P19" s="20"/>
    </row>
    <row r="20" spans="2:16" ht="30" customHeight="1">
      <c r="B20" s="62">
        <v>11</v>
      </c>
      <c r="C20" s="33" t="s">
        <v>96</v>
      </c>
      <c r="D20" s="15" t="s">
        <v>22</v>
      </c>
      <c r="E20" s="85">
        <v>600</v>
      </c>
      <c r="F20" s="86">
        <v>3.51</v>
      </c>
      <c r="G20" s="68">
        <f t="shared" si="0"/>
        <v>2106</v>
      </c>
      <c r="H20" s="69">
        <v>0.08</v>
      </c>
      <c r="I20" s="68">
        <f t="shared" si="1"/>
        <v>168.48</v>
      </c>
      <c r="J20" s="68">
        <f t="shared" si="2"/>
        <v>3.79</v>
      </c>
      <c r="K20" s="71">
        <f t="shared" si="3"/>
        <v>2274.48</v>
      </c>
      <c r="L20" s="11"/>
      <c r="M20" s="11"/>
      <c r="N20" s="11"/>
      <c r="O20" s="12"/>
      <c r="P20" s="20"/>
    </row>
    <row r="21" spans="2:16" ht="30" customHeight="1">
      <c r="B21" s="62">
        <v>12</v>
      </c>
      <c r="C21" s="33" t="s">
        <v>97</v>
      </c>
      <c r="D21" s="15" t="s">
        <v>22</v>
      </c>
      <c r="E21" s="85">
        <v>800</v>
      </c>
      <c r="F21" s="86">
        <v>4.4</v>
      </c>
      <c r="G21" s="68">
        <f t="shared" si="0"/>
        <v>3520</v>
      </c>
      <c r="H21" s="69">
        <v>0.08</v>
      </c>
      <c r="I21" s="68">
        <f t="shared" si="1"/>
        <v>281.6</v>
      </c>
      <c r="J21" s="68">
        <f t="shared" si="2"/>
        <v>4.75</v>
      </c>
      <c r="K21" s="71">
        <f t="shared" si="3"/>
        <v>3801.6</v>
      </c>
      <c r="L21" s="11"/>
      <c r="M21" s="11"/>
      <c r="N21" s="11"/>
      <c r="O21" s="12"/>
      <c r="P21" s="20"/>
    </row>
    <row r="22" spans="2:16" ht="30" customHeight="1">
      <c r="B22" s="62">
        <v>13</v>
      </c>
      <c r="C22" s="33" t="s">
        <v>98</v>
      </c>
      <c r="D22" s="15" t="s">
        <v>22</v>
      </c>
      <c r="E22" s="85">
        <v>1000</v>
      </c>
      <c r="F22" s="86">
        <v>0.75</v>
      </c>
      <c r="G22" s="68">
        <f t="shared" si="0"/>
        <v>750</v>
      </c>
      <c r="H22" s="69">
        <v>0.23</v>
      </c>
      <c r="I22" s="68">
        <f t="shared" si="1"/>
        <v>172.5</v>
      </c>
      <c r="J22" s="68">
        <f t="shared" si="2"/>
        <v>0.92</v>
      </c>
      <c r="K22" s="71">
        <f t="shared" si="3"/>
        <v>922.5</v>
      </c>
      <c r="L22" s="11"/>
      <c r="M22" s="11"/>
      <c r="N22" s="11"/>
      <c r="O22" s="12"/>
      <c r="P22" s="20"/>
    </row>
    <row r="23" spans="2:16" ht="30" customHeight="1">
      <c r="B23" s="62">
        <v>14</v>
      </c>
      <c r="C23" s="33" t="s">
        <v>40</v>
      </c>
      <c r="D23" s="15" t="s">
        <v>22</v>
      </c>
      <c r="E23" s="85">
        <v>30</v>
      </c>
      <c r="F23" s="86">
        <v>17</v>
      </c>
      <c r="G23" s="68">
        <f t="shared" si="0"/>
        <v>510</v>
      </c>
      <c r="H23" s="69">
        <v>0.23</v>
      </c>
      <c r="I23" s="68">
        <f t="shared" si="1"/>
        <v>117.3</v>
      </c>
      <c r="J23" s="68">
        <f t="shared" si="2"/>
        <v>20.91</v>
      </c>
      <c r="K23" s="71">
        <f t="shared" si="3"/>
        <v>627.3</v>
      </c>
      <c r="L23" s="11"/>
      <c r="M23" s="11"/>
      <c r="N23" s="11"/>
      <c r="O23" s="12"/>
      <c r="P23" s="20"/>
    </row>
    <row r="24" spans="2:16" ht="30" customHeight="1">
      <c r="B24" s="62">
        <v>15</v>
      </c>
      <c r="C24" s="33" t="s">
        <v>99</v>
      </c>
      <c r="D24" s="15" t="s">
        <v>22</v>
      </c>
      <c r="E24" s="85">
        <v>100</v>
      </c>
      <c r="F24" s="86">
        <v>15</v>
      </c>
      <c r="G24" s="68">
        <f t="shared" si="0"/>
        <v>1500</v>
      </c>
      <c r="H24" s="69">
        <v>0.08</v>
      </c>
      <c r="I24" s="68">
        <f t="shared" si="1"/>
        <v>120</v>
      </c>
      <c r="J24" s="68">
        <f t="shared" si="2"/>
        <v>16.2</v>
      </c>
      <c r="K24" s="71">
        <f t="shared" si="3"/>
        <v>1620</v>
      </c>
      <c r="L24" s="11"/>
      <c r="M24" s="11"/>
      <c r="N24" s="11"/>
      <c r="O24" s="12"/>
      <c r="P24" s="20"/>
    </row>
    <row r="25" spans="2:16" ht="30" customHeight="1">
      <c r="B25" s="62">
        <v>16</v>
      </c>
      <c r="C25" s="33" t="s">
        <v>100</v>
      </c>
      <c r="D25" s="15" t="s">
        <v>22</v>
      </c>
      <c r="E25" s="85">
        <v>15</v>
      </c>
      <c r="F25" s="86">
        <v>9.1</v>
      </c>
      <c r="G25" s="68">
        <f t="shared" si="0"/>
        <v>136.5</v>
      </c>
      <c r="H25" s="69">
        <v>0.23</v>
      </c>
      <c r="I25" s="68">
        <f t="shared" si="1"/>
        <v>31.4</v>
      </c>
      <c r="J25" s="68">
        <f t="shared" si="2"/>
        <v>11.19</v>
      </c>
      <c r="K25" s="71">
        <f t="shared" si="3"/>
        <v>167.9</v>
      </c>
      <c r="L25" s="11"/>
      <c r="M25" s="11"/>
      <c r="N25" s="11"/>
      <c r="O25" s="12"/>
      <c r="P25" s="20"/>
    </row>
    <row r="26" spans="2:16" ht="30" customHeight="1">
      <c r="B26" s="62">
        <v>17</v>
      </c>
      <c r="C26" s="33" t="s">
        <v>42</v>
      </c>
      <c r="D26" s="15" t="s">
        <v>22</v>
      </c>
      <c r="E26" s="85">
        <v>15</v>
      </c>
      <c r="F26" s="86">
        <v>9.1</v>
      </c>
      <c r="G26" s="68">
        <f t="shared" si="0"/>
        <v>136.5</v>
      </c>
      <c r="H26" s="69">
        <v>0.23</v>
      </c>
      <c r="I26" s="68">
        <f t="shared" si="1"/>
        <v>31.4</v>
      </c>
      <c r="J26" s="68">
        <f t="shared" si="2"/>
        <v>11.19</v>
      </c>
      <c r="K26" s="71">
        <f t="shared" si="3"/>
        <v>167.9</v>
      </c>
      <c r="L26" s="11"/>
      <c r="M26" s="11"/>
      <c r="N26" s="11"/>
      <c r="O26" s="12"/>
      <c r="P26" s="20"/>
    </row>
    <row r="27" spans="2:16" ht="30" customHeight="1">
      <c r="B27" s="62">
        <v>18</v>
      </c>
      <c r="C27" s="33" t="s">
        <v>101</v>
      </c>
      <c r="D27" s="15" t="s">
        <v>22</v>
      </c>
      <c r="E27" s="85">
        <v>60</v>
      </c>
      <c r="F27" s="86">
        <v>6.6</v>
      </c>
      <c r="G27" s="68">
        <f t="shared" si="0"/>
        <v>396</v>
      </c>
      <c r="H27" s="69">
        <v>0.08</v>
      </c>
      <c r="I27" s="68">
        <f t="shared" si="1"/>
        <v>31.68</v>
      </c>
      <c r="J27" s="68">
        <f t="shared" si="2"/>
        <v>7.13</v>
      </c>
      <c r="K27" s="71">
        <f t="shared" si="3"/>
        <v>427.68</v>
      </c>
      <c r="L27" s="11"/>
      <c r="M27" s="11"/>
      <c r="N27" s="11"/>
      <c r="O27" s="12"/>
      <c r="P27" s="20"/>
    </row>
    <row r="28" spans="2:16" ht="30" customHeight="1">
      <c r="B28" s="62">
        <v>19</v>
      </c>
      <c r="C28" s="33" t="s">
        <v>102</v>
      </c>
      <c r="D28" s="15" t="s">
        <v>22</v>
      </c>
      <c r="E28" s="85">
        <v>30</v>
      </c>
      <c r="F28" s="86">
        <v>6.4</v>
      </c>
      <c r="G28" s="68">
        <f t="shared" si="0"/>
        <v>192</v>
      </c>
      <c r="H28" s="69">
        <v>0.08</v>
      </c>
      <c r="I28" s="68">
        <f t="shared" si="1"/>
        <v>15.36</v>
      </c>
      <c r="J28" s="68">
        <f t="shared" si="2"/>
        <v>6.91</v>
      </c>
      <c r="K28" s="71">
        <f t="shared" si="3"/>
        <v>207.36</v>
      </c>
      <c r="L28" s="11"/>
      <c r="M28" s="11"/>
      <c r="N28" s="11"/>
      <c r="O28" s="12"/>
      <c r="P28" s="20"/>
    </row>
    <row r="29" spans="2:16" ht="30" customHeight="1">
      <c r="B29" s="62">
        <v>20</v>
      </c>
      <c r="C29" s="33" t="s">
        <v>103</v>
      </c>
      <c r="D29" s="15" t="s">
        <v>22</v>
      </c>
      <c r="E29" s="85">
        <v>40</v>
      </c>
      <c r="F29" s="86">
        <v>3.59</v>
      </c>
      <c r="G29" s="68">
        <f t="shared" si="0"/>
        <v>143.6</v>
      </c>
      <c r="H29" s="69">
        <v>0.08</v>
      </c>
      <c r="I29" s="68">
        <f t="shared" si="1"/>
        <v>11.49</v>
      </c>
      <c r="J29" s="68">
        <f t="shared" si="2"/>
        <v>3.88</v>
      </c>
      <c r="K29" s="71">
        <f t="shared" si="3"/>
        <v>155.09</v>
      </c>
      <c r="L29" s="11"/>
      <c r="M29" s="11"/>
      <c r="N29" s="11"/>
      <c r="O29" s="12"/>
      <c r="P29" s="20"/>
    </row>
    <row r="30" spans="2:16" ht="30" customHeight="1">
      <c r="B30" s="62">
        <v>21</v>
      </c>
      <c r="C30" s="33" t="s">
        <v>48</v>
      </c>
      <c r="D30" s="15" t="s">
        <v>22</v>
      </c>
      <c r="E30" s="85">
        <v>40</v>
      </c>
      <c r="F30" s="86">
        <v>3.59</v>
      </c>
      <c r="G30" s="68">
        <f t="shared" si="0"/>
        <v>143.6</v>
      </c>
      <c r="H30" s="69">
        <v>0.08</v>
      </c>
      <c r="I30" s="68">
        <f t="shared" si="1"/>
        <v>11.49</v>
      </c>
      <c r="J30" s="68">
        <f t="shared" si="2"/>
        <v>3.88</v>
      </c>
      <c r="K30" s="71">
        <f t="shared" si="3"/>
        <v>155.09</v>
      </c>
      <c r="L30" s="11"/>
      <c r="M30" s="11"/>
      <c r="N30" s="11"/>
      <c r="O30" s="12"/>
      <c r="P30" s="20"/>
    </row>
    <row r="31" spans="2:16" ht="30" customHeight="1">
      <c r="B31" s="62">
        <v>22</v>
      </c>
      <c r="C31" s="33" t="s">
        <v>104</v>
      </c>
      <c r="D31" s="15" t="s">
        <v>22</v>
      </c>
      <c r="E31" s="85">
        <v>40</v>
      </c>
      <c r="F31" s="86">
        <v>4.1</v>
      </c>
      <c r="G31" s="68">
        <f t="shared" si="0"/>
        <v>164</v>
      </c>
      <c r="H31" s="69">
        <v>0.08</v>
      </c>
      <c r="I31" s="68">
        <f t="shared" si="1"/>
        <v>13.12</v>
      </c>
      <c r="J31" s="68">
        <f t="shared" si="2"/>
        <v>4.43</v>
      </c>
      <c r="K31" s="71">
        <f t="shared" si="3"/>
        <v>177.12</v>
      </c>
      <c r="L31" s="11"/>
      <c r="M31" s="11"/>
      <c r="N31" s="11"/>
      <c r="O31" s="12"/>
      <c r="P31" s="20"/>
    </row>
    <row r="32" spans="2:16" ht="30" customHeight="1">
      <c r="B32" s="62">
        <v>23</v>
      </c>
      <c r="C32" s="33" t="s">
        <v>51</v>
      </c>
      <c r="D32" s="15" t="s">
        <v>22</v>
      </c>
      <c r="E32" s="85">
        <v>60</v>
      </c>
      <c r="F32" s="86">
        <v>3.38</v>
      </c>
      <c r="G32" s="68">
        <f t="shared" si="0"/>
        <v>202.8</v>
      </c>
      <c r="H32" s="69">
        <v>0.08</v>
      </c>
      <c r="I32" s="68">
        <f t="shared" si="1"/>
        <v>16.22</v>
      </c>
      <c r="J32" s="68">
        <f t="shared" si="2"/>
        <v>3.65</v>
      </c>
      <c r="K32" s="71">
        <f t="shared" si="3"/>
        <v>219.02</v>
      </c>
      <c r="L32" s="11"/>
      <c r="M32" s="11"/>
      <c r="N32" s="11"/>
      <c r="O32" s="12"/>
      <c r="P32" s="20"/>
    </row>
    <row r="33" spans="2:16" ht="30" customHeight="1">
      <c r="B33" s="62">
        <v>24</v>
      </c>
      <c r="C33" s="33" t="s">
        <v>52</v>
      </c>
      <c r="D33" s="15" t="s">
        <v>22</v>
      </c>
      <c r="E33" s="85">
        <v>30</v>
      </c>
      <c r="F33" s="86">
        <v>6.35</v>
      </c>
      <c r="G33" s="68">
        <f t="shared" si="0"/>
        <v>190.5</v>
      </c>
      <c r="H33" s="69">
        <v>0.08</v>
      </c>
      <c r="I33" s="68">
        <f t="shared" si="1"/>
        <v>15.24</v>
      </c>
      <c r="J33" s="68">
        <f t="shared" si="2"/>
        <v>6.86</v>
      </c>
      <c r="K33" s="71">
        <f t="shared" si="3"/>
        <v>205.74</v>
      </c>
      <c r="L33" s="11"/>
      <c r="M33" s="11"/>
      <c r="N33" s="11"/>
      <c r="O33" s="12"/>
      <c r="P33" s="20"/>
    </row>
    <row r="34" spans="2:16" ht="30" customHeight="1">
      <c r="B34" s="62">
        <v>25</v>
      </c>
      <c r="C34" s="33" t="s">
        <v>53</v>
      </c>
      <c r="D34" s="15" t="s">
        <v>22</v>
      </c>
      <c r="E34" s="85">
        <v>30</v>
      </c>
      <c r="F34" s="86">
        <v>6</v>
      </c>
      <c r="G34" s="68">
        <f t="shared" si="0"/>
        <v>180</v>
      </c>
      <c r="H34" s="69">
        <v>0.08</v>
      </c>
      <c r="I34" s="68">
        <f t="shared" si="1"/>
        <v>14.4</v>
      </c>
      <c r="J34" s="68">
        <f t="shared" si="2"/>
        <v>6.48</v>
      </c>
      <c r="K34" s="71">
        <f t="shared" si="3"/>
        <v>194.4</v>
      </c>
      <c r="L34" s="11"/>
      <c r="M34" s="11"/>
      <c r="N34" s="11"/>
      <c r="O34" s="12"/>
      <c r="P34" s="20"/>
    </row>
    <row r="35" spans="2:16" ht="30" customHeight="1">
      <c r="B35" s="62">
        <v>26</v>
      </c>
      <c r="C35" s="33" t="s">
        <v>105</v>
      </c>
      <c r="D35" s="15" t="s">
        <v>22</v>
      </c>
      <c r="E35" s="85">
        <v>60</v>
      </c>
      <c r="F35" s="86">
        <v>6</v>
      </c>
      <c r="G35" s="68">
        <f t="shared" si="0"/>
        <v>360</v>
      </c>
      <c r="H35" s="69">
        <v>0.08</v>
      </c>
      <c r="I35" s="68">
        <f t="shared" si="1"/>
        <v>28.8</v>
      </c>
      <c r="J35" s="68">
        <f t="shared" si="2"/>
        <v>6.48</v>
      </c>
      <c r="K35" s="71">
        <f t="shared" si="3"/>
        <v>388.8</v>
      </c>
      <c r="L35" s="11"/>
      <c r="M35" s="11"/>
      <c r="N35" s="11"/>
      <c r="O35" s="12"/>
      <c r="P35" s="20"/>
    </row>
    <row r="36" spans="2:16" ht="30" customHeight="1">
      <c r="B36" s="62">
        <v>27</v>
      </c>
      <c r="C36" s="33" t="s">
        <v>55</v>
      </c>
      <c r="D36" s="15" t="s">
        <v>22</v>
      </c>
      <c r="E36" s="85">
        <v>60</v>
      </c>
      <c r="F36" s="86">
        <v>6</v>
      </c>
      <c r="G36" s="68">
        <f t="shared" si="0"/>
        <v>360</v>
      </c>
      <c r="H36" s="69">
        <v>0.08</v>
      </c>
      <c r="I36" s="68">
        <f t="shared" si="1"/>
        <v>28.8</v>
      </c>
      <c r="J36" s="68">
        <f t="shared" si="2"/>
        <v>6.48</v>
      </c>
      <c r="K36" s="71">
        <f t="shared" si="3"/>
        <v>388.8</v>
      </c>
      <c r="L36" s="11"/>
      <c r="M36" s="11"/>
      <c r="N36" s="11"/>
      <c r="O36" s="12"/>
      <c r="P36" s="20"/>
    </row>
    <row r="37" spans="2:16" ht="24" customHeight="1">
      <c r="B37" s="103"/>
      <c r="C37" s="103"/>
      <c r="D37" s="103"/>
      <c r="E37" s="103"/>
      <c r="F37" s="72" t="s">
        <v>86</v>
      </c>
      <c r="G37" s="72">
        <f>SUM(G10:G36)</f>
        <v>16792</v>
      </c>
      <c r="H37" s="73"/>
      <c r="I37" s="74"/>
      <c r="J37" s="64"/>
      <c r="K37" s="64"/>
      <c r="L37" s="11"/>
      <c r="M37" s="11"/>
      <c r="N37" s="11"/>
      <c r="P37" s="20"/>
    </row>
    <row r="38" spans="2:16" ht="19.5" customHeight="1">
      <c r="B38" s="103"/>
      <c r="C38" s="103"/>
      <c r="D38" s="103"/>
      <c r="E38" s="103"/>
      <c r="F38" s="104"/>
      <c r="G38" s="75" t="s">
        <v>87</v>
      </c>
      <c r="H38" s="76"/>
      <c r="I38" s="77">
        <f>SUM(I10:I36)</f>
        <v>2035.32</v>
      </c>
      <c r="J38" s="78"/>
      <c r="K38" s="79"/>
      <c r="L38" s="11"/>
      <c r="M38" s="11"/>
      <c r="N38" s="11"/>
      <c r="P38" s="20"/>
    </row>
    <row r="39" spans="2:14" ht="22.5" customHeight="1">
      <c r="B39" s="103"/>
      <c r="C39" s="103"/>
      <c r="D39" s="103"/>
      <c r="E39" s="103"/>
      <c r="F39" s="104"/>
      <c r="G39" s="80"/>
      <c r="H39" s="64"/>
      <c r="I39" s="64"/>
      <c r="J39" s="81" t="s">
        <v>88</v>
      </c>
      <c r="K39" s="82">
        <f>SUM(K10:K36)</f>
        <v>18827.32</v>
      </c>
      <c r="L39" s="11"/>
      <c r="M39" s="11"/>
      <c r="N39" s="11"/>
    </row>
    <row r="40" spans="2:14" ht="12.75" customHeight="1">
      <c r="B40" s="105"/>
      <c r="C40" s="105"/>
      <c r="D40" s="105"/>
      <c r="E40" s="105"/>
      <c r="F40" s="105"/>
      <c r="G40" s="106"/>
      <c r="H40" s="106"/>
      <c r="I40" s="107" t="s">
        <v>89</v>
      </c>
      <c r="J40" s="107"/>
      <c r="K40" s="107"/>
      <c r="L40" s="11"/>
      <c r="M40" s="11"/>
      <c r="N40" s="11"/>
    </row>
    <row r="41" spans="2:14" ht="60" customHeight="1">
      <c r="B41" s="105"/>
      <c r="C41" s="105"/>
      <c r="D41" s="105"/>
      <c r="E41" s="105"/>
      <c r="F41" s="105"/>
      <c r="G41" s="106"/>
      <c r="H41" s="106"/>
      <c r="I41" s="107"/>
      <c r="J41" s="107"/>
      <c r="K41" s="107"/>
      <c r="L41" s="11"/>
      <c r="M41" s="11"/>
      <c r="N41" s="11"/>
    </row>
    <row r="42" spans="3:14" ht="12.75">
      <c r="C42" s="8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ht="12" customHeight="1">
      <c r="C43" s="8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ht="12.75">
      <c r="C44" s="8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3:14" ht="12.75">
      <c r="C45" s="8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3:14" ht="12.75">
      <c r="C46" s="8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3:14" ht="12.75">
      <c r="C47" s="8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3:14" ht="12.75">
      <c r="C48" s="8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ht="12.75">
      <c r="C49" s="8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ht="12.75">
      <c r="C50" s="8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ht="12.75">
      <c r="C51" s="8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ht="12.75">
      <c r="C52" s="8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ht="12.75">
      <c r="C53" s="8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ht="12.75">
      <c r="C54" s="8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ht="12.75">
      <c r="C55" s="8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ht="12.75">
      <c r="C56" s="8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3:14" ht="12.75">
      <c r="C57" s="8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3:14" ht="12.75">
      <c r="C58" s="8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3:14" ht="12.75">
      <c r="C59" s="8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3:14" ht="12.75">
      <c r="C60" s="8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3:14" ht="12.75">
      <c r="C61" s="8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</sheetData>
  <sheetProtection selectLockedCells="1" selectUnlockedCells="1"/>
  <mergeCells count="9">
    <mergeCell ref="B3:G4"/>
    <mergeCell ref="I3:K7"/>
    <mergeCell ref="B5:G7"/>
    <mergeCell ref="B37:E39"/>
    <mergeCell ref="F38:F39"/>
    <mergeCell ref="B40:F41"/>
    <mergeCell ref="G40:G41"/>
    <mergeCell ref="H40:H41"/>
    <mergeCell ref="I40:K41"/>
  </mergeCells>
  <printOptions/>
  <pageMargins left="0.75" right="0.75" top="1" bottom="1" header="0.5118110236220472" footer="0.5118110236220472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view="pageBreakPreview" zoomScaleSheetLayoutView="100" zoomScalePageLayoutView="0" workbookViewId="0" topLeftCell="A4">
      <selection activeCell="C10" sqref="C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47"/>
      <c r="J2" s="47"/>
      <c r="K2" s="47"/>
    </row>
    <row r="3" spans="2:11" ht="15.75">
      <c r="B3" s="94" t="s">
        <v>80</v>
      </c>
      <c r="C3" s="94"/>
      <c r="D3" s="94"/>
      <c r="E3" s="94"/>
      <c r="F3" s="94"/>
      <c r="G3" s="94"/>
      <c r="H3" s="48"/>
      <c r="I3" s="101" t="s">
        <v>81</v>
      </c>
      <c r="J3" s="101"/>
      <c r="K3" s="101"/>
    </row>
    <row r="4" spans="2:11" ht="15.75">
      <c r="B4" s="94"/>
      <c r="C4" s="94"/>
      <c r="D4" s="94"/>
      <c r="E4" s="94"/>
      <c r="F4" s="94"/>
      <c r="G4" s="94"/>
      <c r="H4" s="49"/>
      <c r="I4" s="101"/>
      <c r="J4" s="101"/>
      <c r="K4" s="101"/>
    </row>
    <row r="5" spans="2:11" ht="15.75" customHeight="1">
      <c r="B5" s="102" t="s">
        <v>3</v>
      </c>
      <c r="C5" s="102"/>
      <c r="D5" s="102"/>
      <c r="E5" s="102"/>
      <c r="F5" s="102"/>
      <c r="G5" s="102"/>
      <c r="H5" s="49"/>
      <c r="I5" s="101"/>
      <c r="J5" s="101"/>
      <c r="K5" s="101"/>
    </row>
    <row r="6" spans="2:11" ht="15.75">
      <c r="B6" s="102"/>
      <c r="C6" s="102"/>
      <c r="D6" s="102"/>
      <c r="E6" s="102"/>
      <c r="F6" s="102"/>
      <c r="G6" s="102"/>
      <c r="H6" s="49"/>
      <c r="I6" s="101"/>
      <c r="J6" s="101"/>
      <c r="K6" s="101"/>
    </row>
    <row r="7" spans="2:11" ht="27.75" customHeight="1">
      <c r="B7" s="102"/>
      <c r="C7" s="102"/>
      <c r="D7" s="102"/>
      <c r="E7" s="102"/>
      <c r="F7" s="102"/>
      <c r="G7" s="102"/>
      <c r="H7" s="50"/>
      <c r="I7" s="101"/>
      <c r="J7" s="101"/>
      <c r="K7" s="101"/>
    </row>
    <row r="8" spans="2:11" ht="12.75">
      <c r="B8" s="51"/>
      <c r="C8" s="52"/>
      <c r="D8" s="53"/>
      <c r="E8" s="53" t="s">
        <v>4</v>
      </c>
      <c r="F8" s="54" t="s">
        <v>5</v>
      </c>
      <c r="G8" s="55" t="s">
        <v>6</v>
      </c>
      <c r="H8" s="56" t="s">
        <v>7</v>
      </c>
      <c r="I8" s="53" t="s">
        <v>8</v>
      </c>
      <c r="J8" s="54" t="s">
        <v>9</v>
      </c>
      <c r="K8" s="55" t="s">
        <v>10</v>
      </c>
    </row>
    <row r="9" spans="2:15" ht="105.75" customHeight="1">
      <c r="B9" s="57" t="s">
        <v>11</v>
      </c>
      <c r="C9" s="57" t="s">
        <v>12</v>
      </c>
      <c r="D9" s="58" t="s">
        <v>13</v>
      </c>
      <c r="E9" s="58" t="s">
        <v>14</v>
      </c>
      <c r="F9" s="59" t="s">
        <v>15</v>
      </c>
      <c r="G9" s="59" t="s">
        <v>16</v>
      </c>
      <c r="H9" s="59" t="s">
        <v>17</v>
      </c>
      <c r="I9" s="59" t="s">
        <v>18</v>
      </c>
      <c r="J9" s="60" t="s">
        <v>19</v>
      </c>
      <c r="K9" s="61" t="s">
        <v>20</v>
      </c>
      <c r="L9" s="11"/>
      <c r="M9" s="11"/>
      <c r="N9" s="11"/>
      <c r="O9" s="12"/>
    </row>
    <row r="10" spans="2:16" ht="30" customHeight="1">
      <c r="B10" s="62">
        <v>1</v>
      </c>
      <c r="C10" s="14" t="s">
        <v>106</v>
      </c>
      <c r="D10" s="15" t="s">
        <v>22</v>
      </c>
      <c r="E10" s="90">
        <v>3100</v>
      </c>
      <c r="F10" s="64">
        <v>2.94</v>
      </c>
      <c r="G10" s="64">
        <f>ROUND(E10*F10,2)</f>
        <v>9114</v>
      </c>
      <c r="H10" s="65">
        <v>0.08</v>
      </c>
      <c r="I10" s="64">
        <f>ROUND(G10*H10,2)</f>
        <v>729.12</v>
      </c>
      <c r="J10" s="64">
        <f>ROUND(K10/E10,2)</f>
        <v>3.18</v>
      </c>
      <c r="K10" s="64">
        <f>ROUND(SUM(G10,I10),2)</f>
        <v>9843.12</v>
      </c>
      <c r="L10" s="66"/>
      <c r="M10" s="11"/>
      <c r="N10" s="11"/>
      <c r="O10" s="12"/>
      <c r="P10" s="20"/>
    </row>
    <row r="11" spans="2:16" ht="30" customHeight="1">
      <c r="B11" s="62">
        <v>2</v>
      </c>
      <c r="C11" s="33" t="s">
        <v>65</v>
      </c>
      <c r="D11" s="15" t="s">
        <v>22</v>
      </c>
      <c r="E11" s="67">
        <v>3100</v>
      </c>
      <c r="F11" s="68">
        <v>3.65</v>
      </c>
      <c r="G11" s="68">
        <f>ROUND(E11*F11,2)</f>
        <v>11315</v>
      </c>
      <c r="H11" s="69">
        <v>0.08</v>
      </c>
      <c r="I11" s="68">
        <f>ROUND(G11*H11,2)</f>
        <v>905.2</v>
      </c>
      <c r="J11" s="68">
        <f>ROUND(K11/E11,2)</f>
        <v>3.94</v>
      </c>
      <c r="K11" s="70">
        <f>ROUND(SUM(G11,I11),2)</f>
        <v>12220.2</v>
      </c>
      <c r="L11" s="11"/>
      <c r="M11" s="11"/>
      <c r="N11" s="11"/>
      <c r="O11" s="12"/>
      <c r="P11" s="20"/>
    </row>
    <row r="12" spans="2:16" ht="24" customHeight="1">
      <c r="B12" s="103"/>
      <c r="C12" s="103"/>
      <c r="D12" s="103"/>
      <c r="E12" s="103"/>
      <c r="F12" s="72" t="s">
        <v>86</v>
      </c>
      <c r="G12" s="72">
        <f>SUM(G10:G11)</f>
        <v>20429</v>
      </c>
      <c r="H12" s="73"/>
      <c r="I12" s="74"/>
      <c r="J12" s="64"/>
      <c r="K12" s="64"/>
      <c r="L12" s="11"/>
      <c r="M12" s="11"/>
      <c r="N12" s="11"/>
      <c r="P12" s="20"/>
    </row>
    <row r="13" spans="2:16" ht="19.5" customHeight="1">
      <c r="B13" s="103"/>
      <c r="C13" s="103"/>
      <c r="D13" s="103"/>
      <c r="E13" s="103"/>
      <c r="F13" s="104"/>
      <c r="G13" s="75" t="s">
        <v>87</v>
      </c>
      <c r="H13" s="76"/>
      <c r="I13" s="77">
        <f>SUM(I10:I11)</f>
        <v>1634.3200000000002</v>
      </c>
      <c r="J13" s="78"/>
      <c r="K13" s="79"/>
      <c r="L13" s="11"/>
      <c r="M13" s="11"/>
      <c r="N13" s="11"/>
      <c r="P13" s="20"/>
    </row>
    <row r="14" spans="2:14" ht="22.5" customHeight="1">
      <c r="B14" s="103"/>
      <c r="C14" s="103"/>
      <c r="D14" s="103"/>
      <c r="E14" s="103"/>
      <c r="F14" s="104"/>
      <c r="G14" s="80"/>
      <c r="H14" s="64"/>
      <c r="I14" s="64"/>
      <c r="J14" s="81" t="s">
        <v>88</v>
      </c>
      <c r="K14" s="82">
        <f>SUM(K10:K11)</f>
        <v>22063.32</v>
      </c>
      <c r="L14" s="11"/>
      <c r="M14" s="11"/>
      <c r="N14" s="11"/>
    </row>
    <row r="15" spans="2:14" ht="12.75" customHeight="1">
      <c r="B15" s="105"/>
      <c r="C15" s="105"/>
      <c r="D15" s="105"/>
      <c r="E15" s="105"/>
      <c r="F15" s="105"/>
      <c r="G15" s="106"/>
      <c r="H15" s="106"/>
      <c r="I15" s="107" t="s">
        <v>89</v>
      </c>
      <c r="J15" s="107"/>
      <c r="K15" s="107"/>
      <c r="L15" s="11"/>
      <c r="M15" s="11"/>
      <c r="N15" s="11"/>
    </row>
    <row r="16" spans="2:14" ht="60" customHeight="1">
      <c r="B16" s="105"/>
      <c r="C16" s="105"/>
      <c r="D16" s="105"/>
      <c r="E16" s="105"/>
      <c r="F16" s="105"/>
      <c r="G16" s="106"/>
      <c r="H16" s="106"/>
      <c r="I16" s="107"/>
      <c r="J16" s="107"/>
      <c r="K16" s="107"/>
      <c r="L16" s="11"/>
      <c r="M16" s="11"/>
      <c r="N16" s="11"/>
    </row>
    <row r="17" spans="3:14" ht="12.75">
      <c r="C17" s="8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3:14" ht="12" customHeight="1">
      <c r="C18" s="8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3:14" ht="12.75">
      <c r="C19" s="8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3:14" ht="12.75">
      <c r="C20" s="8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3:14" ht="12.75">
      <c r="C21" s="8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3:14" ht="12.75">
      <c r="C22" s="8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3:14" ht="12.75">
      <c r="C23" s="8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3:14" ht="12.75">
      <c r="C24" s="8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3:14" ht="12.75">
      <c r="C25" s="8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3:14" ht="12.75">
      <c r="C26" s="8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3:14" ht="12.75">
      <c r="C27" s="8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3:14" ht="12.75">
      <c r="C28" s="8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3:14" ht="12.75">
      <c r="C29" s="8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3:14" ht="12.75">
      <c r="C30" s="8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3:14" ht="12.75">
      <c r="C31" s="8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3:14" ht="12.75">
      <c r="C32" s="8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2.75">
      <c r="C33" s="8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2.75">
      <c r="C34" s="8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2.75">
      <c r="C35" s="8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2.75">
      <c r="C36" s="8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</sheetData>
  <sheetProtection selectLockedCells="1" selectUnlockedCells="1"/>
  <mergeCells count="9">
    <mergeCell ref="B3:G4"/>
    <mergeCell ref="I3:K7"/>
    <mergeCell ref="B5:G7"/>
    <mergeCell ref="B12:E14"/>
    <mergeCell ref="F13:F14"/>
    <mergeCell ref="B15:F16"/>
    <mergeCell ref="G15:G16"/>
    <mergeCell ref="H15:H16"/>
    <mergeCell ref="I15:K16"/>
  </mergeCells>
  <printOptions/>
  <pageMargins left="0.75" right="0.75" top="1" bottom="1" header="0.5118110236220472" footer="0.5118110236220472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1" customWidth="1"/>
    <col min="4" max="4" width="11.875" style="2" customWidth="1"/>
    <col min="5" max="5" width="13.00390625" style="2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47"/>
      <c r="J2" s="47"/>
      <c r="K2" s="47"/>
    </row>
    <row r="3" spans="2:11" ht="15.75">
      <c r="B3" s="94" t="s">
        <v>80</v>
      </c>
      <c r="C3" s="94"/>
      <c r="D3" s="94"/>
      <c r="E3" s="94"/>
      <c r="F3" s="94"/>
      <c r="G3" s="94"/>
      <c r="H3" s="48"/>
      <c r="I3" s="101" t="s">
        <v>81</v>
      </c>
      <c r="J3" s="101"/>
      <c r="K3" s="101"/>
    </row>
    <row r="4" spans="2:11" ht="15.75">
      <c r="B4" s="94"/>
      <c r="C4" s="94"/>
      <c r="D4" s="94"/>
      <c r="E4" s="94"/>
      <c r="F4" s="94"/>
      <c r="G4" s="94"/>
      <c r="H4" s="49"/>
      <c r="I4" s="101"/>
      <c r="J4" s="101"/>
      <c r="K4" s="101"/>
    </row>
    <row r="5" spans="2:11" ht="15.75" customHeight="1">
      <c r="B5" s="102" t="s">
        <v>3</v>
      </c>
      <c r="C5" s="102"/>
      <c r="D5" s="102"/>
      <c r="E5" s="102"/>
      <c r="F5" s="102"/>
      <c r="G5" s="102"/>
      <c r="H5" s="49"/>
      <c r="I5" s="101"/>
      <c r="J5" s="101"/>
      <c r="K5" s="101"/>
    </row>
    <row r="6" spans="2:11" ht="15.75">
      <c r="B6" s="102"/>
      <c r="C6" s="102"/>
      <c r="D6" s="102"/>
      <c r="E6" s="102"/>
      <c r="F6" s="102"/>
      <c r="G6" s="102"/>
      <c r="H6" s="49"/>
      <c r="I6" s="101"/>
      <c r="J6" s="101"/>
      <c r="K6" s="101"/>
    </row>
    <row r="7" spans="2:11" ht="27.75" customHeight="1">
      <c r="B7" s="102"/>
      <c r="C7" s="102"/>
      <c r="D7" s="102"/>
      <c r="E7" s="102"/>
      <c r="F7" s="102"/>
      <c r="G7" s="102"/>
      <c r="H7" s="50"/>
      <c r="I7" s="101"/>
      <c r="J7" s="101"/>
      <c r="K7" s="101"/>
    </row>
    <row r="8" spans="2:11" ht="12.75">
      <c r="B8" s="51"/>
      <c r="C8" s="52"/>
      <c r="D8" s="53"/>
      <c r="E8" s="53" t="s">
        <v>4</v>
      </c>
      <c r="F8" s="54" t="s">
        <v>5</v>
      </c>
      <c r="G8" s="55" t="s">
        <v>6</v>
      </c>
      <c r="H8" s="56" t="s">
        <v>7</v>
      </c>
      <c r="I8" s="53" t="s">
        <v>8</v>
      </c>
      <c r="J8" s="54" t="s">
        <v>9</v>
      </c>
      <c r="K8" s="55" t="s">
        <v>10</v>
      </c>
    </row>
    <row r="9" spans="2:15" ht="105.75" customHeight="1">
      <c r="B9" s="57" t="s">
        <v>11</v>
      </c>
      <c r="C9" s="57" t="s">
        <v>12</v>
      </c>
      <c r="D9" s="58" t="s">
        <v>13</v>
      </c>
      <c r="E9" s="58" t="s">
        <v>14</v>
      </c>
      <c r="F9" s="59" t="s">
        <v>15</v>
      </c>
      <c r="G9" s="59" t="s">
        <v>16</v>
      </c>
      <c r="H9" s="59" t="s">
        <v>17</v>
      </c>
      <c r="I9" s="59" t="s">
        <v>18</v>
      </c>
      <c r="J9" s="60" t="s">
        <v>19</v>
      </c>
      <c r="K9" s="61" t="s">
        <v>20</v>
      </c>
      <c r="L9" s="11"/>
      <c r="M9" s="11"/>
      <c r="N9" s="11"/>
      <c r="O9" s="12"/>
    </row>
    <row r="10" spans="2:16" ht="30" customHeight="1">
      <c r="B10" s="62">
        <v>1</v>
      </c>
      <c r="C10" s="14" t="s">
        <v>107</v>
      </c>
      <c r="D10" s="15" t="s">
        <v>22</v>
      </c>
      <c r="E10" s="90">
        <v>420</v>
      </c>
      <c r="F10" s="64">
        <v>34.2</v>
      </c>
      <c r="G10" s="64">
        <f>ROUND(E10*F10,2)</f>
        <v>14364</v>
      </c>
      <c r="H10" s="65">
        <v>0.08</v>
      </c>
      <c r="I10" s="64">
        <f>ROUND(G10*H10,2)</f>
        <v>1149.12</v>
      </c>
      <c r="J10" s="64">
        <f>ROUND(K10/E10,2)</f>
        <v>36.94</v>
      </c>
      <c r="K10" s="64">
        <f>ROUND(SUM(G10,I10),2)</f>
        <v>15513.12</v>
      </c>
      <c r="L10" s="66"/>
      <c r="M10" s="11"/>
      <c r="N10" s="11"/>
      <c r="O10" s="12"/>
      <c r="P10" s="20"/>
    </row>
    <row r="11" spans="2:16" ht="24" customHeight="1">
      <c r="B11" s="103"/>
      <c r="C11" s="103"/>
      <c r="D11" s="103"/>
      <c r="E11" s="103"/>
      <c r="F11" s="72" t="s">
        <v>86</v>
      </c>
      <c r="G11" s="72">
        <f>SUM(G10:G10)</f>
        <v>14364</v>
      </c>
      <c r="H11" s="73"/>
      <c r="I11" s="74"/>
      <c r="J11" s="64"/>
      <c r="K11" s="64"/>
      <c r="L11" s="11"/>
      <c r="M11" s="11"/>
      <c r="N11" s="11"/>
      <c r="P11" s="20"/>
    </row>
    <row r="12" spans="2:16" ht="19.5" customHeight="1">
      <c r="B12" s="103"/>
      <c r="C12" s="103"/>
      <c r="D12" s="103"/>
      <c r="E12" s="103"/>
      <c r="F12" s="104"/>
      <c r="G12" s="75" t="s">
        <v>87</v>
      </c>
      <c r="H12" s="76"/>
      <c r="I12" s="77">
        <f>SUM(I10:I10)</f>
        <v>1149.12</v>
      </c>
      <c r="J12" s="78"/>
      <c r="K12" s="79"/>
      <c r="L12" s="11"/>
      <c r="M12" s="11"/>
      <c r="N12" s="11"/>
      <c r="P12" s="20"/>
    </row>
    <row r="13" spans="2:14" ht="22.5" customHeight="1">
      <c r="B13" s="103"/>
      <c r="C13" s="103"/>
      <c r="D13" s="103"/>
      <c r="E13" s="103"/>
      <c r="F13" s="104"/>
      <c r="G13" s="80"/>
      <c r="H13" s="64"/>
      <c r="I13" s="64"/>
      <c r="J13" s="81" t="s">
        <v>88</v>
      </c>
      <c r="K13" s="82">
        <f>SUM(K10:K10)</f>
        <v>15513.12</v>
      </c>
      <c r="L13" s="11"/>
      <c r="M13" s="11"/>
      <c r="N13" s="11"/>
    </row>
    <row r="14" spans="2:14" ht="12.75" customHeight="1">
      <c r="B14" s="105"/>
      <c r="C14" s="105"/>
      <c r="D14" s="105"/>
      <c r="E14" s="105"/>
      <c r="F14" s="105"/>
      <c r="G14" s="106"/>
      <c r="H14" s="106"/>
      <c r="I14" s="107" t="s">
        <v>89</v>
      </c>
      <c r="J14" s="107"/>
      <c r="K14" s="107"/>
      <c r="L14" s="11"/>
      <c r="M14" s="11"/>
      <c r="N14" s="11"/>
    </row>
    <row r="15" spans="2:14" ht="60" customHeight="1">
      <c r="B15" s="105"/>
      <c r="C15" s="105"/>
      <c r="D15" s="105"/>
      <c r="E15" s="105"/>
      <c r="F15" s="105"/>
      <c r="G15" s="106"/>
      <c r="H15" s="106"/>
      <c r="I15" s="107"/>
      <c r="J15" s="107"/>
      <c r="K15" s="107"/>
      <c r="L15" s="11"/>
      <c r="M15" s="11"/>
      <c r="N15" s="11"/>
    </row>
    <row r="16" spans="3:14" ht="12.75">
      <c r="C16" s="8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3:14" ht="12" customHeight="1">
      <c r="C17" s="8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3:14" ht="12.75">
      <c r="C18" s="8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3:14" ht="12.75">
      <c r="C19" s="8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3:14" ht="12.75">
      <c r="C20" s="8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3:14" ht="12.75">
      <c r="C21" s="8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3:14" ht="12.75">
      <c r="C22" s="8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3:14" ht="12.75">
      <c r="C23" s="8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3:14" ht="12.75">
      <c r="C24" s="8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3:14" ht="12.75">
      <c r="C25" s="8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3:14" ht="12.75">
      <c r="C26" s="8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3:14" ht="12.75">
      <c r="C27" s="8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3:14" ht="12.75">
      <c r="C28" s="8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3:14" ht="12.75">
      <c r="C29" s="8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3:14" ht="12.75">
      <c r="C30" s="8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3:14" ht="12.75">
      <c r="C31" s="8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3:14" ht="12.75">
      <c r="C32" s="8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2.75">
      <c r="C33" s="8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2.75">
      <c r="C34" s="8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2.75">
      <c r="C35" s="8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 selectLockedCells="1" selectUnlockedCells="1"/>
  <mergeCells count="9">
    <mergeCell ref="B3:G4"/>
    <mergeCell ref="I3:K7"/>
    <mergeCell ref="B5:G7"/>
    <mergeCell ref="B11:E13"/>
    <mergeCell ref="F12:F13"/>
    <mergeCell ref="B14:F15"/>
    <mergeCell ref="G14:G15"/>
    <mergeCell ref="H14:H15"/>
    <mergeCell ref="I14:K15"/>
  </mergeCells>
  <printOptions/>
  <pageMargins left="0.75" right="0.75" top="1" bottom="1" header="0.5118110236220472" footer="0.5118110236220472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Dobolska</dc:creator>
  <cp:keywords/>
  <dc:description/>
  <cp:lastModifiedBy>Anna Dobolska</cp:lastModifiedBy>
  <dcterms:created xsi:type="dcterms:W3CDTF">2024-04-18T11:06:57Z</dcterms:created>
  <dcterms:modified xsi:type="dcterms:W3CDTF">2024-04-18T11:35:14Z</dcterms:modified>
  <cp:category/>
  <cp:version/>
  <cp:contentType/>
  <cp:contentStatus/>
</cp:coreProperties>
</file>