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/>
  <xr:revisionPtr revIDLastSave="0" documentId="13_ncr:1_{CA6747EB-30C6-4654-9798-4159F17C8AA2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Tabela pust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" i="1" l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10" i="1"/>
  <c r="I40" i="1" l="1"/>
  <c r="L40" i="1" s="1"/>
  <c r="E40" i="1"/>
  <c r="G40" i="1" s="1"/>
  <c r="I50" i="1"/>
  <c r="I51" i="1"/>
  <c r="I52" i="1"/>
  <c r="I53" i="1"/>
  <c r="I54" i="1"/>
  <c r="I55" i="1"/>
  <c r="I56" i="1"/>
  <c r="I49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1" i="1"/>
  <c r="I10" i="1"/>
  <c r="K40" i="1" l="1"/>
  <c r="M40" i="1" l="1"/>
  <c r="H57" i="1"/>
  <c r="I57" i="1"/>
  <c r="I42" i="1"/>
  <c r="E49" i="1" l="1"/>
  <c r="K12" i="1" l="1"/>
  <c r="K13" i="1"/>
  <c r="K14" i="1"/>
  <c r="K15" i="1"/>
  <c r="K16" i="1"/>
  <c r="K17" i="1"/>
  <c r="K19" i="1"/>
  <c r="K20" i="1"/>
  <c r="K22" i="1"/>
  <c r="K23" i="1"/>
  <c r="K24" i="1"/>
  <c r="K25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1" i="1"/>
  <c r="E11" i="1"/>
  <c r="G11" i="1" s="1"/>
  <c r="E12" i="1"/>
  <c r="G12" i="1" s="1"/>
  <c r="E13" i="1"/>
  <c r="L13" i="1" s="1"/>
  <c r="E14" i="1"/>
  <c r="G14" i="1" s="1"/>
  <c r="E15" i="1"/>
  <c r="L15" i="1" s="1"/>
  <c r="E16" i="1"/>
  <c r="G16" i="1" s="1"/>
  <c r="E17" i="1"/>
  <c r="G17" i="1" s="1"/>
  <c r="E18" i="1"/>
  <c r="G18" i="1" s="1"/>
  <c r="E19" i="1"/>
  <c r="G19" i="1" s="1"/>
  <c r="E20" i="1"/>
  <c r="G20" i="1" s="1"/>
  <c r="E21" i="1"/>
  <c r="G21" i="1" s="1"/>
  <c r="E22" i="1"/>
  <c r="G22" i="1" s="1"/>
  <c r="E23" i="1"/>
  <c r="G23" i="1" s="1"/>
  <c r="E24" i="1"/>
  <c r="E25" i="1"/>
  <c r="L25" i="1" s="1"/>
  <c r="E26" i="1"/>
  <c r="G26" i="1" s="1"/>
  <c r="E27" i="1"/>
  <c r="G27" i="1" s="1"/>
  <c r="E28" i="1"/>
  <c r="G28" i="1" s="1"/>
  <c r="E29" i="1"/>
  <c r="G29" i="1" s="1"/>
  <c r="E30" i="1"/>
  <c r="E31" i="1"/>
  <c r="G31" i="1" s="1"/>
  <c r="E32" i="1"/>
  <c r="G32" i="1" s="1"/>
  <c r="E33" i="1"/>
  <c r="L33" i="1" s="1"/>
  <c r="E34" i="1"/>
  <c r="E35" i="1"/>
  <c r="L35" i="1" s="1"/>
  <c r="E36" i="1"/>
  <c r="E37" i="1"/>
  <c r="G37" i="1" s="1"/>
  <c r="E38" i="1"/>
  <c r="E39" i="1"/>
  <c r="L39" i="1" s="1"/>
  <c r="E41" i="1"/>
  <c r="G41" i="1" s="1"/>
  <c r="L26" i="1" l="1"/>
  <c r="L18" i="1"/>
  <c r="L11" i="1"/>
  <c r="G39" i="1"/>
  <c r="L41" i="1"/>
  <c r="K11" i="1"/>
  <c r="G25" i="1"/>
  <c r="L23" i="1"/>
  <c r="L36" i="1"/>
  <c r="L30" i="1"/>
  <c r="L24" i="1"/>
  <c r="L21" i="1"/>
  <c r="K18" i="1"/>
  <c r="L17" i="1"/>
  <c r="L34" i="1"/>
  <c r="G13" i="1"/>
  <c r="L19" i="1"/>
  <c r="G30" i="1"/>
  <c r="K21" i="1"/>
  <c r="K26" i="1"/>
  <c r="L38" i="1"/>
  <c r="L32" i="1"/>
  <c r="L16" i="1"/>
  <c r="G38" i="1"/>
  <c r="L37" i="1"/>
  <c r="G36" i="1"/>
  <c r="G35" i="1"/>
  <c r="G34" i="1"/>
  <c r="G33" i="1"/>
  <c r="L31" i="1"/>
  <c r="L29" i="1"/>
  <c r="L28" i="1"/>
  <c r="L27" i="1"/>
  <c r="G24" i="1"/>
  <c r="L22" i="1"/>
  <c r="L20" i="1"/>
  <c r="G15" i="1"/>
  <c r="L14" i="1"/>
  <c r="L12" i="1"/>
  <c r="D57" i="1"/>
  <c r="D42" i="1" l="1"/>
  <c r="H42" i="1"/>
  <c r="M34" i="1"/>
  <c r="M36" i="1"/>
  <c r="M37" i="1"/>
  <c r="M38" i="1"/>
  <c r="M39" i="1"/>
  <c r="M35" i="1"/>
  <c r="M41" i="1"/>
  <c r="M11" i="1" l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E10" i="1"/>
  <c r="E42" i="1" s="1"/>
  <c r="K51" i="1"/>
  <c r="K52" i="1"/>
  <c r="K53" i="1"/>
  <c r="K54" i="1"/>
  <c r="K55" i="1"/>
  <c r="K56" i="1"/>
  <c r="E50" i="1"/>
  <c r="E51" i="1"/>
  <c r="E52" i="1"/>
  <c r="G52" i="1" s="1"/>
  <c r="E53" i="1"/>
  <c r="E54" i="1"/>
  <c r="E55" i="1"/>
  <c r="L55" i="1" s="1"/>
  <c r="E56" i="1"/>
  <c r="K10" i="1" l="1"/>
  <c r="L51" i="1"/>
  <c r="G49" i="1"/>
  <c r="E57" i="1"/>
  <c r="K49" i="1"/>
  <c r="L54" i="1"/>
  <c r="G10" i="1"/>
  <c r="G42" i="1" s="1"/>
  <c r="L56" i="1"/>
  <c r="L53" i="1"/>
  <c r="G54" i="1"/>
  <c r="M54" i="1" s="1"/>
  <c r="L50" i="1"/>
  <c r="G50" i="1"/>
  <c r="M52" i="1"/>
  <c r="L10" i="1"/>
  <c r="L42" i="1" s="1"/>
  <c r="G56" i="1"/>
  <c r="M56" i="1" s="1"/>
  <c r="G53" i="1"/>
  <c r="M53" i="1" s="1"/>
  <c r="G55" i="1"/>
  <c r="M55" i="1" s="1"/>
  <c r="G51" i="1"/>
  <c r="M51" i="1" s="1"/>
  <c r="L49" i="1"/>
  <c r="L52" i="1"/>
  <c r="K50" i="1"/>
  <c r="K42" i="1" l="1"/>
  <c r="K57" i="1"/>
  <c r="G57" i="1"/>
  <c r="L57" i="1"/>
  <c r="M49" i="1"/>
  <c r="M10" i="1"/>
  <c r="M50" i="1"/>
  <c r="M42" i="1" l="1"/>
  <c r="M57" i="1"/>
  <c r="M59" i="1"/>
  <c r="L59" i="1"/>
</calcChain>
</file>

<file path=xl/sharedStrings.xml><?xml version="1.0" encoding="utf-8"?>
<sst xmlns="http://schemas.openxmlformats.org/spreadsheetml/2006/main" count="128" uniqueCount="84">
  <si>
    <t>Tabela wyceny składników wynagrodzenia Wykonawcy</t>
  </si>
  <si>
    <t>z podziałem na systemy</t>
  </si>
  <si>
    <t>L.p.</t>
  </si>
  <si>
    <t>/ 1 m-c</t>
  </si>
  <si>
    <t>Konserwacja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</si>
  <si>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</si>
  <si>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</si>
  <si>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</si>
  <si>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</si>
  <si>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</si>
  <si>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</si>
  <si>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</si>
  <si>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</si>
  <si>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</si>
  <si>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</si>
  <si>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Łącznie</t>
  </si>
  <si>
    <t>Lokalizacja</t>
  </si>
  <si>
    <t>Krotność                        w okresie umowy</t>
  </si>
  <si>
    <t>jednostkowo</t>
  </si>
  <si>
    <t>w okresie umowy 
= [3] * [4]</t>
  </si>
  <si>
    <t xml:space="preserve">Razem SSWiN:   </t>
  </si>
  <si>
    <t xml:space="preserve">Razem NOKTON:   </t>
  </si>
  <si>
    <t xml:space="preserve">OGÓŁEM:   </t>
  </si>
  <si>
    <t>X</t>
  </si>
  <si>
    <t>DS. MEDYK</t>
  </si>
  <si>
    <t>DS. ASPIRYNKA</t>
  </si>
  <si>
    <t>DS. KAROLEK</t>
  </si>
  <si>
    <t>DS. ESKULAP</t>
  </si>
  <si>
    <t>Centrum Kongresowo-Dydaktyczne</t>
  </si>
  <si>
    <t>Koszty [zł]</t>
  </si>
  <si>
    <t>netto</t>
  </si>
  <si>
    <t xml:space="preserve"> brutto 
[zł]</t>
  </si>
  <si>
    <t>11.</t>
  </si>
  <si>
    <t>12.</t>
  </si>
  <si>
    <t>13.</t>
  </si>
  <si>
    <t>Stawka VAT 
[%]</t>
  </si>
  <si>
    <t>brutto</t>
  </si>
  <si>
    <r>
      <t xml:space="preserve">Suma
</t>
    </r>
    <r>
      <rPr>
        <sz val="8"/>
        <color theme="1"/>
        <rFont val="Arial Narrow"/>
        <family val="2"/>
        <charset val="238"/>
      </rPr>
      <t>= [5] + [9]</t>
    </r>
  </si>
  <si>
    <r>
      <t xml:space="preserve">Suma
</t>
    </r>
    <r>
      <rPr>
        <sz val="8"/>
        <color theme="1"/>
        <rFont val="Arial Narrow"/>
        <family val="2"/>
        <charset val="238"/>
      </rPr>
      <t>= [7] + [11]</t>
    </r>
  </si>
  <si>
    <t>DS Eskulap</t>
  </si>
  <si>
    <t>DS Wawrzynek</t>
  </si>
  <si>
    <t>DS Hipokrates</t>
  </si>
  <si>
    <t>Coll. Maius - I piętro – Administracja</t>
  </si>
  <si>
    <t>Coll. Maius –  Parter – Dziekanat Wydz. Lekarskiego</t>
  </si>
  <si>
    <t>KiZ Toksykologii - Budynek Badawczy</t>
  </si>
  <si>
    <t>KiZ Toksykologii - Budynek Dydaktyczny</t>
  </si>
  <si>
    <t>Centrum Biologii Medycznej</t>
  </si>
  <si>
    <t>KiZ Histologii i Embriologii -sala wykładowa ,serwer</t>
  </si>
  <si>
    <t>CMIN/CKD – serwerownia w piwnicy</t>
  </si>
  <si>
    <t>Katedra Prawa Medycznego, Organizacji i Zarządzania w Opiece Zdrowotnej</t>
  </si>
  <si>
    <t xml:space="preserve">Sala Rydygiera w Sz. Klinicznym im. H. Święcickiego </t>
  </si>
  <si>
    <t xml:space="preserve">Centrum Stomatologii – I piętro - Dz. Rekrutacji </t>
  </si>
  <si>
    <t>Wydział Nauk o Zdrowiu</t>
  </si>
  <si>
    <t>Centrum Kształcenia w Języku Angielskim</t>
  </si>
  <si>
    <t>Sala wykładowa nr 3 - parter</t>
  </si>
  <si>
    <t>Coll. Chemicum – Z-d Protetyki Słuchu</t>
  </si>
  <si>
    <t>Pogotowie techniczne / gotowość serwisowa</t>
  </si>
  <si>
    <t>Cz. 1 - Systemy sygnalizacji włamania i napadu</t>
  </si>
  <si>
    <t>Cz. 2 - Systemy NOKTON</t>
  </si>
  <si>
    <t>Centrum Innowacyjnych Technik Kształcenia</t>
  </si>
  <si>
    <t>Załącznik Nr 2.1. do Formularza oferty</t>
  </si>
  <si>
    <t>Ogród Farmakognostyczny - dz. 80/12 obręb Naramowice</t>
  </si>
  <si>
    <t>Coll. Maius - II piętro – Administracja</t>
  </si>
  <si>
    <t>Załącznik Nr 2 do umowy</t>
  </si>
  <si>
    <r>
      <t>w okresie umowy</t>
    </r>
    <r>
      <rPr>
        <sz val="8"/>
        <color theme="1"/>
        <rFont val="Arial Narrow"/>
        <family val="2"/>
        <charset val="238"/>
      </rPr>
      <t xml:space="preserve">
 = [8] * 15</t>
    </r>
  </si>
  <si>
    <t>Coll. Maius – Piwnica - Centrala Telefon.</t>
  </si>
  <si>
    <t>KiZ Biologii Komórki, Kat. Chorób Oczu i Optometrii, serwerownia</t>
  </si>
  <si>
    <t>KiZ Biochemii Farmaceutycznej, KiZ Farmakognozji, KiZ Genetyki i Mikrobiologii Farmaceutycznej , Sale  wykładowe , Kancelaria Tajna, serwerownia</t>
  </si>
  <si>
    <t>Studium Języków Obcych, Magazyn Centralny</t>
  </si>
  <si>
    <t>Centrum Stomatologii – fosa – Centrum Obron</t>
  </si>
  <si>
    <t>Coll. Chemicum – Kat. Biofizyki - parter</t>
  </si>
  <si>
    <t>Coll. Chemicum – Farmacja kliniczna i Biofarmacja – piętro 1</t>
  </si>
  <si>
    <t>Centrum Symulacji Medycznej</t>
  </si>
  <si>
    <t>Katedra Pielęgniarek</t>
  </si>
  <si>
    <t>Katedra Optometrii i Biologii Układu Wzrokowego oraz Karedia i Zakład Biologii Komórki</t>
  </si>
  <si>
    <t>Studium Języków Obcych i Sekcja Magazynowa</t>
  </si>
  <si>
    <t>Coll. Maius – Piwnica – Administracja</t>
  </si>
  <si>
    <t xml:space="preserve">Coll. Maius – Parter - Administracja, Dziekanat Wydz. Farmaceutycznego  </t>
  </si>
  <si>
    <t>SWFiS, sewerownie DS..Karolek</t>
  </si>
  <si>
    <t>Centrum Biologii Medycznej UMP</t>
  </si>
  <si>
    <t>Programowanie central</t>
  </si>
  <si>
    <t>14.</t>
  </si>
  <si>
    <t>15.</t>
  </si>
  <si>
    <r>
      <t xml:space="preserve">Suma
</t>
    </r>
    <r>
      <rPr>
        <sz val="8"/>
        <color theme="1"/>
        <rFont val="Arial Narrow"/>
        <family val="2"/>
        <charset val="238"/>
      </rPr>
      <t>= [14] * [10]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</si>
</sst>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i/>
      <sz val="8"/>
      <color theme="1"/>
      <name val="Arial Narrow"/>
      <family val="2"/>
      <charset val="238"/>
    </font>
    <font>
      <b/>
      <u/>
      <sz val="11"/>
      <color theme="1"/>
      <name val="Times New Roman"/>
      <family val="1"/>
      <charset val="238"/>
    </font>
    <font>
      <sz val="8"/>
      <color theme="1"/>
      <name val="Arial Narrow"/>
      <family val="2"/>
      <charset val="238"/>
    </font>
    <font>
      <sz val="9"/>
      <color rgb="FF000000"/>
      <name val="Arial Narrow"/>
      <family val="2"/>
      <charset val="238"/>
    </font>
    <font>
      <sz val="9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9"/>
      <color rgb="FFFF0000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/>
    </xf>
    <xf numFmtId="0" fontId="4" fillId="0" borderId="1" xfId="0" quotePrefix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top"/>
    </xf>
    <xf numFmtId="9" fontId="4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horizontal="center" vertical="top"/>
    </xf>
    <xf numFmtId="0" fontId="4" fillId="0" borderId="7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4" fontId="4" fillId="0" borderId="1" xfId="0" applyNumberFormat="1" applyFont="1" applyBorder="1"/>
    <xf numFmtId="0" fontId="10" fillId="0" borderId="1" xfId="0" applyFont="1" applyBorder="1" applyAlignment="1">
      <alignment horizontal="center"/>
    </xf>
    <xf numFmtId="0" fontId="10" fillId="0" borderId="0" xfId="0" applyFont="1"/>
    <xf numFmtId="4" fontId="10" fillId="0" borderId="0" xfId="0" applyNumberFormat="1" applyFont="1"/>
    <xf numFmtId="4" fontId="11" fillId="0" borderId="1" xfId="0" applyNumberFormat="1" applyFont="1" applyBorder="1"/>
    <xf numFmtId="0" fontId="1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9"/>
  <sheetViews>
    <sheetView tabSelected="1" workbookViewId="0">
      <selection activeCell="O7" sqref="O7"/>
    </sheetView>
  </sheetViews>
  <sheetFormatPr defaultRowHeight="15" x14ac:dyDescent="0.25"/>
  <cols>
    <col min="1" max="1" width="4" customWidth="1"/>
    <col min="2" max="2" width="26.85546875" customWidth="1"/>
    <col min="3" max="3" width="8.140625" customWidth="1"/>
    <col min="4" max="5" width="8.28515625" customWidth="1"/>
    <col min="6" max="6" width="5.5703125" customWidth="1"/>
    <col min="7" max="7" width="8.42578125" customWidth="1"/>
    <col min="8" max="8" width="7.140625" customWidth="1"/>
    <col min="9" max="9" width="8.28515625" customWidth="1"/>
    <col min="10" max="10" width="5.5703125" customWidth="1"/>
    <col min="11" max="11" width="8.28515625" customWidth="1"/>
    <col min="12" max="12" width="8.5703125" customWidth="1"/>
    <col min="13" max="13" width="9.85546875" customWidth="1"/>
    <col min="14" max="14" width="8.5703125" customWidth="1"/>
    <col min="15" max="15" width="9.85546875" customWidth="1"/>
  </cols>
  <sheetData>
    <row r="1" spans="1:15" x14ac:dyDescent="0.25">
      <c r="A1" s="25" t="s">
        <v>63</v>
      </c>
      <c r="B1" s="25"/>
      <c r="J1" s="25" t="s">
        <v>60</v>
      </c>
      <c r="K1" s="25"/>
      <c r="L1" s="25"/>
      <c r="M1" s="25"/>
    </row>
    <row r="2" spans="1:15" x14ac:dyDescent="0.25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15" ht="18.75" customHeight="1" x14ac:dyDescent="0.25">
      <c r="A3" s="45" t="s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15" ht="19.5" customHeight="1" x14ac:dyDescent="0.25">
      <c r="A4" s="30" t="s">
        <v>57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1:15" s="1" customFormat="1" ht="13.5" customHeight="1" x14ac:dyDescent="0.2">
      <c r="A5" s="46" t="s">
        <v>2</v>
      </c>
      <c r="B5" s="46" t="s">
        <v>16</v>
      </c>
      <c r="C5" s="35" t="s">
        <v>4</v>
      </c>
      <c r="D5" s="36"/>
      <c r="E5" s="36"/>
      <c r="F5" s="36"/>
      <c r="G5" s="37"/>
      <c r="H5" s="38" t="s">
        <v>56</v>
      </c>
      <c r="I5" s="39"/>
      <c r="J5" s="39"/>
      <c r="K5" s="40"/>
      <c r="L5" s="38" t="s">
        <v>15</v>
      </c>
      <c r="M5" s="40"/>
      <c r="N5" s="52" t="s">
        <v>80</v>
      </c>
      <c r="O5" s="40"/>
    </row>
    <row r="6" spans="1:15" s="1" customFormat="1" ht="12.75" customHeight="1" x14ac:dyDescent="0.2">
      <c r="A6" s="47"/>
      <c r="B6" s="47"/>
      <c r="C6" s="32" t="s">
        <v>17</v>
      </c>
      <c r="D6" s="26" t="s">
        <v>29</v>
      </c>
      <c r="E6" s="27"/>
      <c r="F6" s="27"/>
      <c r="G6" s="27"/>
      <c r="H6" s="27"/>
      <c r="I6" s="27"/>
      <c r="J6" s="27"/>
      <c r="K6" s="27"/>
      <c r="L6" s="27"/>
      <c r="M6" s="28"/>
      <c r="N6" s="53"/>
      <c r="O6" s="54"/>
    </row>
    <row r="7" spans="1:15" s="1" customFormat="1" ht="37.5" customHeight="1" x14ac:dyDescent="0.2">
      <c r="A7" s="47"/>
      <c r="B7" s="47"/>
      <c r="C7" s="33"/>
      <c r="D7" s="26" t="s">
        <v>30</v>
      </c>
      <c r="E7" s="28"/>
      <c r="F7" s="29" t="s">
        <v>35</v>
      </c>
      <c r="G7" s="29" t="s">
        <v>31</v>
      </c>
      <c r="H7" s="26" t="s">
        <v>30</v>
      </c>
      <c r="I7" s="28"/>
      <c r="J7" s="29" t="s">
        <v>35</v>
      </c>
      <c r="K7" s="29" t="s">
        <v>31</v>
      </c>
      <c r="L7" s="2" t="s">
        <v>30</v>
      </c>
      <c r="M7" s="3" t="s">
        <v>36</v>
      </c>
      <c r="N7" s="24" t="s">
        <v>30</v>
      </c>
      <c r="O7" s="3" t="s">
        <v>36</v>
      </c>
    </row>
    <row r="8" spans="1:15" s="1" customFormat="1" ht="37.5" customHeight="1" x14ac:dyDescent="0.2">
      <c r="A8" s="48"/>
      <c r="B8" s="48"/>
      <c r="C8" s="34"/>
      <c r="D8" s="8" t="s">
        <v>18</v>
      </c>
      <c r="E8" s="9" t="s">
        <v>19</v>
      </c>
      <c r="F8" s="29"/>
      <c r="G8" s="29"/>
      <c r="H8" s="4" t="s">
        <v>3</v>
      </c>
      <c r="I8" s="5" t="s">
        <v>64</v>
      </c>
      <c r="J8" s="29"/>
      <c r="K8" s="29"/>
      <c r="L8" s="5" t="s">
        <v>37</v>
      </c>
      <c r="M8" s="5" t="s">
        <v>38</v>
      </c>
      <c r="N8" s="8" t="s">
        <v>18</v>
      </c>
      <c r="O8" s="23" t="s">
        <v>83</v>
      </c>
    </row>
    <row r="9" spans="1:15" s="1" customFormat="1" ht="12.75" x14ac:dyDescent="0.2">
      <c r="A9" s="6" t="s">
        <v>5</v>
      </c>
      <c r="B9" s="6" t="s">
        <v>6</v>
      </c>
      <c r="C9" s="6" t="s">
        <v>7</v>
      </c>
      <c r="D9" s="6" t="s">
        <v>8</v>
      </c>
      <c r="E9" s="6" t="s">
        <v>9</v>
      </c>
      <c r="F9" s="6" t="s">
        <v>10</v>
      </c>
      <c r="G9" s="6" t="s">
        <v>11</v>
      </c>
      <c r="H9" s="6" t="s">
        <v>12</v>
      </c>
      <c r="I9" s="6" t="s">
        <v>13</v>
      </c>
      <c r="J9" s="6" t="s">
        <v>14</v>
      </c>
      <c r="K9" s="6" t="s">
        <v>32</v>
      </c>
      <c r="L9" s="6" t="s">
        <v>33</v>
      </c>
      <c r="M9" s="6" t="s">
        <v>34</v>
      </c>
      <c r="N9" s="6" t="s">
        <v>81</v>
      </c>
      <c r="O9" s="6" t="s">
        <v>82</v>
      </c>
    </row>
    <row r="10" spans="1:15" s="1" customFormat="1" ht="13.5" x14ac:dyDescent="0.2">
      <c r="A10" s="7">
        <v>1</v>
      </c>
      <c r="B10" s="15" t="s">
        <v>39</v>
      </c>
      <c r="C10" s="12">
        <v>1</v>
      </c>
      <c r="D10" s="10"/>
      <c r="E10" s="10">
        <f>D10*C10</f>
        <v>0</v>
      </c>
      <c r="F10" s="11">
        <v>0.08</v>
      </c>
      <c r="G10" s="10">
        <f>ROUND(E10*(1+F10),2)</f>
        <v>0</v>
      </c>
      <c r="H10" s="10"/>
      <c r="I10" s="10">
        <f>H10*15</f>
        <v>0</v>
      </c>
      <c r="J10" s="11">
        <v>0.08</v>
      </c>
      <c r="K10" s="10">
        <f>ROUND(I10*(1+J10),2)</f>
        <v>0</v>
      </c>
      <c r="L10" s="10">
        <f>I10+E10</f>
        <v>0</v>
      </c>
      <c r="M10" s="10">
        <f>K10+G10</f>
        <v>0</v>
      </c>
      <c r="N10" s="10"/>
      <c r="O10" s="10">
        <f>ROUND(N10*(1+J10),2)</f>
        <v>0</v>
      </c>
    </row>
    <row r="11" spans="1:15" s="1" customFormat="1" ht="13.5" x14ac:dyDescent="0.2">
      <c r="A11" s="7">
        <v>2</v>
      </c>
      <c r="B11" s="15" t="s">
        <v>40</v>
      </c>
      <c r="C11" s="12">
        <v>1</v>
      </c>
      <c r="D11" s="10"/>
      <c r="E11" s="10">
        <f t="shared" ref="E11:E41" si="0">D11*C11</f>
        <v>0</v>
      </c>
      <c r="F11" s="11">
        <v>0.08</v>
      </c>
      <c r="G11" s="10">
        <f t="shared" ref="G11:G41" si="1">ROUND(E11*(1+F11),2)</f>
        <v>0</v>
      </c>
      <c r="H11" s="10"/>
      <c r="I11" s="10">
        <f t="shared" ref="I11:I41" si="2">H11*15</f>
        <v>0</v>
      </c>
      <c r="J11" s="11">
        <v>0.08</v>
      </c>
      <c r="K11" s="10">
        <f t="shared" ref="K11:K41" si="3">ROUND(I11*(1+J11),2)</f>
        <v>0</v>
      </c>
      <c r="L11" s="10">
        <f t="shared" ref="L11:L41" si="4">I11+E11</f>
        <v>0</v>
      </c>
      <c r="M11" s="10">
        <f t="shared" ref="M11:M12" si="5">K11+G11</f>
        <v>0</v>
      </c>
      <c r="N11" s="10"/>
      <c r="O11" s="10">
        <f t="shared" ref="O11:O41" si="6">ROUND(N11*(1+J11),2)</f>
        <v>0</v>
      </c>
    </row>
    <row r="12" spans="1:15" s="1" customFormat="1" ht="13.5" x14ac:dyDescent="0.2">
      <c r="A12" s="7">
        <v>3</v>
      </c>
      <c r="B12" s="15" t="s">
        <v>41</v>
      </c>
      <c r="C12" s="12">
        <v>1</v>
      </c>
      <c r="D12" s="10"/>
      <c r="E12" s="10">
        <f t="shared" si="0"/>
        <v>0</v>
      </c>
      <c r="F12" s="11">
        <v>0.08</v>
      </c>
      <c r="G12" s="10">
        <f t="shared" si="1"/>
        <v>0</v>
      </c>
      <c r="H12" s="10"/>
      <c r="I12" s="10">
        <f t="shared" si="2"/>
        <v>0</v>
      </c>
      <c r="J12" s="11">
        <v>0.08</v>
      </c>
      <c r="K12" s="10">
        <f t="shared" si="3"/>
        <v>0</v>
      </c>
      <c r="L12" s="10">
        <f t="shared" si="4"/>
        <v>0</v>
      </c>
      <c r="M12" s="10">
        <f t="shared" si="5"/>
        <v>0</v>
      </c>
      <c r="N12" s="10"/>
      <c r="O12" s="10">
        <f t="shared" si="6"/>
        <v>0</v>
      </c>
    </row>
    <row r="13" spans="1:15" s="1" customFormat="1" ht="13.5" x14ac:dyDescent="0.2">
      <c r="A13" s="7">
        <v>4</v>
      </c>
      <c r="B13" s="15" t="s">
        <v>65</v>
      </c>
      <c r="C13" s="22">
        <v>5</v>
      </c>
      <c r="D13" s="10"/>
      <c r="E13" s="10">
        <f t="shared" si="0"/>
        <v>0</v>
      </c>
      <c r="F13" s="11">
        <v>0.23</v>
      </c>
      <c r="G13" s="10">
        <f t="shared" si="1"/>
        <v>0</v>
      </c>
      <c r="H13" s="10"/>
      <c r="I13" s="10">
        <f t="shared" si="2"/>
        <v>0</v>
      </c>
      <c r="J13" s="11">
        <v>0.23</v>
      </c>
      <c r="K13" s="10">
        <f t="shared" si="3"/>
        <v>0</v>
      </c>
      <c r="L13" s="10">
        <f t="shared" si="4"/>
        <v>0</v>
      </c>
      <c r="M13" s="10">
        <f t="shared" ref="M13:M33" si="7">K13+G13</f>
        <v>0</v>
      </c>
      <c r="N13" s="10"/>
      <c r="O13" s="10">
        <f t="shared" si="6"/>
        <v>0</v>
      </c>
    </row>
    <row r="14" spans="1:15" s="1" customFormat="1" ht="13.5" x14ac:dyDescent="0.2">
      <c r="A14" s="7">
        <v>5</v>
      </c>
      <c r="B14" s="15" t="s">
        <v>76</v>
      </c>
      <c r="C14" s="12">
        <v>1</v>
      </c>
      <c r="D14" s="10"/>
      <c r="E14" s="10">
        <f t="shared" si="0"/>
        <v>0</v>
      </c>
      <c r="F14" s="11">
        <v>0.23</v>
      </c>
      <c r="G14" s="10">
        <f t="shared" si="1"/>
        <v>0</v>
      </c>
      <c r="H14" s="10"/>
      <c r="I14" s="10">
        <f t="shared" si="2"/>
        <v>0</v>
      </c>
      <c r="J14" s="11">
        <v>0.23</v>
      </c>
      <c r="K14" s="10">
        <f t="shared" si="3"/>
        <v>0</v>
      </c>
      <c r="L14" s="10">
        <f t="shared" si="4"/>
        <v>0</v>
      </c>
      <c r="M14" s="10">
        <f t="shared" si="7"/>
        <v>0</v>
      </c>
      <c r="N14" s="10"/>
      <c r="O14" s="10">
        <f t="shared" si="6"/>
        <v>0</v>
      </c>
    </row>
    <row r="15" spans="1:15" s="1" customFormat="1" ht="27" x14ac:dyDescent="0.2">
      <c r="A15" s="7">
        <v>6</v>
      </c>
      <c r="B15" s="15" t="s">
        <v>77</v>
      </c>
      <c r="C15" s="12">
        <v>1</v>
      </c>
      <c r="D15" s="10"/>
      <c r="E15" s="10">
        <f t="shared" si="0"/>
        <v>0</v>
      </c>
      <c r="F15" s="11">
        <v>0.23</v>
      </c>
      <c r="G15" s="10">
        <f t="shared" si="1"/>
        <v>0</v>
      </c>
      <c r="H15" s="10"/>
      <c r="I15" s="10">
        <f t="shared" si="2"/>
        <v>0</v>
      </c>
      <c r="J15" s="11">
        <v>0.23</v>
      </c>
      <c r="K15" s="10">
        <f t="shared" si="3"/>
        <v>0</v>
      </c>
      <c r="L15" s="10">
        <f t="shared" si="4"/>
        <v>0</v>
      </c>
      <c r="M15" s="10">
        <f t="shared" si="7"/>
        <v>0</v>
      </c>
      <c r="N15" s="10"/>
      <c r="O15" s="10">
        <f t="shared" si="6"/>
        <v>0</v>
      </c>
    </row>
    <row r="16" spans="1:15" s="1" customFormat="1" ht="13.5" x14ac:dyDescent="0.2">
      <c r="A16" s="7">
        <v>7</v>
      </c>
      <c r="B16" s="15" t="s">
        <v>42</v>
      </c>
      <c r="C16" s="12">
        <v>1</v>
      </c>
      <c r="D16" s="10"/>
      <c r="E16" s="10">
        <f t="shared" si="0"/>
        <v>0</v>
      </c>
      <c r="F16" s="11">
        <v>0.23</v>
      </c>
      <c r="G16" s="10">
        <f t="shared" si="1"/>
        <v>0</v>
      </c>
      <c r="H16" s="10"/>
      <c r="I16" s="10">
        <f t="shared" si="2"/>
        <v>0</v>
      </c>
      <c r="J16" s="11">
        <v>0.23</v>
      </c>
      <c r="K16" s="10">
        <f t="shared" si="3"/>
        <v>0</v>
      </c>
      <c r="L16" s="10">
        <f t="shared" si="4"/>
        <v>0</v>
      </c>
      <c r="M16" s="10">
        <f t="shared" si="7"/>
        <v>0</v>
      </c>
      <c r="N16" s="10"/>
      <c r="O16" s="10">
        <f t="shared" si="6"/>
        <v>0</v>
      </c>
    </row>
    <row r="17" spans="1:15" s="1" customFormat="1" ht="13.5" x14ac:dyDescent="0.2">
      <c r="A17" s="7">
        <v>8</v>
      </c>
      <c r="B17" s="15" t="s">
        <v>62</v>
      </c>
      <c r="C17" s="12">
        <v>1</v>
      </c>
      <c r="D17" s="10"/>
      <c r="E17" s="10">
        <f t="shared" si="0"/>
        <v>0</v>
      </c>
      <c r="F17" s="11">
        <v>0.23</v>
      </c>
      <c r="G17" s="10">
        <f t="shared" si="1"/>
        <v>0</v>
      </c>
      <c r="H17" s="10"/>
      <c r="I17" s="10">
        <f t="shared" si="2"/>
        <v>0</v>
      </c>
      <c r="J17" s="11">
        <v>0.23</v>
      </c>
      <c r="K17" s="10">
        <f t="shared" si="3"/>
        <v>0</v>
      </c>
      <c r="L17" s="10">
        <f t="shared" si="4"/>
        <v>0</v>
      </c>
      <c r="M17" s="10">
        <f t="shared" si="7"/>
        <v>0</v>
      </c>
      <c r="N17" s="10"/>
      <c r="O17" s="10">
        <f t="shared" si="6"/>
        <v>0</v>
      </c>
    </row>
    <row r="18" spans="1:15" s="1" customFormat="1" ht="27" customHeight="1" x14ac:dyDescent="0.2">
      <c r="A18" s="7">
        <v>9</v>
      </c>
      <c r="B18" s="15" t="s">
        <v>43</v>
      </c>
      <c r="C18" s="12">
        <v>1</v>
      </c>
      <c r="D18" s="10"/>
      <c r="E18" s="10">
        <f t="shared" si="0"/>
        <v>0</v>
      </c>
      <c r="F18" s="11">
        <v>0.23</v>
      </c>
      <c r="G18" s="10">
        <f t="shared" si="1"/>
        <v>0</v>
      </c>
      <c r="H18" s="10"/>
      <c r="I18" s="10">
        <f t="shared" si="2"/>
        <v>0</v>
      </c>
      <c r="J18" s="11">
        <v>0.23</v>
      </c>
      <c r="K18" s="10">
        <f t="shared" si="3"/>
        <v>0</v>
      </c>
      <c r="L18" s="10">
        <f t="shared" si="4"/>
        <v>0</v>
      </c>
      <c r="M18" s="10">
        <f t="shared" si="7"/>
        <v>0</v>
      </c>
      <c r="N18" s="10"/>
      <c r="O18" s="10">
        <f t="shared" si="6"/>
        <v>0</v>
      </c>
    </row>
    <row r="19" spans="1:15" s="1" customFormat="1" ht="13.5" x14ac:dyDescent="0.2">
      <c r="A19" s="7">
        <v>10</v>
      </c>
      <c r="B19" s="15" t="s">
        <v>44</v>
      </c>
      <c r="C19" s="12">
        <v>1</v>
      </c>
      <c r="D19" s="10"/>
      <c r="E19" s="10">
        <f t="shared" si="0"/>
        <v>0</v>
      </c>
      <c r="F19" s="11">
        <v>0.23</v>
      </c>
      <c r="G19" s="10">
        <f t="shared" si="1"/>
        <v>0</v>
      </c>
      <c r="H19" s="10"/>
      <c r="I19" s="10">
        <f t="shared" si="2"/>
        <v>0</v>
      </c>
      <c r="J19" s="11">
        <v>0.23</v>
      </c>
      <c r="K19" s="10">
        <f t="shared" si="3"/>
        <v>0</v>
      </c>
      <c r="L19" s="10">
        <f t="shared" si="4"/>
        <v>0</v>
      </c>
      <c r="M19" s="10">
        <f t="shared" si="7"/>
        <v>0</v>
      </c>
      <c r="N19" s="10"/>
      <c r="O19" s="10">
        <f t="shared" si="6"/>
        <v>0</v>
      </c>
    </row>
    <row r="20" spans="1:15" s="1" customFormat="1" ht="13.5" x14ac:dyDescent="0.2">
      <c r="A20" s="7">
        <v>11</v>
      </c>
      <c r="B20" s="15" t="s">
        <v>45</v>
      </c>
      <c r="C20" s="12">
        <v>1</v>
      </c>
      <c r="D20" s="10"/>
      <c r="E20" s="10">
        <f t="shared" si="0"/>
        <v>0</v>
      </c>
      <c r="F20" s="11">
        <v>0.23</v>
      </c>
      <c r="G20" s="10">
        <f t="shared" si="1"/>
        <v>0</v>
      </c>
      <c r="H20" s="10"/>
      <c r="I20" s="10">
        <f t="shared" si="2"/>
        <v>0</v>
      </c>
      <c r="J20" s="11">
        <v>0.23</v>
      </c>
      <c r="K20" s="10">
        <f t="shared" si="3"/>
        <v>0</v>
      </c>
      <c r="L20" s="10">
        <f t="shared" si="4"/>
        <v>0</v>
      </c>
      <c r="M20" s="10">
        <f t="shared" si="7"/>
        <v>0</v>
      </c>
      <c r="N20" s="10"/>
      <c r="O20" s="10">
        <f t="shared" si="6"/>
        <v>0</v>
      </c>
    </row>
    <row r="21" spans="1:15" ht="28.5" customHeight="1" x14ac:dyDescent="0.25">
      <c r="A21" s="7">
        <v>12</v>
      </c>
      <c r="B21" s="15" t="s">
        <v>66</v>
      </c>
      <c r="C21" s="12">
        <v>1</v>
      </c>
      <c r="D21" s="10"/>
      <c r="E21" s="10">
        <f t="shared" si="0"/>
        <v>0</v>
      </c>
      <c r="F21" s="11">
        <v>0.23</v>
      </c>
      <c r="G21" s="10">
        <f t="shared" si="1"/>
        <v>0</v>
      </c>
      <c r="H21" s="10"/>
      <c r="I21" s="10">
        <f t="shared" si="2"/>
        <v>0</v>
      </c>
      <c r="J21" s="11">
        <v>0.23</v>
      </c>
      <c r="K21" s="10">
        <f t="shared" si="3"/>
        <v>0</v>
      </c>
      <c r="L21" s="10">
        <f t="shared" si="4"/>
        <v>0</v>
      </c>
      <c r="M21" s="10">
        <f t="shared" si="7"/>
        <v>0</v>
      </c>
      <c r="N21" s="10"/>
      <c r="O21" s="10">
        <f t="shared" si="6"/>
        <v>0</v>
      </c>
    </row>
    <row r="22" spans="1:15" ht="17.25" customHeight="1" x14ac:dyDescent="0.25">
      <c r="A22" s="7">
        <v>13</v>
      </c>
      <c r="B22" s="15" t="s">
        <v>78</v>
      </c>
      <c r="C22" s="12">
        <v>1</v>
      </c>
      <c r="D22" s="10"/>
      <c r="E22" s="10">
        <f t="shared" si="0"/>
        <v>0</v>
      </c>
      <c r="F22" s="11">
        <v>0.23</v>
      </c>
      <c r="G22" s="10">
        <f t="shared" si="1"/>
        <v>0</v>
      </c>
      <c r="H22" s="10"/>
      <c r="I22" s="10">
        <f t="shared" si="2"/>
        <v>0</v>
      </c>
      <c r="J22" s="11">
        <v>0.23</v>
      </c>
      <c r="K22" s="10">
        <f t="shared" si="3"/>
        <v>0</v>
      </c>
      <c r="L22" s="10">
        <f t="shared" si="4"/>
        <v>0</v>
      </c>
      <c r="M22" s="10">
        <f t="shared" si="7"/>
        <v>0</v>
      </c>
      <c r="N22" s="10"/>
      <c r="O22" s="10">
        <f t="shared" si="6"/>
        <v>0</v>
      </c>
    </row>
    <row r="23" spans="1:15" x14ac:dyDescent="0.25">
      <c r="A23" s="7">
        <v>14</v>
      </c>
      <c r="B23" s="15" t="s">
        <v>46</v>
      </c>
      <c r="C23" s="12">
        <v>1</v>
      </c>
      <c r="D23" s="10"/>
      <c r="E23" s="10">
        <f t="shared" si="0"/>
        <v>0</v>
      </c>
      <c r="F23" s="11">
        <v>0.23</v>
      </c>
      <c r="G23" s="10">
        <f t="shared" si="1"/>
        <v>0</v>
      </c>
      <c r="H23" s="10"/>
      <c r="I23" s="10">
        <f t="shared" si="2"/>
        <v>0</v>
      </c>
      <c r="J23" s="11">
        <v>0.23</v>
      </c>
      <c r="K23" s="10">
        <f t="shared" si="3"/>
        <v>0</v>
      </c>
      <c r="L23" s="10">
        <f t="shared" si="4"/>
        <v>0</v>
      </c>
      <c r="M23" s="10">
        <f t="shared" si="7"/>
        <v>0</v>
      </c>
      <c r="N23" s="10"/>
      <c r="O23" s="10">
        <f t="shared" si="6"/>
        <v>0</v>
      </c>
    </row>
    <row r="24" spans="1:15" ht="67.5" x14ac:dyDescent="0.25">
      <c r="A24" s="7">
        <v>15</v>
      </c>
      <c r="B24" s="15" t="s">
        <v>67</v>
      </c>
      <c r="C24" s="12">
        <v>1</v>
      </c>
      <c r="D24" s="10"/>
      <c r="E24" s="10">
        <f t="shared" si="0"/>
        <v>0</v>
      </c>
      <c r="F24" s="11">
        <v>0.23</v>
      </c>
      <c r="G24" s="10">
        <f t="shared" si="1"/>
        <v>0</v>
      </c>
      <c r="H24" s="10"/>
      <c r="I24" s="10">
        <f t="shared" si="2"/>
        <v>0</v>
      </c>
      <c r="J24" s="11">
        <v>0.23</v>
      </c>
      <c r="K24" s="10">
        <f t="shared" si="3"/>
        <v>0</v>
      </c>
      <c r="L24" s="10">
        <f t="shared" si="4"/>
        <v>0</v>
      </c>
      <c r="M24" s="10">
        <f t="shared" si="7"/>
        <v>0</v>
      </c>
      <c r="N24" s="10"/>
      <c r="O24" s="10">
        <f t="shared" si="6"/>
        <v>0</v>
      </c>
    </row>
    <row r="25" spans="1:15" ht="27" x14ac:dyDescent="0.25">
      <c r="A25" s="7">
        <v>16</v>
      </c>
      <c r="B25" s="15" t="s">
        <v>47</v>
      </c>
      <c r="C25" s="12">
        <v>1</v>
      </c>
      <c r="D25" s="10"/>
      <c r="E25" s="10">
        <f t="shared" si="0"/>
        <v>0</v>
      </c>
      <c r="F25" s="11">
        <v>0.23</v>
      </c>
      <c r="G25" s="10">
        <f t="shared" si="1"/>
        <v>0</v>
      </c>
      <c r="H25" s="10"/>
      <c r="I25" s="10">
        <f t="shared" si="2"/>
        <v>0</v>
      </c>
      <c r="J25" s="11">
        <v>0.23</v>
      </c>
      <c r="K25" s="10">
        <f t="shared" si="3"/>
        <v>0</v>
      </c>
      <c r="L25" s="10">
        <f t="shared" si="4"/>
        <v>0</v>
      </c>
      <c r="M25" s="10">
        <f t="shared" si="7"/>
        <v>0</v>
      </c>
      <c r="N25" s="10"/>
      <c r="O25" s="10">
        <f t="shared" si="6"/>
        <v>0</v>
      </c>
    </row>
    <row r="26" spans="1:15" x14ac:dyDescent="0.25">
      <c r="A26" s="7">
        <v>17</v>
      </c>
      <c r="B26" s="15" t="s">
        <v>48</v>
      </c>
      <c r="C26" s="22">
        <v>5</v>
      </c>
      <c r="D26" s="10"/>
      <c r="E26" s="10">
        <f t="shared" si="0"/>
        <v>0</v>
      </c>
      <c r="F26" s="11">
        <v>0.23</v>
      </c>
      <c r="G26" s="10">
        <f t="shared" si="1"/>
        <v>0</v>
      </c>
      <c r="H26" s="10"/>
      <c r="I26" s="10">
        <f t="shared" si="2"/>
        <v>0</v>
      </c>
      <c r="J26" s="11">
        <v>0.23</v>
      </c>
      <c r="K26" s="10">
        <f t="shared" si="3"/>
        <v>0</v>
      </c>
      <c r="L26" s="10">
        <f t="shared" si="4"/>
        <v>0</v>
      </c>
      <c r="M26" s="10">
        <f t="shared" si="7"/>
        <v>0</v>
      </c>
      <c r="N26" s="10"/>
      <c r="O26" s="10">
        <f t="shared" si="6"/>
        <v>0</v>
      </c>
    </row>
    <row r="27" spans="1:15" ht="27" x14ac:dyDescent="0.25">
      <c r="A27" s="7">
        <v>18</v>
      </c>
      <c r="B27" s="15" t="s">
        <v>49</v>
      </c>
      <c r="C27" s="12">
        <v>1</v>
      </c>
      <c r="D27" s="10"/>
      <c r="E27" s="10">
        <f t="shared" si="0"/>
        <v>0</v>
      </c>
      <c r="F27" s="11">
        <v>0.23</v>
      </c>
      <c r="G27" s="10">
        <f t="shared" si="1"/>
        <v>0</v>
      </c>
      <c r="H27" s="10"/>
      <c r="I27" s="10">
        <f t="shared" si="2"/>
        <v>0</v>
      </c>
      <c r="J27" s="11">
        <v>0.23</v>
      </c>
      <c r="K27" s="10">
        <f t="shared" si="3"/>
        <v>0</v>
      </c>
      <c r="L27" s="10">
        <f t="shared" si="4"/>
        <v>0</v>
      </c>
      <c r="M27" s="10">
        <f t="shared" si="7"/>
        <v>0</v>
      </c>
      <c r="N27" s="10"/>
      <c r="O27" s="10">
        <f t="shared" si="6"/>
        <v>0</v>
      </c>
    </row>
    <row r="28" spans="1:15" ht="27" x14ac:dyDescent="0.25">
      <c r="A28" s="7">
        <v>19</v>
      </c>
      <c r="B28" s="15" t="s">
        <v>50</v>
      </c>
      <c r="C28" s="12">
        <v>1</v>
      </c>
      <c r="D28" s="10"/>
      <c r="E28" s="10">
        <f t="shared" si="0"/>
        <v>0</v>
      </c>
      <c r="F28" s="11">
        <v>0.23</v>
      </c>
      <c r="G28" s="10">
        <f t="shared" si="1"/>
        <v>0</v>
      </c>
      <c r="H28" s="10"/>
      <c r="I28" s="10">
        <f t="shared" si="2"/>
        <v>0</v>
      </c>
      <c r="J28" s="11">
        <v>0.23</v>
      </c>
      <c r="K28" s="10">
        <f t="shared" si="3"/>
        <v>0</v>
      </c>
      <c r="L28" s="10">
        <f t="shared" si="4"/>
        <v>0</v>
      </c>
      <c r="M28" s="10">
        <f t="shared" si="7"/>
        <v>0</v>
      </c>
      <c r="N28" s="10"/>
      <c r="O28" s="10">
        <f t="shared" si="6"/>
        <v>0</v>
      </c>
    </row>
    <row r="29" spans="1:15" ht="27" x14ac:dyDescent="0.25">
      <c r="A29" s="7">
        <v>20</v>
      </c>
      <c r="B29" s="15" t="s">
        <v>68</v>
      </c>
      <c r="C29" s="12">
        <v>1</v>
      </c>
      <c r="D29" s="10"/>
      <c r="E29" s="10">
        <f t="shared" si="0"/>
        <v>0</v>
      </c>
      <c r="F29" s="11">
        <v>0.23</v>
      </c>
      <c r="G29" s="10">
        <f t="shared" si="1"/>
        <v>0</v>
      </c>
      <c r="H29" s="10"/>
      <c r="I29" s="10">
        <f t="shared" si="2"/>
        <v>0</v>
      </c>
      <c r="J29" s="11">
        <v>0.23</v>
      </c>
      <c r="K29" s="10">
        <f t="shared" si="3"/>
        <v>0</v>
      </c>
      <c r="L29" s="10">
        <f t="shared" si="4"/>
        <v>0</v>
      </c>
      <c r="M29" s="10">
        <f t="shared" si="7"/>
        <v>0</v>
      </c>
      <c r="N29" s="10"/>
      <c r="O29" s="10">
        <f t="shared" si="6"/>
        <v>0</v>
      </c>
    </row>
    <row r="30" spans="1:15" ht="27" x14ac:dyDescent="0.25">
      <c r="A30" s="7">
        <v>21</v>
      </c>
      <c r="B30" s="15" t="s">
        <v>69</v>
      </c>
      <c r="C30" s="12">
        <v>1</v>
      </c>
      <c r="D30" s="10"/>
      <c r="E30" s="10">
        <f t="shared" si="0"/>
        <v>0</v>
      </c>
      <c r="F30" s="11">
        <v>0.23</v>
      </c>
      <c r="G30" s="10">
        <f t="shared" si="1"/>
        <v>0</v>
      </c>
      <c r="H30" s="10"/>
      <c r="I30" s="10">
        <f t="shared" si="2"/>
        <v>0</v>
      </c>
      <c r="J30" s="11">
        <v>0.23</v>
      </c>
      <c r="K30" s="10">
        <f t="shared" si="3"/>
        <v>0</v>
      </c>
      <c r="L30" s="10">
        <f t="shared" si="4"/>
        <v>0</v>
      </c>
      <c r="M30" s="10">
        <f t="shared" si="7"/>
        <v>0</v>
      </c>
      <c r="N30" s="10"/>
      <c r="O30" s="10">
        <f t="shared" si="6"/>
        <v>0</v>
      </c>
    </row>
    <row r="31" spans="1:15" ht="27" x14ac:dyDescent="0.25">
      <c r="A31" s="7">
        <v>22</v>
      </c>
      <c r="B31" s="15" t="s">
        <v>51</v>
      </c>
      <c r="C31" s="12">
        <v>1</v>
      </c>
      <c r="D31" s="10"/>
      <c r="E31" s="10">
        <f t="shared" si="0"/>
        <v>0</v>
      </c>
      <c r="F31" s="11">
        <v>0.23</v>
      </c>
      <c r="G31" s="10">
        <f t="shared" si="1"/>
        <v>0</v>
      </c>
      <c r="H31" s="10"/>
      <c r="I31" s="10">
        <f t="shared" si="2"/>
        <v>0</v>
      </c>
      <c r="J31" s="11">
        <v>0.23</v>
      </c>
      <c r="K31" s="10">
        <f t="shared" si="3"/>
        <v>0</v>
      </c>
      <c r="L31" s="10">
        <f t="shared" si="4"/>
        <v>0</v>
      </c>
      <c r="M31" s="10">
        <f t="shared" si="7"/>
        <v>0</v>
      </c>
      <c r="N31" s="10"/>
      <c r="O31" s="10">
        <f t="shared" si="6"/>
        <v>0</v>
      </c>
    </row>
    <row r="32" spans="1:15" x14ac:dyDescent="0.25">
      <c r="A32" s="7">
        <v>23</v>
      </c>
      <c r="B32" s="15" t="s">
        <v>52</v>
      </c>
      <c r="C32" s="12">
        <v>1</v>
      </c>
      <c r="D32" s="10"/>
      <c r="E32" s="10">
        <f t="shared" si="0"/>
        <v>0</v>
      </c>
      <c r="F32" s="11">
        <v>0.23</v>
      </c>
      <c r="G32" s="10">
        <f t="shared" si="1"/>
        <v>0</v>
      </c>
      <c r="H32" s="10"/>
      <c r="I32" s="10">
        <f t="shared" si="2"/>
        <v>0</v>
      </c>
      <c r="J32" s="11">
        <v>0.23</v>
      </c>
      <c r="K32" s="10">
        <f t="shared" si="3"/>
        <v>0</v>
      </c>
      <c r="L32" s="10">
        <f t="shared" si="4"/>
        <v>0</v>
      </c>
      <c r="M32" s="10">
        <f t="shared" si="7"/>
        <v>0</v>
      </c>
      <c r="N32" s="10"/>
      <c r="O32" s="10">
        <f t="shared" si="6"/>
        <v>0</v>
      </c>
    </row>
    <row r="33" spans="1:15" ht="27" x14ac:dyDescent="0.25">
      <c r="A33" s="7">
        <v>24</v>
      </c>
      <c r="B33" s="15" t="s">
        <v>53</v>
      </c>
      <c r="C33" s="12">
        <v>1</v>
      </c>
      <c r="D33" s="10"/>
      <c r="E33" s="10">
        <f t="shared" si="0"/>
        <v>0</v>
      </c>
      <c r="F33" s="11">
        <v>0.23</v>
      </c>
      <c r="G33" s="10">
        <f t="shared" si="1"/>
        <v>0</v>
      </c>
      <c r="H33" s="10"/>
      <c r="I33" s="10">
        <f t="shared" si="2"/>
        <v>0</v>
      </c>
      <c r="J33" s="11">
        <v>0.23</v>
      </c>
      <c r="K33" s="10">
        <f t="shared" si="3"/>
        <v>0</v>
      </c>
      <c r="L33" s="10">
        <f t="shared" si="4"/>
        <v>0</v>
      </c>
      <c r="M33" s="10">
        <f t="shared" si="7"/>
        <v>0</v>
      </c>
      <c r="N33" s="10"/>
      <c r="O33" s="10">
        <f t="shared" si="6"/>
        <v>0</v>
      </c>
    </row>
    <row r="34" spans="1:15" x14ac:dyDescent="0.25">
      <c r="A34" s="7">
        <v>25</v>
      </c>
      <c r="B34" s="15" t="s">
        <v>54</v>
      </c>
      <c r="C34" s="12">
        <v>1</v>
      </c>
      <c r="D34" s="10"/>
      <c r="E34" s="10">
        <f t="shared" si="0"/>
        <v>0</v>
      </c>
      <c r="F34" s="11">
        <v>0.23</v>
      </c>
      <c r="G34" s="10">
        <f t="shared" si="1"/>
        <v>0</v>
      </c>
      <c r="H34" s="10"/>
      <c r="I34" s="10">
        <f t="shared" si="2"/>
        <v>0</v>
      </c>
      <c r="J34" s="11">
        <v>0.23</v>
      </c>
      <c r="K34" s="10">
        <f t="shared" si="3"/>
        <v>0</v>
      </c>
      <c r="L34" s="10">
        <f t="shared" si="4"/>
        <v>0</v>
      </c>
      <c r="M34" s="10">
        <f t="shared" ref="M34:M39" si="8">K34+G34</f>
        <v>0</v>
      </c>
      <c r="N34" s="10"/>
      <c r="O34" s="10">
        <f t="shared" si="6"/>
        <v>0</v>
      </c>
    </row>
    <row r="35" spans="1:15" ht="27" x14ac:dyDescent="0.25">
      <c r="A35" s="7">
        <v>26</v>
      </c>
      <c r="B35" s="16" t="s">
        <v>59</v>
      </c>
      <c r="C35" s="12">
        <v>1</v>
      </c>
      <c r="D35" s="10"/>
      <c r="E35" s="10">
        <f t="shared" si="0"/>
        <v>0</v>
      </c>
      <c r="F35" s="11">
        <v>0.23</v>
      </c>
      <c r="G35" s="10">
        <f t="shared" si="1"/>
        <v>0</v>
      </c>
      <c r="H35" s="10"/>
      <c r="I35" s="10">
        <f t="shared" si="2"/>
        <v>0</v>
      </c>
      <c r="J35" s="11">
        <v>0.23</v>
      </c>
      <c r="K35" s="10">
        <f t="shared" si="3"/>
        <v>0</v>
      </c>
      <c r="L35" s="10">
        <f t="shared" si="4"/>
        <v>0</v>
      </c>
      <c r="M35" s="10">
        <f>K35+G35</f>
        <v>0</v>
      </c>
      <c r="N35" s="10"/>
      <c r="O35" s="10">
        <f t="shared" si="6"/>
        <v>0</v>
      </c>
    </row>
    <row r="36" spans="1:15" x14ac:dyDescent="0.25">
      <c r="A36" s="7">
        <v>27</v>
      </c>
      <c r="B36" s="15" t="s">
        <v>55</v>
      </c>
      <c r="C36" s="12">
        <v>1</v>
      </c>
      <c r="D36" s="10"/>
      <c r="E36" s="10">
        <f t="shared" si="0"/>
        <v>0</v>
      </c>
      <c r="F36" s="11">
        <v>0.23</v>
      </c>
      <c r="G36" s="10">
        <f t="shared" si="1"/>
        <v>0</v>
      </c>
      <c r="H36" s="10"/>
      <c r="I36" s="10">
        <f t="shared" si="2"/>
        <v>0</v>
      </c>
      <c r="J36" s="11">
        <v>0.23</v>
      </c>
      <c r="K36" s="10">
        <f t="shared" si="3"/>
        <v>0</v>
      </c>
      <c r="L36" s="10">
        <f t="shared" si="4"/>
        <v>0</v>
      </c>
      <c r="M36" s="10">
        <f t="shared" si="8"/>
        <v>0</v>
      </c>
      <c r="N36" s="10"/>
      <c r="O36" s="10">
        <f t="shared" si="6"/>
        <v>0</v>
      </c>
    </row>
    <row r="37" spans="1:15" x14ac:dyDescent="0.25">
      <c r="A37" s="7">
        <v>28</v>
      </c>
      <c r="B37" s="16" t="s">
        <v>70</v>
      </c>
      <c r="C37" s="12">
        <v>1</v>
      </c>
      <c r="D37" s="10"/>
      <c r="E37" s="10">
        <f t="shared" si="0"/>
        <v>0</v>
      </c>
      <c r="F37" s="11">
        <v>0.23</v>
      </c>
      <c r="G37" s="10">
        <f t="shared" si="1"/>
        <v>0</v>
      </c>
      <c r="H37" s="10"/>
      <c r="I37" s="10">
        <f t="shared" si="2"/>
        <v>0</v>
      </c>
      <c r="J37" s="11">
        <v>0.23</v>
      </c>
      <c r="K37" s="10">
        <f t="shared" si="3"/>
        <v>0</v>
      </c>
      <c r="L37" s="10">
        <f t="shared" si="4"/>
        <v>0</v>
      </c>
      <c r="M37" s="10">
        <f t="shared" si="8"/>
        <v>0</v>
      </c>
      <c r="N37" s="10"/>
      <c r="O37" s="10">
        <f t="shared" si="6"/>
        <v>0</v>
      </c>
    </row>
    <row r="38" spans="1:15" ht="27" x14ac:dyDescent="0.25">
      <c r="A38" s="7">
        <v>29</v>
      </c>
      <c r="B38" s="16" t="s">
        <v>71</v>
      </c>
      <c r="C38" s="12">
        <v>1</v>
      </c>
      <c r="D38" s="10"/>
      <c r="E38" s="10">
        <f t="shared" si="0"/>
        <v>0</v>
      </c>
      <c r="F38" s="11">
        <v>0.23</v>
      </c>
      <c r="G38" s="10">
        <f t="shared" si="1"/>
        <v>0</v>
      </c>
      <c r="H38" s="10"/>
      <c r="I38" s="10">
        <f t="shared" si="2"/>
        <v>0</v>
      </c>
      <c r="J38" s="11">
        <v>0.23</v>
      </c>
      <c r="K38" s="10">
        <f t="shared" si="3"/>
        <v>0</v>
      </c>
      <c r="L38" s="10">
        <f t="shared" si="4"/>
        <v>0</v>
      </c>
      <c r="M38" s="10">
        <f t="shared" si="8"/>
        <v>0</v>
      </c>
      <c r="N38" s="10"/>
      <c r="O38" s="10">
        <f t="shared" si="6"/>
        <v>0</v>
      </c>
    </row>
    <row r="39" spans="1:15" ht="27" x14ac:dyDescent="0.25">
      <c r="A39" s="7">
        <v>30</v>
      </c>
      <c r="B39" s="16" t="s">
        <v>61</v>
      </c>
      <c r="C39" s="12">
        <v>1</v>
      </c>
      <c r="D39" s="10"/>
      <c r="E39" s="10">
        <f t="shared" si="0"/>
        <v>0</v>
      </c>
      <c r="F39" s="11">
        <v>0.23</v>
      </c>
      <c r="G39" s="10">
        <f t="shared" si="1"/>
        <v>0</v>
      </c>
      <c r="H39" s="10"/>
      <c r="I39" s="10">
        <f t="shared" si="2"/>
        <v>0</v>
      </c>
      <c r="J39" s="11">
        <v>0.23</v>
      </c>
      <c r="K39" s="10">
        <f t="shared" si="3"/>
        <v>0</v>
      </c>
      <c r="L39" s="10">
        <f t="shared" si="4"/>
        <v>0</v>
      </c>
      <c r="M39" s="10">
        <f t="shared" si="8"/>
        <v>0</v>
      </c>
      <c r="N39" s="10"/>
      <c r="O39" s="10">
        <f t="shared" si="6"/>
        <v>0</v>
      </c>
    </row>
    <row r="40" spans="1:15" x14ac:dyDescent="0.25">
      <c r="A40" s="7">
        <v>31</v>
      </c>
      <c r="B40" s="16" t="s">
        <v>72</v>
      </c>
      <c r="C40" s="12">
        <v>1</v>
      </c>
      <c r="D40" s="10"/>
      <c r="E40" s="10">
        <f t="shared" ref="E40" si="9">D40*C40</f>
        <v>0</v>
      </c>
      <c r="F40" s="11">
        <v>0.23</v>
      </c>
      <c r="G40" s="10">
        <f t="shared" ref="G40" si="10">ROUND(E40*(1+F40),2)</f>
        <v>0</v>
      </c>
      <c r="H40" s="10"/>
      <c r="I40" s="10">
        <f t="shared" si="2"/>
        <v>0</v>
      </c>
      <c r="J40" s="11">
        <v>0.23</v>
      </c>
      <c r="K40" s="10">
        <f t="shared" ref="K40" si="11">ROUND(I40*(1+J40),2)</f>
        <v>0</v>
      </c>
      <c r="L40" s="10">
        <f t="shared" ref="L40" si="12">I40+E40</f>
        <v>0</v>
      </c>
      <c r="M40" s="10">
        <f t="shared" ref="M40" si="13">K40+G40</f>
        <v>0</v>
      </c>
      <c r="N40" s="10"/>
      <c r="O40" s="10">
        <f t="shared" si="6"/>
        <v>0</v>
      </c>
    </row>
    <row r="41" spans="1:15" x14ac:dyDescent="0.25">
      <c r="A41" s="7">
        <v>32</v>
      </c>
      <c r="B41" s="16" t="s">
        <v>73</v>
      </c>
      <c r="C41" s="12">
        <v>1</v>
      </c>
      <c r="D41" s="10"/>
      <c r="E41" s="10">
        <f t="shared" si="0"/>
        <v>0</v>
      </c>
      <c r="F41" s="11">
        <v>0.23</v>
      </c>
      <c r="G41" s="10">
        <f t="shared" si="1"/>
        <v>0</v>
      </c>
      <c r="H41" s="10"/>
      <c r="I41" s="10">
        <f t="shared" si="2"/>
        <v>0</v>
      </c>
      <c r="J41" s="11">
        <v>0.23</v>
      </c>
      <c r="K41" s="10">
        <f t="shared" si="3"/>
        <v>0</v>
      </c>
      <c r="L41" s="10">
        <f t="shared" si="4"/>
        <v>0</v>
      </c>
      <c r="M41" s="10">
        <f>K41+G41</f>
        <v>0</v>
      </c>
      <c r="N41" s="10"/>
      <c r="O41" s="10">
        <f t="shared" si="6"/>
        <v>0</v>
      </c>
    </row>
    <row r="42" spans="1:15" s="19" customFormat="1" ht="16.5" x14ac:dyDescent="0.3">
      <c r="A42" s="51" t="s">
        <v>20</v>
      </c>
      <c r="B42" s="51"/>
      <c r="C42" s="51"/>
      <c r="D42" s="17">
        <f>SUM(D10:D41)</f>
        <v>0</v>
      </c>
      <c r="E42" s="17">
        <f>SUM(E10:E41)</f>
        <v>0</v>
      </c>
      <c r="F42" s="18" t="s">
        <v>23</v>
      </c>
      <c r="G42" s="17">
        <f>SUM(G10:G41)</f>
        <v>0</v>
      </c>
      <c r="H42" s="17">
        <f>SUM(H10:H41)</f>
        <v>0</v>
      </c>
      <c r="I42" s="17">
        <f>SUM(I10:I41)</f>
        <v>0</v>
      </c>
      <c r="J42" s="18" t="s">
        <v>23</v>
      </c>
      <c r="K42" s="17">
        <f>SUM(K10:K41)</f>
        <v>0</v>
      </c>
      <c r="L42" s="17">
        <f>SUM(L10:L41)</f>
        <v>0</v>
      </c>
      <c r="M42" s="17">
        <f>SUM(M10:M41)</f>
        <v>0</v>
      </c>
      <c r="N42"/>
      <c r="O42"/>
    </row>
    <row r="43" spans="1:15" ht="28.5" customHeight="1" x14ac:dyDescent="0.25">
      <c r="A43" s="30" t="s">
        <v>58</v>
      </c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</row>
    <row r="44" spans="1:15" ht="15" customHeight="1" x14ac:dyDescent="0.25">
      <c r="A44" s="31" t="s">
        <v>2</v>
      </c>
      <c r="B44" s="31" t="s">
        <v>16</v>
      </c>
      <c r="C44" s="35" t="s">
        <v>4</v>
      </c>
      <c r="D44" s="36"/>
      <c r="E44" s="36"/>
      <c r="F44" s="36"/>
      <c r="G44" s="37"/>
      <c r="H44" s="38" t="s">
        <v>56</v>
      </c>
      <c r="I44" s="39"/>
      <c r="J44" s="39"/>
      <c r="K44" s="40"/>
      <c r="L44" s="38" t="s">
        <v>15</v>
      </c>
      <c r="M44" s="40"/>
    </row>
    <row r="45" spans="1:15" x14ac:dyDescent="0.25">
      <c r="A45" s="31"/>
      <c r="B45" s="31"/>
      <c r="C45" s="32" t="s">
        <v>17</v>
      </c>
      <c r="D45" s="26" t="s">
        <v>29</v>
      </c>
      <c r="E45" s="27"/>
      <c r="F45" s="27"/>
      <c r="G45" s="27"/>
      <c r="H45" s="27"/>
      <c r="I45" s="27"/>
      <c r="J45" s="27"/>
      <c r="K45" s="27"/>
      <c r="L45" s="27"/>
      <c r="M45" s="28"/>
    </row>
    <row r="46" spans="1:15" ht="15" customHeight="1" x14ac:dyDescent="0.25">
      <c r="A46" s="31"/>
      <c r="B46" s="31"/>
      <c r="C46" s="33"/>
      <c r="D46" s="26" t="s">
        <v>30</v>
      </c>
      <c r="E46" s="28"/>
      <c r="F46" s="29" t="s">
        <v>35</v>
      </c>
      <c r="G46" s="29" t="s">
        <v>31</v>
      </c>
      <c r="H46" s="26" t="s">
        <v>30</v>
      </c>
      <c r="I46" s="28"/>
      <c r="J46" s="29" t="s">
        <v>35</v>
      </c>
      <c r="K46" s="29" t="s">
        <v>31</v>
      </c>
      <c r="L46" s="2" t="s">
        <v>30</v>
      </c>
      <c r="M46" s="3" t="s">
        <v>36</v>
      </c>
    </row>
    <row r="47" spans="1:15" ht="39.75" x14ac:dyDescent="0.25">
      <c r="A47" s="31"/>
      <c r="B47" s="31"/>
      <c r="C47" s="34"/>
      <c r="D47" s="8" t="s">
        <v>18</v>
      </c>
      <c r="E47" s="9" t="s">
        <v>19</v>
      </c>
      <c r="F47" s="29"/>
      <c r="G47" s="29"/>
      <c r="H47" s="4" t="s">
        <v>3</v>
      </c>
      <c r="I47" s="5" t="s">
        <v>64</v>
      </c>
      <c r="J47" s="29"/>
      <c r="K47" s="29"/>
      <c r="L47" s="5" t="s">
        <v>37</v>
      </c>
      <c r="M47" s="5" t="s">
        <v>38</v>
      </c>
    </row>
    <row r="48" spans="1:15" x14ac:dyDescent="0.25">
      <c r="A48" s="6" t="s">
        <v>5</v>
      </c>
      <c r="B48" s="6" t="s">
        <v>6</v>
      </c>
      <c r="C48" s="6" t="s">
        <v>7</v>
      </c>
      <c r="D48" s="6" t="s">
        <v>8</v>
      </c>
      <c r="E48" s="6" t="s">
        <v>9</v>
      </c>
      <c r="F48" s="6" t="s">
        <v>10</v>
      </c>
      <c r="G48" s="6" t="s">
        <v>11</v>
      </c>
      <c r="H48" s="6" t="s">
        <v>12</v>
      </c>
      <c r="I48" s="6" t="s">
        <v>13</v>
      </c>
      <c r="J48" s="6" t="s">
        <v>14</v>
      </c>
      <c r="K48" s="6" t="s">
        <v>32</v>
      </c>
      <c r="L48" s="6" t="s">
        <v>33</v>
      </c>
      <c r="M48" s="6" t="s">
        <v>34</v>
      </c>
    </row>
    <row r="49" spans="1:13" x14ac:dyDescent="0.25">
      <c r="A49" s="7">
        <v>1</v>
      </c>
      <c r="B49" s="14" t="s">
        <v>27</v>
      </c>
      <c r="C49" s="22">
        <v>3</v>
      </c>
      <c r="D49" s="10"/>
      <c r="E49" s="10">
        <f>D49*C49</f>
        <v>0</v>
      </c>
      <c r="F49" s="11">
        <v>0.08</v>
      </c>
      <c r="G49" s="10">
        <f>ROUND(E49*(1+F49),2)</f>
        <v>0</v>
      </c>
      <c r="H49" s="10"/>
      <c r="I49" s="10">
        <f>H49*15</f>
        <v>0</v>
      </c>
      <c r="J49" s="11">
        <v>0.08</v>
      </c>
      <c r="K49" s="10">
        <f>ROUND(I49*(1+J49),2)</f>
        <v>0</v>
      </c>
      <c r="L49" s="10">
        <f>I49+E49</f>
        <v>0</v>
      </c>
      <c r="M49" s="10">
        <f>K49+G49</f>
        <v>0</v>
      </c>
    </row>
    <row r="50" spans="1:13" x14ac:dyDescent="0.25">
      <c r="A50" s="7">
        <v>2</v>
      </c>
      <c r="B50" s="13" t="s">
        <v>24</v>
      </c>
      <c r="C50" s="22">
        <v>3</v>
      </c>
      <c r="D50" s="10"/>
      <c r="E50" s="10">
        <f>D50*C50</f>
        <v>0</v>
      </c>
      <c r="F50" s="11">
        <v>0.08</v>
      </c>
      <c r="G50" s="10">
        <f>ROUND(E50*(1+F50),2)</f>
        <v>0</v>
      </c>
      <c r="H50" s="10"/>
      <c r="I50" s="10">
        <f t="shared" ref="I50:I56" si="14">H50*15</f>
        <v>0</v>
      </c>
      <c r="J50" s="11">
        <v>0.08</v>
      </c>
      <c r="K50" s="10">
        <f>ROUND(I50*(1+J50),2)</f>
        <v>0</v>
      </c>
      <c r="L50" s="10">
        <f>I50+E50</f>
        <v>0</v>
      </c>
      <c r="M50" s="10">
        <f>K50+G50</f>
        <v>0</v>
      </c>
    </row>
    <row r="51" spans="1:13" x14ac:dyDescent="0.25">
      <c r="A51" s="7">
        <v>3</v>
      </c>
      <c r="B51" s="14" t="s">
        <v>25</v>
      </c>
      <c r="C51" s="22">
        <v>3</v>
      </c>
      <c r="D51" s="10"/>
      <c r="E51" s="10">
        <f t="shared" ref="E51:E52" si="15">D51*C51</f>
        <v>0</v>
      </c>
      <c r="F51" s="11">
        <v>0.08</v>
      </c>
      <c r="G51" s="10">
        <f t="shared" ref="G51:G52" si="16">ROUND(E51*(1+F51),2)</f>
        <v>0</v>
      </c>
      <c r="H51" s="10"/>
      <c r="I51" s="10">
        <f t="shared" si="14"/>
        <v>0</v>
      </c>
      <c r="J51" s="11">
        <v>0.08</v>
      </c>
      <c r="K51" s="10">
        <f t="shared" ref="K51:K52" si="17">ROUND(I51*(1+J51),2)</f>
        <v>0</v>
      </c>
      <c r="L51" s="10">
        <f t="shared" ref="L51:L52" si="18">I51+E51</f>
        <v>0</v>
      </c>
      <c r="M51" s="10">
        <f t="shared" ref="M51:M52" si="19">K51+G51</f>
        <v>0</v>
      </c>
    </row>
    <row r="52" spans="1:13" x14ac:dyDescent="0.25">
      <c r="A52" s="7">
        <v>4</v>
      </c>
      <c r="B52" s="14" t="s">
        <v>26</v>
      </c>
      <c r="C52" s="22">
        <v>3</v>
      </c>
      <c r="D52" s="10"/>
      <c r="E52" s="10">
        <f t="shared" si="15"/>
        <v>0</v>
      </c>
      <c r="F52" s="11">
        <v>0.08</v>
      </c>
      <c r="G52" s="10">
        <f t="shared" si="16"/>
        <v>0</v>
      </c>
      <c r="H52" s="10"/>
      <c r="I52" s="10">
        <f t="shared" si="14"/>
        <v>0</v>
      </c>
      <c r="J52" s="11">
        <v>0.08</v>
      </c>
      <c r="K52" s="10">
        <f t="shared" si="17"/>
        <v>0</v>
      </c>
      <c r="L52" s="10">
        <f t="shared" si="18"/>
        <v>0</v>
      </c>
      <c r="M52" s="10">
        <f t="shared" si="19"/>
        <v>0</v>
      </c>
    </row>
    <row r="53" spans="1:13" x14ac:dyDescent="0.25">
      <c r="A53" s="7">
        <v>5</v>
      </c>
      <c r="B53" s="14" t="s">
        <v>79</v>
      </c>
      <c r="C53" s="22">
        <v>3</v>
      </c>
      <c r="D53" s="10"/>
      <c r="E53" s="10">
        <f t="shared" ref="E53:E56" si="20">D53*C53</f>
        <v>0</v>
      </c>
      <c r="F53" s="11">
        <v>0.23</v>
      </c>
      <c r="G53" s="10">
        <f t="shared" ref="G53:G56" si="21">ROUND(E53*(1+F53),2)</f>
        <v>0</v>
      </c>
      <c r="H53" s="10"/>
      <c r="I53" s="10">
        <f t="shared" si="14"/>
        <v>0</v>
      </c>
      <c r="J53" s="11">
        <v>0.23</v>
      </c>
      <c r="K53" s="10">
        <f t="shared" ref="K53:K56" si="22">ROUND(I53*(1+J53),2)</f>
        <v>0</v>
      </c>
      <c r="L53" s="10">
        <f t="shared" ref="L53:L56" si="23">I53+E53</f>
        <v>0</v>
      </c>
      <c r="M53" s="10">
        <f t="shared" ref="M53:M56" si="24">K53+G53</f>
        <v>0</v>
      </c>
    </row>
    <row r="54" spans="1:13" ht="40.5" x14ac:dyDescent="0.25">
      <c r="A54" s="7">
        <v>6</v>
      </c>
      <c r="B54" s="14" t="s">
        <v>74</v>
      </c>
      <c r="C54" s="22">
        <v>3</v>
      </c>
      <c r="D54" s="10"/>
      <c r="E54" s="10">
        <f t="shared" si="20"/>
        <v>0</v>
      </c>
      <c r="F54" s="11">
        <v>0.23</v>
      </c>
      <c r="G54" s="10">
        <f t="shared" si="21"/>
        <v>0</v>
      </c>
      <c r="H54" s="10"/>
      <c r="I54" s="10">
        <f t="shared" si="14"/>
        <v>0</v>
      </c>
      <c r="J54" s="11">
        <v>0.23</v>
      </c>
      <c r="K54" s="10">
        <f t="shared" si="22"/>
        <v>0</v>
      </c>
      <c r="L54" s="10">
        <f t="shared" si="23"/>
        <v>0</v>
      </c>
      <c r="M54" s="10">
        <f t="shared" si="24"/>
        <v>0</v>
      </c>
    </row>
    <row r="55" spans="1:13" ht="27" x14ac:dyDescent="0.25">
      <c r="A55" s="7">
        <v>7</v>
      </c>
      <c r="B55" s="14" t="s">
        <v>75</v>
      </c>
      <c r="C55" s="22">
        <v>3</v>
      </c>
      <c r="D55" s="10"/>
      <c r="E55" s="10">
        <f t="shared" si="20"/>
        <v>0</v>
      </c>
      <c r="F55" s="11">
        <v>0.23</v>
      </c>
      <c r="G55" s="10">
        <f t="shared" si="21"/>
        <v>0</v>
      </c>
      <c r="H55" s="10"/>
      <c r="I55" s="10">
        <f t="shared" si="14"/>
        <v>0</v>
      </c>
      <c r="J55" s="11">
        <v>0.23</v>
      </c>
      <c r="K55" s="10">
        <f t="shared" si="22"/>
        <v>0</v>
      </c>
      <c r="L55" s="10">
        <f t="shared" si="23"/>
        <v>0</v>
      </c>
      <c r="M55" s="10">
        <f t="shared" si="24"/>
        <v>0</v>
      </c>
    </row>
    <row r="56" spans="1:13" x14ac:dyDescent="0.25">
      <c r="A56" s="7">
        <v>8</v>
      </c>
      <c r="B56" s="14" t="s">
        <v>28</v>
      </c>
      <c r="C56" s="22">
        <v>3</v>
      </c>
      <c r="D56" s="10"/>
      <c r="E56" s="10">
        <f t="shared" si="20"/>
        <v>0</v>
      </c>
      <c r="F56" s="11">
        <v>0.23</v>
      </c>
      <c r="G56" s="10">
        <f t="shared" si="21"/>
        <v>0</v>
      </c>
      <c r="H56" s="10"/>
      <c r="I56" s="10">
        <f t="shared" si="14"/>
        <v>0</v>
      </c>
      <c r="J56" s="11">
        <v>0.23</v>
      </c>
      <c r="K56" s="10">
        <f t="shared" si="22"/>
        <v>0</v>
      </c>
      <c r="L56" s="10">
        <f t="shared" si="23"/>
        <v>0</v>
      </c>
      <c r="M56" s="10">
        <f t="shared" si="24"/>
        <v>0</v>
      </c>
    </row>
    <row r="57" spans="1:13" s="19" customFormat="1" ht="16.5" x14ac:dyDescent="0.3">
      <c r="A57" s="49" t="s">
        <v>21</v>
      </c>
      <c r="B57" s="50"/>
      <c r="C57" s="50"/>
      <c r="D57" s="17">
        <f>SUM(D49:D56)</f>
        <v>0</v>
      </c>
      <c r="E57" s="17">
        <f>SUM(E49:E56)</f>
        <v>0</v>
      </c>
      <c r="F57" s="18" t="s">
        <v>23</v>
      </c>
      <c r="G57" s="17">
        <f>SUM(G49:G56)</f>
        <v>0</v>
      </c>
      <c r="H57" s="17">
        <f>SUM(H49:H56)</f>
        <v>0</v>
      </c>
      <c r="I57" s="17">
        <f>SUM(I49:I56)</f>
        <v>0</v>
      </c>
      <c r="J57" s="18" t="s">
        <v>23</v>
      </c>
      <c r="K57" s="17">
        <f>SUM(K49:K56)</f>
        <v>0</v>
      </c>
      <c r="L57" s="17">
        <f>SUM(L49:L56)</f>
        <v>0</v>
      </c>
      <c r="M57" s="17">
        <f>SUM(M49:M56)</f>
        <v>0</v>
      </c>
    </row>
    <row r="58" spans="1:13" s="19" customFormat="1" ht="8.25" customHeight="1" x14ac:dyDescent="0.3">
      <c r="L58" s="20"/>
      <c r="M58" s="20"/>
    </row>
    <row r="59" spans="1:13" s="19" customFormat="1" ht="16.5" x14ac:dyDescent="0.3">
      <c r="A59" s="41" t="s">
        <v>22</v>
      </c>
      <c r="B59" s="42"/>
      <c r="C59" s="42"/>
      <c r="D59" s="42"/>
      <c r="E59" s="42"/>
      <c r="F59" s="42"/>
      <c r="G59" s="42"/>
      <c r="H59" s="42"/>
      <c r="I59" s="42"/>
      <c r="J59" s="42"/>
      <c r="K59" s="43"/>
      <c r="L59" s="21">
        <f>L57+L42</f>
        <v>0</v>
      </c>
      <c r="M59" s="21">
        <f>M57+M42</f>
        <v>0</v>
      </c>
    </row>
  </sheetData>
  <mergeCells count="37">
    <mergeCell ref="N5:O5"/>
    <mergeCell ref="N6:O6"/>
    <mergeCell ref="A59:K59"/>
    <mergeCell ref="J1:M1"/>
    <mergeCell ref="A2:M2"/>
    <mergeCell ref="A3:M3"/>
    <mergeCell ref="A4:M4"/>
    <mergeCell ref="J7:J8"/>
    <mergeCell ref="K7:K8"/>
    <mergeCell ref="H5:K5"/>
    <mergeCell ref="A5:A8"/>
    <mergeCell ref="B5:B8"/>
    <mergeCell ref="C5:G5"/>
    <mergeCell ref="L5:M5"/>
    <mergeCell ref="C6:C8"/>
    <mergeCell ref="A57:C57"/>
    <mergeCell ref="A42:C42"/>
    <mergeCell ref="L44:M44"/>
    <mergeCell ref="A43:M43"/>
    <mergeCell ref="J46:J47"/>
    <mergeCell ref="K46:K47"/>
    <mergeCell ref="D46:E46"/>
    <mergeCell ref="H46:I46"/>
    <mergeCell ref="F46:F47"/>
    <mergeCell ref="G46:G47"/>
    <mergeCell ref="A44:A47"/>
    <mergeCell ref="B44:B47"/>
    <mergeCell ref="C45:C47"/>
    <mergeCell ref="D45:M45"/>
    <mergeCell ref="C44:G44"/>
    <mergeCell ref="H44:K44"/>
    <mergeCell ref="A1:B1"/>
    <mergeCell ref="D6:M6"/>
    <mergeCell ref="D7:E7"/>
    <mergeCell ref="H7:I7"/>
    <mergeCell ref="F7:F8"/>
    <mergeCell ref="G7:G8"/>
  </mergeCells>
  <pageMargins left="0.7" right="0.2" top="0.48" bottom="0.26" header="0.3" footer="0.19"/>
  <pageSetup paperSize="9" scale="80" fitToHeight="0" orientation="portrait" r:id="rId1"/>
  <rowBreaks count="1" manualBreakCount="1"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Tabela pusta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2023-09-19T12:04:55Z</dcterms:modified>
</cp:coreProperties>
</file>