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95" activeTab="0"/>
  </bookViews>
  <sheets>
    <sheet name="Załącznik 1A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<sst xmlns="http://schemas.openxmlformats.org/spreadsheetml/2006/main" count="56" uniqueCount="39">
  <si>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VAT %</t>
  </si>
  <si>
    <t>suma</t>
  </si>
  <si>
    <t>Lp.</t>
  </si>
  <si>
    <t>Nazwa asortymentu</t>
  </si>
  <si>
    <t>Ilość w sztukach</t>
  </si>
  <si>
    <t>Nazwa handlowa</t>
  </si>
  <si>
    <t>Wartość ogółem netto w zł</t>
  </si>
  <si>
    <t>Wartość ogółem brutto w zł</t>
  </si>
  <si>
    <t>Producent/ numer katalogowy</t>
  </si>
  <si>
    <t>Słownie: ……………………..</t>
  </si>
  <si>
    <t>Wartość oferty brutto: ………………….</t>
  </si>
  <si>
    <t>Jednostka miary</t>
  </si>
  <si>
    <t>szt</t>
  </si>
  <si>
    <t>Płynny, alkaliczny środek do mycia w myjniach dezynfektorach, skutecznie usuwający pozostałości organiczne typu zaschnięta i denaturowana krew. Umożliwiający mycie maszynowe narzędzi i sprzętu medycznego także wykonanego z aluminium i tworzyw sztucznych w stężeniu od 2 do ml/l w temp. do 60C. Spełnia wymagania Instytutu Robeta Kocha w zakresie minimalizowania ryzyka przeniesienia nowego wariantu choroby Creuztfeldta Jacoba. Usuwa chorobotwórcze białka prionowe, w tym również VCJD &gt;2log.  Niewymagający neutralizacji, umożliwiający zastosowanie w myjniach ultradźwiękowych. pH 10,4-10,8. Posiadający w swoim składzie: niejonowe i anionowe środki powierzchniowo czynne.  enzymy, aloksylowane alkohole tłuszczowe. Nie zawierający glicerolu, oraz niesklasyfikowany jako środek niebezpieczny. Wyrób medyczny klasy I                                                                                                                                Opakowanie: kanister 20 litrów</t>
  </si>
  <si>
    <t xml:space="preserve">Cena jedn. netto w zł </t>
  </si>
  <si>
    <t xml:space="preserve">Cena jedn. brutto w zł </t>
  </si>
  <si>
    <t>Preparat w koncentracie do manualnego mycia i dezynfekcji narzędzi, endoskopów, zawierający kompleks enzymów (proteaza, lipaza, amylaza) i niejonowe i kationowe związki powierzchniowo czynne, bez pochodnych biguanidyny, alkoholu, chlorheksydyny, amin i pochodnych fenolowych, bez dodatków zapachowych, skuteczny wobec biofilmu, wykazujący działanie bójcze wobec B, F(C.albicans), V(HIV,HBV,HCV,Herpes,Vaccinia) w stężeniu 0,5% w czasie 10 minut, z możliwością rozszerzenia o Tbc, o potwierdzonej skuteczności wirusobójczej wg EN 17111, z możliwością zastosowania w myjkach ultradźwiękowych, o wysokiej kompatybilności materiałowej, potwierdzona analizą elektrochemicznej korozji wżerowej zgodnie z normą NF S94-402-1.  Wyrób medyczny kl. II b.                                                                        Opakowanie kanister 5 litrów</t>
  </si>
  <si>
    <t>Preparat w koncentracie do manualnego mycia i dezynfekcji narzędzi, endoskopów, zawierający kompleks enzymów (proteaza, lipaza, amylaza) i niejonowe i kationowe związki powierzchniowo czynne, bez pochodnych biguanidyny, alkoholu, chlorheksydyny, amin i pochodnych fenolowych, bez dodatków zapachowych, skuteczny wobec biofilmu, wykazujący działanie bójcze wobec B, F(C.albicans), V(HIV,HBV,HCV,Herpes,Vaccinia) w stężeniu 0,5% w czasie 10 minut, z możliwością rozszerzenia o Tbc, o potwierdzonej skuteczności wirusobójczej wg EN 17111, z możliwością zastosowania w myjkach ultradźwiękowych, o wysokiej kompatybilności materiałowej, potwierdzona analizą elektrochemicznej korozji wżerowej zgodnie z normą NF S94-402-1.  Wyrób medyczny kl. II b.                                                                        Opakowanie: butelka 1 litr z dozownikiem przelewowym.</t>
  </si>
  <si>
    <t>Środek do łącznego mycia i dezynfekcji pojemników sterylizacyjnych, wózków i butów operacyjnych z potwierdzonym bakteriobójczym, drożdżakobójczym oraz bójczym w kierunku wirusów osłonkowych w stężeniach 5-10ml/l , temp. do 60C oraz czasie do 5 minut.  Nie zawierający związków aldehydowych i fenyksopropanolu.  pH roztworu roboczego w wodzie demi 6,3 - 5,4. Środek zawierający związki powierzchniowo czynne,  substancje aktywne: chlorek alkilobenzenodimetyloamoniowy   oraz Propionian N,N-didecylo-N-metylo-poli(oksyetyleno)amoniowy.                                                                                                                                   Opakowanie kanister 20 litrów</t>
  </si>
  <si>
    <t>Zamawiający wymaga instalacji i serwisowania Centralnego Układu Dozowania obsługującego  3 myjnie-dezynfektory, znajdujące się w Centralnej Sterylizatorni.</t>
  </si>
  <si>
    <t>Układ przygotowany do dozowania środków z kanistrów 5-20 litrów.</t>
  </si>
  <si>
    <t>Układ nie może ingerować w pracę znajdujących się w Sterylizatorni myjni - dezynfektorów.</t>
  </si>
  <si>
    <t>Układ ma sygnalizować zaburzenia pracy pomp dozujących oraz brak środków chemii procesowej.</t>
  </si>
  <si>
    <t>Wykonawca nie pobiera jakichkolwiek dodatkowych opłat związanych z instalacją i serwisowaniem systemu.</t>
  </si>
  <si>
    <t>Zamawiający wymaga wykonania analizy poprawności procesu mycia i dezynfekcji zgodnie z zapisami wskazanymi przez normę PN-EN ISO 15883-1:2010 oraz PN-EN ISO 15883-2:2010. Zamawiający wymaga by  w  zakres badań znalazły się: Badanie dozowania środków chemicznych, badanie skuteczności czyszczenia testem białkowym, badanie termometryczne min. 1 czujnikiem, badanie pozostałości chemii procesowej.</t>
  </si>
  <si>
    <t>Lp</t>
  </si>
  <si>
    <t>Przedmiot zamówienia</t>
  </si>
  <si>
    <t xml:space="preserve">Zestaw do żywienia dojelitowego z końcówką typu ENFit służący do połączenia butelki z dietą ze złączem En-Plus ze zgłębnikiem, umożliwiający żywienie pacjenta metodą ciągłego wlewu kroplowego ( metoda grawitacyjna ), opakowanie z oznakowaniem open here </t>
  </si>
  <si>
    <t>Zgłebnik nosowo-żołądkowy z prowadnicą, wykonany z poliuretanu (PUR) przeznaczony do żywienia , wyposazony w dwa porty: port żywieniowy ze złączem ENFit oraz dodatkowy port do odbarczania przeznaczony do ewakuacji treści żołądka, z 4 otworami lateralnymi i otwartym końcem. Przeźroczysty z 3 cieniodajnymi liniami widocznymi w promieniach RTG. Rozmiar zgłąbnika CH 14/110 cm. Nie zawiera lateksu.</t>
  </si>
  <si>
    <t>Zgłebnik gastrostomijny (G-Tube) wykonany z silikonu, balonowy używany jako wymiennik istniejącego zgłębnika lub jako początkowy zgłębnik gastrostomijny podczas interwencji operacyjnej pod kątem 90 stopni, z centymetrową podziałką na zgłębniku ułatwiający kontrolę zakładania, o rozmiarze CH 18/23, CH 20/23</t>
  </si>
  <si>
    <t xml:space="preserve">Wartość ogółem brutto: </t>
  </si>
  <si>
    <t>Razem</t>
  </si>
  <si>
    <t xml:space="preserve">Słownie: </t>
  </si>
  <si>
    <t>Jednosta miary</t>
  </si>
  <si>
    <t>Pakiet 2 - specjalistyczny sprzęt do żywienia pozajelitowego</t>
  </si>
  <si>
    <t>Pakiet 1 - płyny</t>
  </si>
  <si>
    <t>Płynny środek płuczący zawierający środki powierzchniowo czynne, fosfoniany oraz środki konserwujące. Do użycia w myjniach dezynfektorach niezawierający oleju parafinowego oraz alkoksylowanego alkoholu tłuszczowego. Do szybkiego bezzaciekowego płukania, znacznie przyśpieszający suszenie po maszynowym myciu i dezynfekcji, neutralizujący pozostałości alkaliczne. Znajdujący zastosowanie w miejscach gdzie do ostatniego płukania stosuje się wodę zmiękczoną. Dozowanie środka 0,2-0,8ml/l. Wyrób medyczny klasy I   Opakowanie: kanister 5 litrów</t>
  </si>
  <si>
    <t>Płynny, słabo pieniący, neutralny środek dezynfekcyjny o działaniu bakteriobójczym, grzybobójczym, wirusobójczym i prątkobójczym. Zawierający 10,5g aldehydu glutarowego. Szczególnie dobrze dezynfekuje przedmioty z wrażliwych materiałów. Nie zawiera aldehydu mrówkowego oraz czwarto-rzędowych związków amoniowych.  Wyrób medyczny klasy IIb Opakowanie: kanister 20 litrów</t>
  </si>
  <si>
    <t>Środek do płukania łóżek i wózków  w myjniach dezynfektorach. Środek kompatybilny ze środkiem z pozycji 1. Środek zawierający fosfoniany, polikarboksylany oraz niejonowe związki powierzchniowo czynne, środki konserwujące. Dozowanie 0,1-0,8 ml/l. Kompatybilny ze środkiem myjąco dezynfekcyjnym.                                                                                                                          Opakowanie kanister 20 litrów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</si>
</sst>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  <numFmt numFmtId="166" formatCode="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[$zł-415];[Red]\-#,##0.00\ [$zł-415]"/>
    <numFmt numFmtId="172" formatCode="#,##0.00\ _z_ł"/>
  </numFmts>
  <fonts count="5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Calibri"/>
      <family val="2"/>
    </font>
    <font>
      <sz val="10"/>
      <name val="Arial CE"/>
      <family val="0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4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/>
    </xf>
    <xf numFmtId="43" fontId="1" fillId="0" borderId="14" xfId="42" applyFont="1" applyFill="1" applyBorder="1" applyAlignment="1">
      <alignment horizontal="center" vertical="center" wrapText="1"/>
    </xf>
    <xf numFmtId="43" fontId="1" fillId="0" borderId="14" xfId="0" applyNumberFormat="1" applyFont="1" applyFill="1" applyBorder="1" applyAlignment="1">
      <alignment horizontal="center" vertical="center"/>
    </xf>
    <xf numFmtId="43" fontId="1" fillId="0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43" fontId="1" fillId="0" borderId="10" xfId="42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43" fontId="1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center" vertical="center"/>
    </xf>
    <xf numFmtId="43" fontId="3" fillId="0" borderId="20" xfId="0" applyNumberFormat="1" applyFont="1" applyFill="1" applyBorder="1" applyAlignment="1">
      <alignment horizontal="center" vertical="center"/>
    </xf>
    <xf numFmtId="43" fontId="3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/>
    </xf>
    <xf numFmtId="9" fontId="1" fillId="0" borderId="23" xfId="0" applyNumberFormat="1" applyFont="1" applyFill="1" applyBorder="1" applyAlignment="1">
      <alignment horizontal="center" vertical="center"/>
    </xf>
    <xf numFmtId="43" fontId="1" fillId="0" borderId="23" xfId="42" applyFont="1" applyFill="1" applyBorder="1" applyAlignment="1">
      <alignment horizontal="center" vertical="center" wrapText="1"/>
    </xf>
    <xf numFmtId="43" fontId="1" fillId="0" borderId="23" xfId="0" applyNumberFormat="1" applyFont="1" applyFill="1" applyBorder="1" applyAlignment="1">
      <alignment horizontal="center" vertical="center"/>
    </xf>
    <xf numFmtId="43" fontId="1" fillId="0" borderId="24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5" xfId="54" applyFont="1" applyBorder="1" applyAlignment="1">
      <alignment horizontal="center" vertical="center" wrapText="1"/>
      <protection/>
    </xf>
    <xf numFmtId="0" fontId="8" fillId="32" borderId="14" xfId="0" applyFont="1" applyFill="1" applyBorder="1" applyAlignment="1" applyProtection="1">
      <alignment vertical="center" wrapText="1"/>
      <protection locked="0"/>
    </xf>
    <xf numFmtId="1" fontId="8" fillId="0" borderId="14" xfId="0" applyNumberFormat="1" applyFont="1" applyBorder="1" applyAlignment="1">
      <alignment horizontal="center" vertical="center" wrapText="1"/>
    </xf>
    <xf numFmtId="43" fontId="8" fillId="0" borderId="14" xfId="0" applyNumberFormat="1" applyFont="1" applyFill="1" applyBorder="1" applyAlignment="1">
      <alignment horizontal="left" vertical="center" wrapText="1"/>
    </xf>
    <xf numFmtId="9" fontId="8" fillId="0" borderId="14" xfId="0" applyNumberFormat="1" applyFont="1" applyFill="1" applyBorder="1" applyAlignment="1">
      <alignment horizontal="center" vertical="center" wrapText="1"/>
    </xf>
    <xf numFmtId="43" fontId="8" fillId="0" borderId="16" xfId="0" applyNumberFormat="1" applyFont="1" applyFill="1" applyBorder="1" applyAlignment="1">
      <alignment horizontal="left" vertical="center" wrapText="1"/>
    </xf>
    <xf numFmtId="0" fontId="8" fillId="0" borderId="17" xfId="54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horizontal="left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43" fontId="8" fillId="0" borderId="18" xfId="0" applyNumberFormat="1" applyFont="1" applyFill="1" applyBorder="1" applyAlignment="1">
      <alignment horizontal="left" vertical="center" wrapText="1"/>
    </xf>
    <xf numFmtId="0" fontId="8" fillId="0" borderId="22" xfId="54" applyFont="1" applyBorder="1" applyAlignment="1">
      <alignment horizontal="center" vertical="center" wrapText="1"/>
      <protection/>
    </xf>
    <xf numFmtId="0" fontId="8" fillId="32" borderId="23" xfId="0" applyFont="1" applyFill="1" applyBorder="1" applyAlignment="1" applyProtection="1">
      <alignment vertical="center" wrapText="1"/>
      <protection locked="0"/>
    </xf>
    <xf numFmtId="2" fontId="8" fillId="0" borderId="23" xfId="0" applyNumberFormat="1" applyFont="1" applyBorder="1" applyAlignment="1">
      <alignment horizontal="center" vertical="center" wrapText="1"/>
    </xf>
    <xf numFmtId="43" fontId="8" fillId="0" borderId="23" xfId="0" applyNumberFormat="1" applyFont="1" applyFill="1" applyBorder="1" applyAlignment="1">
      <alignment horizontal="left" vertical="center" wrapText="1"/>
    </xf>
    <xf numFmtId="9" fontId="8" fillId="0" borderId="23" xfId="0" applyNumberFormat="1" applyFont="1" applyFill="1" applyBorder="1" applyAlignment="1">
      <alignment horizontal="center" vertical="center" wrapText="1"/>
    </xf>
    <xf numFmtId="43" fontId="8" fillId="0" borderId="24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3" fontId="8" fillId="0" borderId="0" xfId="0" applyNumberFormat="1" applyFont="1" applyBorder="1" applyAlignment="1">
      <alignment vertical="center" wrapText="1"/>
    </xf>
    <xf numFmtId="9" fontId="8" fillId="0" borderId="0" xfId="0" applyNumberFormat="1" applyFont="1" applyBorder="1" applyAlignment="1">
      <alignment horizontal="center" vertical="center" wrapText="1"/>
    </xf>
    <xf numFmtId="43" fontId="10" fillId="0" borderId="19" xfId="0" applyNumberFormat="1" applyFont="1" applyBorder="1" applyAlignment="1">
      <alignment wrapText="1"/>
    </xf>
    <xf numFmtId="43" fontId="10" fillId="0" borderId="20" xfId="0" applyNumberFormat="1" applyFont="1" applyBorder="1" applyAlignment="1">
      <alignment wrapText="1"/>
    </xf>
    <xf numFmtId="43" fontId="10" fillId="0" borderId="21" xfId="0" applyNumberFormat="1" applyFont="1" applyBorder="1" applyAlignment="1">
      <alignment wrapText="1"/>
    </xf>
    <xf numFmtId="43" fontId="47" fillId="0" borderId="0" xfId="0" applyNumberFormat="1" applyFont="1" applyAlignment="1">
      <alignment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43" fontId="8" fillId="0" borderId="14" xfId="0" applyNumberFormat="1" applyFont="1" applyFill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horizontal="center" vertical="center" wrapText="1"/>
    </xf>
    <xf numFmtId="43" fontId="8" fillId="0" borderId="23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2" fontId="47" fillId="0" borderId="14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7" fillId="0" borderId="23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47" fillId="0" borderId="0" xfId="0" applyFont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7">
      <selection activeCell="B14" sqref="B14:D14"/>
    </sheetView>
  </sheetViews>
  <sheetFormatPr defaultColWidth="9.140625" defaultRowHeight="12.75"/>
  <cols>
    <col min="1" max="1" width="3.140625" style="7" customWidth="1"/>
    <col min="2" max="2" width="53.57421875" style="8" customWidth="1"/>
    <col min="3" max="3" width="9.140625" style="7" customWidth="1"/>
    <col min="4" max="4" width="8.57421875" style="7" customWidth="1"/>
    <col min="5" max="5" width="9.57421875" style="7" customWidth="1"/>
    <col min="6" max="6" width="10.28125" style="7" customWidth="1"/>
    <col min="7" max="7" width="10.7109375" style="7" customWidth="1"/>
    <col min="8" max="8" width="5.7109375" style="7" customWidth="1"/>
    <col min="9" max="9" width="10.421875" style="4" customWidth="1"/>
    <col min="10" max="10" width="12.28125" style="4" customWidth="1"/>
    <col min="11" max="11" width="13.421875" style="7" customWidth="1"/>
    <col min="12" max="12" width="9.00390625" style="7" customWidth="1"/>
    <col min="13" max="13" width="10.7109375" style="7" bestFit="1" customWidth="1"/>
    <col min="14" max="16384" width="9.140625" style="7" customWidth="1"/>
  </cols>
  <sheetData>
    <row r="1" spans="1:11" s="4" customFormat="1" ht="11.25" thickBot="1">
      <c r="A1" s="93" t="s">
        <v>35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s="4" customFormat="1" ht="42.75" thickBot="1">
      <c r="A2" s="13" t="s">
        <v>2</v>
      </c>
      <c r="B2" s="14" t="s">
        <v>3</v>
      </c>
      <c r="C2" s="15" t="s">
        <v>11</v>
      </c>
      <c r="D2" s="15" t="s">
        <v>4</v>
      </c>
      <c r="E2" s="15" t="s">
        <v>5</v>
      </c>
      <c r="F2" s="15" t="s">
        <v>8</v>
      </c>
      <c r="G2" s="15" t="s">
        <v>14</v>
      </c>
      <c r="H2" s="15" t="s">
        <v>0</v>
      </c>
      <c r="I2" s="15" t="s">
        <v>15</v>
      </c>
      <c r="J2" s="16" t="s">
        <v>6</v>
      </c>
      <c r="K2" s="17" t="s">
        <v>7</v>
      </c>
    </row>
    <row r="3" spans="1:11" s="4" customFormat="1" ht="139.5" customHeight="1">
      <c r="A3" s="19">
        <v>1</v>
      </c>
      <c r="B3" s="20" t="s">
        <v>13</v>
      </c>
      <c r="C3" s="21" t="s">
        <v>12</v>
      </c>
      <c r="D3" s="18">
        <v>45</v>
      </c>
      <c r="E3" s="87"/>
      <c r="F3" s="18"/>
      <c r="G3" s="22"/>
      <c r="H3" s="23"/>
      <c r="I3" s="24">
        <f>G3*H3+G3</f>
        <v>0</v>
      </c>
      <c r="J3" s="25">
        <f>G3*D3</f>
        <v>0</v>
      </c>
      <c r="K3" s="26">
        <f>J3*H3+J3</f>
        <v>0</v>
      </c>
    </row>
    <row r="4" spans="1:11" s="4" customFormat="1" ht="88.5" customHeight="1">
      <c r="A4" s="33">
        <v>2</v>
      </c>
      <c r="B4" s="27" t="s">
        <v>36</v>
      </c>
      <c r="C4" s="28" t="s">
        <v>12</v>
      </c>
      <c r="D4" s="12">
        <v>30</v>
      </c>
      <c r="E4" s="88"/>
      <c r="F4" s="12"/>
      <c r="G4" s="29"/>
      <c r="H4" s="30"/>
      <c r="I4" s="31">
        <f aca="true" t="shared" si="0" ref="I4:I9">G4*H4+G4</f>
        <v>0</v>
      </c>
      <c r="J4" s="32">
        <f aca="true" t="shared" si="1" ref="J4:J9">G4*D4</f>
        <v>0</v>
      </c>
      <c r="K4" s="34">
        <f aca="true" t="shared" si="2" ref="K4:K9">J4*H4+J4</f>
        <v>0</v>
      </c>
    </row>
    <row r="5" spans="1:11" s="4" customFormat="1" ht="66.75" customHeight="1">
      <c r="A5" s="33">
        <v>3</v>
      </c>
      <c r="B5" s="27" t="s">
        <v>37</v>
      </c>
      <c r="C5" s="28" t="s">
        <v>12</v>
      </c>
      <c r="D5" s="12">
        <v>10</v>
      </c>
      <c r="E5" s="88"/>
      <c r="F5" s="12"/>
      <c r="G5" s="29"/>
      <c r="H5" s="30"/>
      <c r="I5" s="31">
        <f t="shared" si="0"/>
        <v>0</v>
      </c>
      <c r="J5" s="32">
        <f t="shared" si="1"/>
        <v>0</v>
      </c>
      <c r="K5" s="34">
        <f t="shared" si="2"/>
        <v>0</v>
      </c>
    </row>
    <row r="6" spans="1:11" s="4" customFormat="1" ht="128.25" customHeight="1">
      <c r="A6" s="33">
        <v>4</v>
      </c>
      <c r="B6" s="27" t="s">
        <v>16</v>
      </c>
      <c r="C6" s="28" t="s">
        <v>12</v>
      </c>
      <c r="D6" s="12">
        <v>35</v>
      </c>
      <c r="E6" s="88"/>
      <c r="F6" s="12"/>
      <c r="G6" s="29"/>
      <c r="H6" s="30"/>
      <c r="I6" s="31">
        <f t="shared" si="0"/>
        <v>0</v>
      </c>
      <c r="J6" s="32">
        <f t="shared" si="1"/>
        <v>0</v>
      </c>
      <c r="K6" s="34">
        <f t="shared" si="2"/>
        <v>0</v>
      </c>
    </row>
    <row r="7" spans="1:11" s="4" customFormat="1" ht="131.25" customHeight="1">
      <c r="A7" s="33">
        <v>5</v>
      </c>
      <c r="B7" s="27" t="s">
        <v>17</v>
      </c>
      <c r="C7" s="28" t="s">
        <v>12</v>
      </c>
      <c r="D7" s="12">
        <v>30</v>
      </c>
      <c r="E7" s="88"/>
      <c r="F7" s="12"/>
      <c r="G7" s="29"/>
      <c r="H7" s="30"/>
      <c r="I7" s="31">
        <f t="shared" si="0"/>
        <v>0</v>
      </c>
      <c r="J7" s="32">
        <f t="shared" si="1"/>
        <v>0</v>
      </c>
      <c r="K7" s="34">
        <f t="shared" si="2"/>
        <v>0</v>
      </c>
    </row>
    <row r="8" spans="1:11" s="4" customFormat="1" ht="99.75" customHeight="1">
      <c r="A8" s="33">
        <v>6</v>
      </c>
      <c r="B8" s="27" t="s">
        <v>18</v>
      </c>
      <c r="C8" s="28" t="s">
        <v>12</v>
      </c>
      <c r="D8" s="12">
        <v>70</v>
      </c>
      <c r="E8" s="88"/>
      <c r="F8" s="12"/>
      <c r="G8" s="29"/>
      <c r="H8" s="30"/>
      <c r="I8" s="31">
        <f t="shared" si="0"/>
        <v>0</v>
      </c>
      <c r="J8" s="32">
        <f t="shared" si="1"/>
        <v>0</v>
      </c>
      <c r="K8" s="34">
        <f t="shared" si="2"/>
        <v>0</v>
      </c>
    </row>
    <row r="9" spans="1:11" s="4" customFormat="1" ht="66.75" customHeight="1" thickBot="1">
      <c r="A9" s="38">
        <v>7</v>
      </c>
      <c r="B9" s="39" t="s">
        <v>38</v>
      </c>
      <c r="C9" s="40" t="s">
        <v>12</v>
      </c>
      <c r="D9" s="41">
        <v>10</v>
      </c>
      <c r="E9" s="89"/>
      <c r="F9" s="41"/>
      <c r="G9" s="42"/>
      <c r="H9" s="43"/>
      <c r="I9" s="44">
        <f t="shared" si="0"/>
        <v>0</v>
      </c>
      <c r="J9" s="45">
        <f t="shared" si="1"/>
        <v>0</v>
      </c>
      <c r="K9" s="46">
        <f t="shared" si="2"/>
        <v>0</v>
      </c>
    </row>
    <row r="10" spans="2:11" s="4" customFormat="1" ht="11.25" thickBot="1">
      <c r="B10" s="2"/>
      <c r="C10" s="1"/>
      <c r="D10" s="1"/>
      <c r="E10" s="1"/>
      <c r="F10" s="3"/>
      <c r="G10" s="5"/>
      <c r="I10" s="35" t="s">
        <v>1</v>
      </c>
      <c r="J10" s="36">
        <f>SUM(J3:J9)</f>
        <v>0</v>
      </c>
      <c r="K10" s="37">
        <f>SUM(K3:K9)</f>
        <v>0</v>
      </c>
    </row>
    <row r="11" spans="1:11" s="4" customFormat="1" ht="10.5">
      <c r="A11" s="10" t="s">
        <v>10</v>
      </c>
      <c r="B11" s="10"/>
      <c r="C11" s="9"/>
      <c r="D11" s="10"/>
      <c r="E11" s="1"/>
      <c r="F11" s="3"/>
      <c r="G11" s="5"/>
      <c r="I11" s="6"/>
      <c r="J11" s="11"/>
      <c r="K11" s="11"/>
    </row>
    <row r="12" spans="1:11" s="4" customFormat="1" ht="10.5">
      <c r="A12" s="93" t="s">
        <v>9</v>
      </c>
      <c r="B12" s="93"/>
      <c r="C12" s="93"/>
      <c r="D12" s="93"/>
      <c r="E12" s="1"/>
      <c r="F12" s="3"/>
      <c r="G12" s="5"/>
      <c r="I12" s="6"/>
      <c r="J12" s="11"/>
      <c r="K12" s="11"/>
    </row>
    <row r="13" spans="1:11" s="4" customFormat="1" ht="14.25" customHeight="1">
      <c r="A13" s="10"/>
      <c r="B13" s="10"/>
      <c r="C13" s="10"/>
      <c r="D13" s="10"/>
      <c r="E13" s="1"/>
      <c r="F13" s="3"/>
      <c r="G13" s="5"/>
      <c r="I13" s="6"/>
      <c r="J13" s="11"/>
      <c r="K13" s="11"/>
    </row>
    <row r="14" spans="2:4" ht="12.75">
      <c r="B14" s="94" t="s">
        <v>19</v>
      </c>
      <c r="C14" s="94"/>
      <c r="D14" s="94"/>
    </row>
    <row r="15" spans="2:4" ht="12.75">
      <c r="B15" t="s">
        <v>20</v>
      </c>
      <c r="C15"/>
      <c r="D15"/>
    </row>
    <row r="16" spans="2:4" ht="12.75">
      <c r="B16" t="s">
        <v>21</v>
      </c>
      <c r="C16"/>
      <c r="D16"/>
    </row>
    <row r="17" spans="2:4" ht="12.75">
      <c r="B17" t="s">
        <v>22</v>
      </c>
      <c r="C17"/>
      <c r="D17"/>
    </row>
    <row r="18" spans="2:4" ht="12.75">
      <c r="B18" t="s">
        <v>23</v>
      </c>
      <c r="C18"/>
      <c r="D18"/>
    </row>
    <row r="19" spans="2:4" ht="12.75">
      <c r="B19"/>
      <c r="C19"/>
      <c r="D19"/>
    </row>
    <row r="20" spans="2:4" ht="12.75">
      <c r="B20" s="94" t="s">
        <v>24</v>
      </c>
      <c r="C20" s="94"/>
      <c r="D20" s="94"/>
    </row>
    <row r="22" spans="1:10" ht="12" thickBot="1">
      <c r="A22" s="48" t="s">
        <v>34</v>
      </c>
      <c r="B22" s="47"/>
      <c r="C22" s="47"/>
      <c r="D22" s="47"/>
      <c r="E22" s="47"/>
      <c r="F22" s="47"/>
      <c r="G22" s="47"/>
      <c r="H22" s="47"/>
      <c r="I22" s="47"/>
      <c r="J22" s="7"/>
    </row>
    <row r="23" spans="1:11" ht="42.75" thickBot="1">
      <c r="A23" s="49" t="s">
        <v>25</v>
      </c>
      <c r="B23" s="50" t="s">
        <v>26</v>
      </c>
      <c r="C23" s="50" t="s">
        <v>33</v>
      </c>
      <c r="D23" s="51" t="s">
        <v>4</v>
      </c>
      <c r="E23" s="15" t="s">
        <v>5</v>
      </c>
      <c r="F23" s="15" t="s">
        <v>8</v>
      </c>
      <c r="G23" s="15" t="s">
        <v>14</v>
      </c>
      <c r="H23" s="15" t="s">
        <v>0</v>
      </c>
      <c r="I23" s="15" t="s">
        <v>15</v>
      </c>
      <c r="J23" s="16" t="s">
        <v>6</v>
      </c>
      <c r="K23" s="17" t="s">
        <v>7</v>
      </c>
    </row>
    <row r="24" spans="1:11" ht="45">
      <c r="A24" s="52">
        <v>1</v>
      </c>
      <c r="B24" s="53" t="s">
        <v>27</v>
      </c>
      <c r="C24" s="80" t="s">
        <v>12</v>
      </c>
      <c r="D24" s="54">
        <v>300</v>
      </c>
      <c r="E24" s="90"/>
      <c r="F24" s="54"/>
      <c r="G24" s="55"/>
      <c r="H24" s="56"/>
      <c r="I24" s="84">
        <f>G24*H24+G24</f>
        <v>0</v>
      </c>
      <c r="J24" s="55">
        <f>G24*D24</f>
        <v>0</v>
      </c>
      <c r="K24" s="57">
        <f>J24*H24+J24</f>
        <v>0</v>
      </c>
    </row>
    <row r="25" spans="1:11" ht="67.5">
      <c r="A25" s="58">
        <v>2</v>
      </c>
      <c r="B25" s="59" t="s">
        <v>28</v>
      </c>
      <c r="C25" s="81" t="s">
        <v>12</v>
      </c>
      <c r="D25" s="60">
        <v>300</v>
      </c>
      <c r="E25" s="91"/>
      <c r="F25" s="60"/>
      <c r="G25" s="61"/>
      <c r="H25" s="62"/>
      <c r="I25" s="85">
        <f>G25*H25+G25</f>
        <v>0</v>
      </c>
      <c r="J25" s="61">
        <f>G25*D25</f>
        <v>0</v>
      </c>
      <c r="K25" s="63">
        <f>J25*H25+J25</f>
        <v>0</v>
      </c>
    </row>
    <row r="26" spans="1:11" ht="57" thickBot="1">
      <c r="A26" s="64">
        <v>3</v>
      </c>
      <c r="B26" s="65" t="s">
        <v>29</v>
      </c>
      <c r="C26" s="82" t="s">
        <v>12</v>
      </c>
      <c r="D26" s="83">
        <v>40</v>
      </c>
      <c r="E26" s="92"/>
      <c r="F26" s="66"/>
      <c r="G26" s="67"/>
      <c r="H26" s="68"/>
      <c r="I26" s="86">
        <f>G26*H26+G26</f>
        <v>0</v>
      </c>
      <c r="J26" s="67">
        <f>G26*D26</f>
        <v>0</v>
      </c>
      <c r="K26" s="69">
        <f>J26*H26+J26</f>
        <v>0</v>
      </c>
    </row>
    <row r="27" spans="1:11" ht="12" thickBot="1">
      <c r="A27" s="70"/>
      <c r="B27" s="71" t="s">
        <v>30</v>
      </c>
      <c r="C27" s="71"/>
      <c r="D27" s="72"/>
      <c r="E27" s="73"/>
      <c r="F27" s="74"/>
      <c r="G27" s="74"/>
      <c r="H27" s="75"/>
      <c r="I27" s="76" t="s">
        <v>31</v>
      </c>
      <c r="J27" s="77">
        <f>SUM(J24:J26)</f>
        <v>0</v>
      </c>
      <c r="K27" s="78">
        <f>SUM(K24:K26)</f>
        <v>0</v>
      </c>
    </row>
    <row r="28" spans="1:10" ht="11.25">
      <c r="A28" s="47"/>
      <c r="B28" s="95" t="s">
        <v>32</v>
      </c>
      <c r="C28" s="96"/>
      <c r="D28" s="96"/>
      <c r="E28" s="96"/>
      <c r="F28" s="96"/>
      <c r="G28" s="96"/>
      <c r="H28" s="47"/>
      <c r="I28" s="47"/>
      <c r="J28" s="79"/>
    </row>
  </sheetData>
  <sheetProtection/>
  <mergeCells count="5">
    <mergeCell ref="A12:D12"/>
    <mergeCell ref="A1:K1"/>
    <mergeCell ref="B14:D14"/>
    <mergeCell ref="B20:D20"/>
    <mergeCell ref="B28:G28"/>
  </mergeCells>
  <printOptions/>
  <pageMargins left="0.1968503937007874" right="0.1968503937007874" top="0.5905511811023623" bottom="0.5905511811023623" header="0.1968503937007874" footer="0.1968503937007874"/>
  <pageSetup horizontalDpi="600" verticalDpi="600" orientation="landscape" paperSize="9" r:id="rId1"/>
  <headerFooter alignWithMargins="0">
    <oddHeader>&amp;L5/ZP/2021&amp;RZałącznik Nr 1A</oddHeader>
    <oddFooter>&amp;CStrona &amp;P z &amp;N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USK nr 1 im.N.Barlickiego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ANiedzialkowska</dc:creator>
  <cp:keywords/>
  <dc:description/>
  <cp:lastModifiedBy>Marta Kieras</cp:lastModifiedBy>
  <cp:lastPrinted>2021-04-26T08:34:04Z</cp:lastPrinted>
  <dcterms:created xsi:type="dcterms:W3CDTF">2016-07-12T12:28:24Z</dcterms:created>
  <dcterms:modified xsi:type="dcterms:W3CDTF">2021-05-05T11:38:35Z</dcterms:modified>
  <cp:category/>
  <cp:version/>
  <cp:contentType/>
  <cp:contentStatus/>
</cp:coreProperties>
</file>