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CE7F7842-DE9B-4C31-A2DD-78EB975F70AB}" xr6:coauthVersionLast="47" xr6:coauthVersionMax="47" xr10:uidLastSave="{00000000-0000-0000-0000-000000000000}"/>
  <bookViews>
    <workbookView xWindow="-120" yWindow="-120" windowWidth="29040" windowHeight="17520" activeTab="4" xr2:uid="{00000000-000D-0000-FFFF-FFFF00000000}"/>
  </bookViews>
  <sheets>
    <sheet name="Pakiet 1" sheetId="1" r:id="rId1"/>
    <sheet name="Pakiet 2" sheetId="2" r:id="rId2"/>
    <sheet name="Pakiet 3" sheetId="3" r:id="rId3"/>
    <sheet name="Pakiet 4" sheetId="4" r:id="rId4"/>
    <sheet name="Pakiet 5" sheetId="6" r:id="rId5"/>
    <sheet name="Pakiet 6" sheetId="7" r:id="rId6"/>
    <sheet name="Pakiet 7" sheetId="8" r:id="rId7"/>
  </sheets>
  <definedNames>
    <definedName name="_xlnm.Print_Area" localSheetId="0">'Pakiet 1'!$A$1:$T$46</definedName>
    <definedName name="_xlnm.Print_Area" localSheetId="1">'Pakiet 2'!$A$1:$T$49</definedName>
    <definedName name="_xlnm.Print_Area" localSheetId="2">'Pakiet 3'!$A$1:$T$44</definedName>
    <definedName name="_xlnm.Print_Area" localSheetId="3">'Pakiet 4'!$A$1:$T$49</definedName>
    <definedName name="_xlnm.Print_Area" localSheetId="6">'Pakiet 7'!$A$1:$S$21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Q8" i="1" s="1"/>
  <c r="P8" i="1"/>
  <c r="O9" i="1"/>
  <c r="P9" i="1"/>
  <c r="Q9" i="1"/>
  <c r="O10" i="1"/>
  <c r="P10" i="1"/>
  <c r="Q10" i="1"/>
  <c r="O11" i="1"/>
  <c r="Q11" i="1" s="1"/>
  <c r="P11" i="1"/>
  <c r="O12" i="1"/>
  <c r="Q12" i="1" s="1"/>
  <c r="P12" i="1"/>
  <c r="O13" i="1"/>
  <c r="Q13" i="1" s="1"/>
  <c r="P13" i="1"/>
  <c r="O14" i="1"/>
  <c r="Q14" i="1" s="1"/>
  <c r="P14" i="1"/>
  <c r="O15" i="1"/>
  <c r="Q15" i="1" s="1"/>
  <c r="P15" i="1"/>
  <c r="O16" i="1"/>
  <c r="Q16" i="1" s="1"/>
  <c r="P16" i="1"/>
  <c r="O17" i="1"/>
  <c r="Q17" i="1" s="1"/>
  <c r="P17" i="1"/>
  <c r="O18" i="1"/>
  <c r="P18" i="1"/>
  <c r="Q18" i="1"/>
  <c r="O19" i="1"/>
  <c r="Q19" i="1" s="1"/>
  <c r="P19" i="1"/>
  <c r="O20" i="1"/>
  <c r="Q20" i="1" s="1"/>
  <c r="P20" i="1"/>
  <c r="O21" i="1"/>
  <c r="Q21" i="1" s="1"/>
  <c r="P21" i="1"/>
  <c r="O22" i="1"/>
  <c r="Q22" i="1" s="1"/>
  <c r="P22" i="1"/>
  <c r="O23" i="1"/>
  <c r="Q23" i="1" s="1"/>
  <c r="P23" i="1"/>
  <c r="O24" i="1"/>
  <c r="Q24" i="1" s="1"/>
  <c r="P24" i="1"/>
  <c r="O25" i="1"/>
  <c r="P25" i="1"/>
  <c r="Q25" i="1"/>
  <c r="O26" i="1"/>
  <c r="P26" i="1"/>
  <c r="Q26" i="1"/>
  <c r="O27" i="1"/>
  <c r="Q27" i="1" s="1"/>
  <c r="P27" i="1"/>
  <c r="O28" i="1"/>
  <c r="Q28" i="1" s="1"/>
  <c r="P28" i="1"/>
  <c r="O29" i="1"/>
  <c r="P29" i="1"/>
  <c r="Q29" i="1"/>
  <c r="O30" i="1"/>
  <c r="Q30" i="1" s="1"/>
  <c r="P30" i="1"/>
  <c r="O31" i="1"/>
  <c r="Q31" i="1" s="1"/>
  <c r="P31" i="1"/>
  <c r="O32" i="1"/>
  <c r="Q32" i="1" s="1"/>
  <c r="P32" i="1"/>
  <c r="O33" i="1"/>
  <c r="Q33" i="1" s="1"/>
  <c r="P33" i="1"/>
  <c r="E9" i="8" l="1"/>
  <c r="P9" i="8" s="1"/>
  <c r="Q9" i="8" s="1"/>
  <c r="E10" i="8"/>
  <c r="P10" i="8" s="1"/>
  <c r="Q10" i="8" s="1"/>
  <c r="E8" i="8"/>
  <c r="P8" i="8" s="1"/>
  <c r="O13" i="7"/>
  <c r="O14" i="7"/>
  <c r="E9" i="7"/>
  <c r="P9" i="7" s="1"/>
  <c r="E10" i="7"/>
  <c r="P10" i="7" s="1"/>
  <c r="Q10" i="7" s="1"/>
  <c r="E11" i="7"/>
  <c r="P11" i="7" s="1"/>
  <c r="Q11" i="7" s="1"/>
  <c r="E12" i="7"/>
  <c r="P12" i="7" s="1"/>
  <c r="Q12" i="7" s="1"/>
  <c r="E13" i="7"/>
  <c r="P13" i="7" s="1"/>
  <c r="Q13" i="7" s="1"/>
  <c r="E14" i="7"/>
  <c r="P14" i="7" s="1"/>
  <c r="Q14" i="7" s="1"/>
  <c r="E8" i="7"/>
  <c r="P8" i="7" s="1"/>
  <c r="O10" i="6"/>
  <c r="O23" i="4"/>
  <c r="Q23" i="4" s="1"/>
  <c r="O24" i="4"/>
  <c r="O25" i="4"/>
  <c r="Q25" i="4" s="1"/>
  <c r="O26" i="4"/>
  <c r="O27" i="4"/>
  <c r="Q27" i="4" s="1"/>
  <c r="E9" i="4"/>
  <c r="E10" i="4"/>
  <c r="E11" i="4"/>
  <c r="E12" i="4"/>
  <c r="E13" i="4"/>
  <c r="E14" i="4"/>
  <c r="E15" i="4"/>
  <c r="E16" i="4"/>
  <c r="E17" i="4"/>
  <c r="E18" i="4"/>
  <c r="E19" i="4"/>
  <c r="P19" i="4" s="1"/>
  <c r="E20" i="4"/>
  <c r="P20" i="4" s="1"/>
  <c r="E21" i="4"/>
  <c r="P21" i="4" s="1"/>
  <c r="E22" i="4"/>
  <c r="P22" i="4" s="1"/>
  <c r="E23" i="4"/>
  <c r="P23" i="4" s="1"/>
  <c r="E24" i="4"/>
  <c r="P24" i="4" s="1"/>
  <c r="E25" i="4"/>
  <c r="P25" i="4" s="1"/>
  <c r="E26" i="4"/>
  <c r="P26" i="4" s="1"/>
  <c r="E27" i="4"/>
  <c r="P27" i="4" s="1"/>
  <c r="E8" i="4"/>
  <c r="P23" i="3"/>
  <c r="P24" i="3"/>
  <c r="O23" i="3"/>
  <c r="Q23" i="3" s="1"/>
  <c r="O24" i="3"/>
  <c r="Q24" i="3" s="1"/>
  <c r="O25" i="3"/>
  <c r="O26" i="3"/>
  <c r="E9" i="3"/>
  <c r="E10" i="3"/>
  <c r="E11" i="3"/>
  <c r="E12" i="3"/>
  <c r="E13" i="3"/>
  <c r="E14" i="3"/>
  <c r="E15" i="3"/>
  <c r="E16" i="3"/>
  <c r="E17" i="3"/>
  <c r="E18" i="3"/>
  <c r="E19" i="3"/>
  <c r="E20" i="3"/>
  <c r="P20" i="3" s="1"/>
  <c r="E21" i="3"/>
  <c r="P21" i="3" s="1"/>
  <c r="E22" i="3"/>
  <c r="E23" i="3"/>
  <c r="E24" i="3"/>
  <c r="E25" i="3"/>
  <c r="P25" i="3" s="1"/>
  <c r="E26" i="3"/>
  <c r="P26" i="3" s="1"/>
  <c r="E8" i="3"/>
  <c r="O30" i="2"/>
  <c r="E8" i="2"/>
  <c r="P8" i="2" s="1"/>
  <c r="E9" i="2"/>
  <c r="P9" i="2" s="1"/>
  <c r="E10" i="2"/>
  <c r="P10" i="2" s="1"/>
  <c r="E11" i="2"/>
  <c r="P11" i="2" s="1"/>
  <c r="E12" i="2"/>
  <c r="P12" i="2" s="1"/>
  <c r="E13" i="2"/>
  <c r="P13" i="2" s="1"/>
  <c r="E14" i="2"/>
  <c r="P14" i="2" s="1"/>
  <c r="E15" i="2"/>
  <c r="P15" i="2" s="1"/>
  <c r="E16" i="2"/>
  <c r="P16" i="2" s="1"/>
  <c r="E17" i="2"/>
  <c r="P17" i="2" s="1"/>
  <c r="E18" i="2"/>
  <c r="P18" i="2" s="1"/>
  <c r="E19" i="2"/>
  <c r="P19" i="2" s="1"/>
  <c r="E20" i="2"/>
  <c r="P20" i="2" s="1"/>
  <c r="E21" i="2"/>
  <c r="P21" i="2" s="1"/>
  <c r="E22" i="2"/>
  <c r="P22" i="2" s="1"/>
  <c r="E23" i="2"/>
  <c r="P23" i="2" s="1"/>
  <c r="E24" i="2"/>
  <c r="P24" i="2" s="1"/>
  <c r="E25" i="2"/>
  <c r="P25" i="2" s="1"/>
  <c r="E26" i="2"/>
  <c r="P26" i="2" s="1"/>
  <c r="E27" i="2"/>
  <c r="P27" i="2" s="1"/>
  <c r="E28" i="2"/>
  <c r="P28" i="2" s="1"/>
  <c r="E29" i="2"/>
  <c r="P29" i="2" s="1"/>
  <c r="E30" i="2"/>
  <c r="P30" i="2" s="1"/>
  <c r="E9" i="1"/>
  <c r="E10" i="1"/>
  <c r="E11" i="1"/>
  <c r="E12" i="1"/>
  <c r="E13" i="1"/>
  <c r="E14" i="1"/>
  <c r="E15" i="1"/>
  <c r="E16" i="1"/>
  <c r="E17" i="1"/>
  <c r="E18" i="1"/>
  <c r="E19" i="1"/>
  <c r="E20" i="1"/>
  <c r="E21" i="1"/>
  <c r="E22" i="1"/>
  <c r="E23" i="1"/>
  <c r="E24" i="1"/>
  <c r="E25" i="1"/>
  <c r="E26" i="1"/>
  <c r="E27" i="1"/>
  <c r="E28" i="1"/>
  <c r="E29" i="1"/>
  <c r="E30" i="1"/>
  <c r="E31" i="1"/>
  <c r="E32" i="1"/>
  <c r="E33" i="1"/>
  <c r="P10" i="6"/>
  <c r="O10" i="8"/>
  <c r="O9" i="8"/>
  <c r="O8" i="8"/>
  <c r="E10" i="6"/>
  <c r="Q10" i="6" s="1"/>
  <c r="O12" i="7"/>
  <c r="O19" i="4"/>
  <c r="O20" i="4"/>
  <c r="O21" i="4"/>
  <c r="O22" i="4"/>
  <c r="O20" i="3"/>
  <c r="O21" i="3"/>
  <c r="O22" i="3"/>
  <c r="O11" i="7"/>
  <c r="O10" i="7"/>
  <c r="O9" i="7"/>
  <c r="O8" i="7"/>
  <c r="E9" i="6"/>
  <c r="O29" i="2"/>
  <c r="O28" i="2"/>
  <c r="O27" i="2"/>
  <c r="O26" i="2"/>
  <c r="O25" i="2"/>
  <c r="O24" i="2"/>
  <c r="O23" i="2"/>
  <c r="O22" i="2"/>
  <c r="O21" i="2"/>
  <c r="O20" i="2"/>
  <c r="O19" i="2"/>
  <c r="O18" i="2"/>
  <c r="O17" i="2"/>
  <c r="O16" i="2"/>
  <c r="O15" i="2"/>
  <c r="O14" i="2"/>
  <c r="O13" i="2"/>
  <c r="O12" i="2"/>
  <c r="O11" i="2"/>
  <c r="O10" i="2"/>
  <c r="O9" i="2"/>
  <c r="O8" i="2"/>
  <c r="Q26" i="3" l="1"/>
  <c r="Q25" i="3"/>
  <c r="P11" i="8"/>
  <c r="Q9" i="7"/>
  <c r="P15" i="7"/>
  <c r="Q26" i="4"/>
  <c r="Q24" i="4"/>
  <c r="P31" i="2"/>
  <c r="Q30" i="2"/>
  <c r="Q8" i="8"/>
  <c r="Q11" i="8" s="1"/>
  <c r="Q20" i="3"/>
  <c r="Q21" i="3"/>
  <c r="Q22" i="4"/>
  <c r="Q21" i="4"/>
  <c r="Q20" i="4"/>
  <c r="Q22" i="3"/>
  <c r="Q19" i="4"/>
  <c r="P22" i="3"/>
  <c r="Q19" i="2"/>
  <c r="Q8" i="7"/>
  <c r="Q12" i="2"/>
  <c r="Q24" i="2"/>
  <c r="Q15" i="2"/>
  <c r="Q23" i="2"/>
  <c r="Q28" i="2"/>
  <c r="Q9" i="2"/>
  <c r="Q16" i="2"/>
  <c r="Q20" i="2"/>
  <c r="Q8" i="2"/>
  <c r="Q18" i="2"/>
  <c r="Q10" i="2"/>
  <c r="Q13" i="2"/>
  <c r="Q17" i="2"/>
  <c r="Q21" i="2"/>
  <c r="Q25" i="2"/>
  <c r="Q11" i="2"/>
  <c r="Q14" i="2"/>
  <c r="Q22" i="2"/>
  <c r="Q26" i="2"/>
  <c r="Q27" i="2"/>
  <c r="Q29" i="2"/>
  <c r="Q31" i="2" l="1"/>
  <c r="Q15" i="7"/>
  <c r="E8" i="1"/>
  <c r="P34" i="1" l="1"/>
  <c r="O19" i="3"/>
  <c r="P19" i="3"/>
  <c r="O18" i="3"/>
  <c r="P18" i="3"/>
  <c r="O17" i="3"/>
  <c r="P17" i="3"/>
  <c r="O16" i="3"/>
  <c r="P16" i="3"/>
  <c r="O15" i="3"/>
  <c r="P15" i="3"/>
  <c r="O14" i="3"/>
  <c r="P14" i="3"/>
  <c r="O13" i="3"/>
  <c r="P13" i="3"/>
  <c r="O12" i="3"/>
  <c r="P12" i="3"/>
  <c r="O11" i="3"/>
  <c r="P11" i="3"/>
  <c r="O10" i="3"/>
  <c r="P10" i="3"/>
  <c r="O9" i="3"/>
  <c r="P9" i="3"/>
  <c r="O8" i="3"/>
  <c r="P8" i="3"/>
  <c r="P27" i="3" l="1"/>
  <c r="Q34" i="1"/>
  <c r="Q8" i="3"/>
  <c r="Q10" i="3"/>
  <c r="Q12" i="3"/>
  <c r="Q14" i="3"/>
  <c r="Q16" i="3"/>
  <c r="Q11" i="3"/>
  <c r="Q13" i="3"/>
  <c r="Q17" i="3"/>
  <c r="Q18" i="3"/>
  <c r="Q19" i="3"/>
  <c r="Q15" i="3"/>
  <c r="Q9" i="3"/>
  <c r="Q27" i="3" l="1"/>
  <c r="O18" i="4"/>
  <c r="P18" i="4"/>
  <c r="O17" i="4"/>
  <c r="P17" i="4"/>
  <c r="O16" i="4"/>
  <c r="P16" i="4"/>
  <c r="O15" i="4"/>
  <c r="P15" i="4"/>
  <c r="O14" i="4"/>
  <c r="P14" i="4"/>
  <c r="O13" i="4"/>
  <c r="P13" i="4"/>
  <c r="O12" i="4"/>
  <c r="P12" i="4"/>
  <c r="O11" i="4"/>
  <c r="P11" i="4"/>
  <c r="O10" i="4"/>
  <c r="P10" i="4"/>
  <c r="O9" i="4"/>
  <c r="P9" i="4"/>
  <c r="O8" i="4"/>
  <c r="P8" i="4"/>
  <c r="P28" i="4" l="1"/>
  <c r="Q18" i="4"/>
  <c r="Q10" i="4"/>
  <c r="Q12" i="4"/>
  <c r="Q16" i="4"/>
  <c r="Q14" i="4"/>
  <c r="Q8" i="4"/>
  <c r="Q9" i="4"/>
  <c r="Q11" i="4"/>
  <c r="Q13" i="4"/>
  <c r="Q15" i="4"/>
  <c r="Q17" i="4"/>
  <c r="Q28" i="4" l="1"/>
  <c r="P9" i="6"/>
  <c r="O9" i="6"/>
  <c r="Q9" i="6" s="1"/>
  <c r="O8" i="6"/>
  <c r="E8" i="6"/>
  <c r="P8" i="6" s="1"/>
  <c r="P11" i="6" l="1"/>
  <c r="Q8" i="6"/>
  <c r="Q11" i="6" s="1"/>
</calcChain>
</file>

<file path=xl/sharedStrings.xml><?xml version="1.0" encoding="utf-8"?>
<sst xmlns="http://schemas.openxmlformats.org/spreadsheetml/2006/main" count="581" uniqueCount="349">
  <si>
    <t>Pieczęć Wykonawcy………………………………….</t>
  </si>
  <si>
    <t xml:space="preserve">   Załącznik nr 2</t>
  </si>
  <si>
    <t xml:space="preserve">                     FORMULARZ ASORTYMENTOWO-CENOWY</t>
  </si>
  <si>
    <t>Lp</t>
  </si>
  <si>
    <t>Opis przedmiotu zamówienia</t>
  </si>
  <si>
    <t>Opis techniczny</t>
  </si>
  <si>
    <t>Jedn miary</t>
  </si>
  <si>
    <t>Ilość</t>
  </si>
  <si>
    <t xml:space="preserve"> Cena jedn. netto(zł)</t>
  </si>
  <si>
    <t>VAT%</t>
  </si>
  <si>
    <t>Wartość netto  (zł)</t>
  </si>
  <si>
    <t>Wartość brutto (zł)</t>
  </si>
  <si>
    <t>Oferowany producent/    nr kat.</t>
  </si>
  <si>
    <t>Pożywka chromogenna do potwierdzeń Camphylobacter</t>
  </si>
  <si>
    <t>op/2x10płytek</t>
  </si>
  <si>
    <t>Do diagnostyki In vitro. Pożywka do oznaczania liczby i obecności Listeria monocytogenes w żywności, skład zgodny z PN-EN ISO 11290-2:2017-07. Kontrola jakości zgodna z bieżącą wersją normy ISO 11133 i  PN-EN ISO 11290-2:2017-07.</t>
  </si>
  <si>
    <t>op/2 x 10 płytek</t>
  </si>
  <si>
    <t>Pożywka namnażająca do wykrywania Campylobacter w żywności</t>
  </si>
  <si>
    <t>op/10 miniworeczków po 225ml</t>
  </si>
  <si>
    <t>op/20płytek</t>
  </si>
  <si>
    <t>op/20x10ml</t>
  </si>
  <si>
    <t>op/10saszetek</t>
  </si>
  <si>
    <t>Generatory do hodowli bakterii  mikroaerofilnych</t>
  </si>
  <si>
    <t>op/20 generatorów+   20torebek</t>
  </si>
  <si>
    <t>op/100x10ml</t>
  </si>
  <si>
    <t>op/100ampx2ml</t>
  </si>
  <si>
    <t>wytwarzanie  warunków beztlenowych w mikroprobówkach testu API</t>
  </si>
  <si>
    <t>op/125ml</t>
  </si>
  <si>
    <t>op/50x0,75ml</t>
  </si>
  <si>
    <t>op/20 płytek</t>
  </si>
  <si>
    <t>op/6x90ml     podłoża                   6 x suplement</t>
  </si>
  <si>
    <t>Do hodowli i izolacji grzybów</t>
  </si>
  <si>
    <t>Zestaw odczynników do odczytu reakcji biochemicznych testu API 20 E</t>
  </si>
  <si>
    <t>zestaw</t>
  </si>
  <si>
    <t>op/6x200ml</t>
  </si>
  <si>
    <t>zestaw do oceny gęstości zawiesiny bakteryjnej</t>
  </si>
  <si>
    <t>zestaw/ 6prob.</t>
  </si>
  <si>
    <t>Test biochemiczny do diagnostyki In vitro.          Zestaw do indentyfikacji Listeria monocytogenes</t>
  </si>
  <si>
    <t>op/10 testów</t>
  </si>
  <si>
    <t>op/25 testów</t>
  </si>
  <si>
    <t>RAZEM</t>
  </si>
  <si>
    <t>wartość brutto zł…………………………….</t>
  </si>
  <si>
    <t>słownie zł.brutto…………………………………………………………………………..</t>
  </si>
  <si>
    <t>miejscowość…………………………………………….data……………………………</t>
  </si>
  <si>
    <r>
      <t xml:space="preserve">         </t>
    </r>
    <r>
      <rPr>
        <b/>
        <sz val="10"/>
        <color rgb="FF000000"/>
        <rFont val="Cambria"/>
        <family val="1"/>
        <charset val="238"/>
      </rPr>
      <t>Załącznik nr 2</t>
    </r>
  </si>
  <si>
    <t>Wartość netto    (zł)</t>
  </si>
  <si>
    <t>Wartość brutto        (zł)</t>
  </si>
  <si>
    <t>Oferowany producent/  nr kat.</t>
  </si>
  <si>
    <t>op/500g</t>
  </si>
  <si>
    <t>peptonkazeinowy 5g, glukoza 10g, KH2PO4- 1g, MgSO4-0,5g, dichloran 0,002g, chloramfenikol 0,1g, agar ok. 15g. w postaci granulatu</t>
  </si>
  <si>
    <r>
      <t xml:space="preserve">Podłoże gotowe na płytkach o śr.9cm, do oznaczenia ogólnej liczby drożdży i pleśni izolowanych z różnych materiałow.Wymagania dodatkowe:  pożywka rozlana równą warstwą, nierosiejąca w trakcie przechowywania, opakowanie 2x10 szt., płytka z oznaczeniem nazwy, terminu ważności, serii. </t>
    </r>
    <r>
      <rPr>
        <b/>
        <sz val="8"/>
        <color rgb="FF000000"/>
        <rFont val="Cambria"/>
        <family val="1"/>
        <charset val="238"/>
      </rPr>
      <t>Termin dostawy nie dłuższy niż 3 dni robocze</t>
    </r>
    <r>
      <rPr>
        <sz val="8"/>
        <color rgb="FF000000"/>
        <rFont val="Cambria"/>
        <family val="1"/>
        <charset val="238"/>
      </rPr>
      <t>, certyfikat jałowości i terminu ważności</t>
    </r>
  </si>
  <si>
    <t>Do wykrywania aminopeptydazy  L-alaniny w drobnoustrojach</t>
  </si>
  <si>
    <t>op/50 pasków</t>
  </si>
  <si>
    <r>
      <t xml:space="preserve">kontrola warunków beztlenowych w woreczkach/ pojemnikach.  </t>
    </r>
    <r>
      <rPr>
        <b/>
        <sz val="8"/>
        <color rgb="FF000000"/>
        <rFont val="Cambria"/>
        <family val="1"/>
        <charset val="238"/>
      </rPr>
      <t>Okres ważności min.13-18 miesięcy</t>
    </r>
  </si>
  <si>
    <t>op/50pasków</t>
  </si>
  <si>
    <r>
      <t xml:space="preserve">Pepton kazeinowy 10g, ekstrakt mięsny 5g, ekstrakt drożdżowy 5g, chlorek litu 5g, D-mannitol 20g, NaCl 5g, glicyna 1,2g, pirogronian sodu 3g, Tween 80 1g, </t>
    </r>
    <r>
      <rPr>
        <b/>
        <sz val="8"/>
        <color rgb="FF000000"/>
        <rFont val="Cambria"/>
        <family val="1"/>
        <charset val="238"/>
      </rPr>
      <t>Tween koniecznie w składzie podłoża, podłoże dobrze rozpuszczalne w wodzie bez podgrzewania</t>
    </r>
    <r>
      <rPr>
        <sz val="8"/>
        <color rgb="FF000000"/>
        <rFont val="Cambria"/>
        <family val="1"/>
        <charset val="238"/>
      </rPr>
      <t>, w postaci granulatu</t>
    </r>
  </si>
  <si>
    <t>Pepton mięsny 10g, laktoza 10g, sole żółciowe 20g, zieleń brylantowa 0,013g</t>
  </si>
  <si>
    <r>
      <t xml:space="preserve">do testu na indol. </t>
    </r>
    <r>
      <rPr>
        <b/>
        <sz val="8"/>
        <color rgb="FF000000"/>
        <rFont val="Cambria"/>
        <family val="1"/>
        <charset val="238"/>
      </rPr>
      <t>Okres ważności min.35 miesięcy</t>
    </r>
  </si>
  <si>
    <t>op/100ml</t>
  </si>
  <si>
    <t>zawierający cykloheksymid, dodatek jednoskładnikowy do podłoża OXFORD dla Listeria</t>
  </si>
  <si>
    <t>op/10amp.</t>
  </si>
  <si>
    <t>Pepton 23g, skrobia 1g, NaCl 5g, agar 13-15g, eskulina 1g, cytrynian żelazowo-amonowy 0,5g, chlorek litu 15g</t>
  </si>
  <si>
    <t>bromek cetylotrimetyloaminowy-0,2g, kwas nalidyksowy-0,015g</t>
  </si>
  <si>
    <t>w tabletkach, jedna tabletka na 0,5l płynu Ringera</t>
  </si>
  <si>
    <t>op/100szt</t>
  </si>
  <si>
    <t>pepton 1g, NaCl 8,5g</t>
  </si>
  <si>
    <t>op/10x50ml</t>
  </si>
  <si>
    <t xml:space="preserve">           Załącznik nr 2</t>
  </si>
  <si>
    <t xml:space="preserve">                    FORMULARZ ASORTYMENTOWO-CENOWY</t>
  </si>
  <si>
    <t>Wyciąg mięsny-3g, pepton protezowy- 10g, żółć sucha-8,5g, NaCl-5g, tiosiarczan sodu-8,5g, cytrynian sodu-7,2g, dezoksycholan sodu- 2g, cytrynian żelaza-1g, czerwień obojętna-0,025g, zieleń brylantowa-0,33mg, agar-15g</t>
  </si>
  <si>
    <t>Pepton 10g, D-Mannitol 10g, NaCl 10g, ekstrakt wołowy 1g, czerwień fenolowa 0,025g, agar 12g</t>
  </si>
  <si>
    <t>Pepton 4g, ekstrakt mięsny 0,4g, enzymatyczny hydrolizat kazeiny 5,4 g, ekstrakt drozdżowy 1,7g, NaCI 3,5 g.</t>
  </si>
  <si>
    <t>krew barania odwłókniona, świeża, jałowa</t>
  </si>
  <si>
    <t>op/500 g</t>
  </si>
  <si>
    <t>Trypton 6g, ekstrakt drożdżowy 3g, agar 15g</t>
  </si>
  <si>
    <t>Dodatek jednoskładnikowy do podłoża Mossela, skład ilościowy zgodny z normą PN-EN ISO 7932:2005</t>
  </si>
  <si>
    <t>Nieselektywna pożywka do namnażania pałeczek Salmonella spp. Z próbek zywności i innych. Zgodna z norma ISO 6579. Zalecana przez CeNAN. Może być stosowana jako rozcieńczalnik badanych próbek-zgodna z normami ISO 6887 oraz ISO 11290+A1</t>
  </si>
  <si>
    <t>op/5kg</t>
  </si>
  <si>
    <t xml:space="preserve">         Załącznik nr 2</t>
  </si>
  <si>
    <t xml:space="preserve">                   FORMULARZ ASORTYMENTOWO-CENOWY</t>
  </si>
  <si>
    <t>Wartość netto (zł)</t>
  </si>
  <si>
    <t>Oferowany producent/ nr kat.</t>
  </si>
  <si>
    <r>
      <t>Podłoże jednonaważkowe</t>
    </r>
    <r>
      <rPr>
        <sz val="8"/>
        <color rgb="FF000000"/>
        <rFont val="Cambria"/>
        <family val="1"/>
        <charset val="238"/>
      </rPr>
      <t xml:space="preserve"> pepton 5g, ekstrakt wołowy 5g, glukoza 5g, Na</t>
    </r>
    <r>
      <rPr>
        <vertAlign val="subscript"/>
        <sz val="8"/>
        <color rgb="FF000000"/>
        <rFont val="Cambria"/>
        <family val="1"/>
        <charset val="238"/>
      </rPr>
      <t>2</t>
    </r>
    <r>
      <rPr>
        <sz val="8"/>
        <color rgb="FF000000"/>
        <rFont val="Cambria"/>
        <family val="1"/>
        <charset val="238"/>
      </rPr>
      <t>HPO</t>
    </r>
    <r>
      <rPr>
        <vertAlign val="subscript"/>
        <sz val="8"/>
        <color rgb="FF000000"/>
        <rFont val="Cambria"/>
        <family val="1"/>
        <charset val="238"/>
      </rPr>
      <t>4</t>
    </r>
    <r>
      <rPr>
        <sz val="8"/>
        <color rgb="FF000000"/>
        <rFont val="Cambria"/>
        <family val="1"/>
        <charset val="238"/>
      </rPr>
      <t xml:space="preserve"> 4g, FeSO</t>
    </r>
    <r>
      <rPr>
        <vertAlign val="subscript"/>
        <sz val="8"/>
        <color rgb="FF000000"/>
        <rFont val="Cambria"/>
        <family val="1"/>
        <charset val="238"/>
      </rPr>
      <t xml:space="preserve">4 </t>
    </r>
    <r>
      <rPr>
        <sz val="8"/>
        <color rgb="FF000000"/>
        <rFont val="Cambria"/>
        <family val="1"/>
        <charset val="238"/>
      </rPr>
      <t>0,3g, siarczan bizmutu 8g, zieleń brylantowa 0,016g, agar 12-13g</t>
    </r>
  </si>
  <si>
    <t>Gotowa pożywka na płytkach Petriego o śr. 90mm do wstępnej izolacji bakterii grupy coli i E.coli z próbek wody.  Sklad zgodny z normą PN-EN ISO 9308-1:2014-12/A1:2017-04. pH 6,8±0,2 w 25°C.  Wysokość podłoża na płytce nie mniej niż 4mm.Płytki oznakowane nazwą podłoża,numerem serii i datą przydatności do użycia i godziną rozlania. Płytki pakowane w folię. Kontrola jakości zgodna z bieżąca wersją normy ISO 11133 i PN-EN ISO 9308-1:2014-12/A1:2017-04.Kontrola sterylności w 25°C i 36°C 72h.</t>
  </si>
  <si>
    <t>op/10płytek</t>
  </si>
  <si>
    <t>Pożywka gotowa w butelkach do wykrywania Listeria monocytogenes w żywności. Skład zgodny z PN-EN ISO 11290-1:2017-07. Kontrola jakości zgodna z bierząca wersją normy ISO 11133 i PN-EN ISO 11290-1:2017-07</t>
  </si>
  <si>
    <t>op/6 x 225ml</t>
  </si>
  <si>
    <t>Do diagnostyki In vitro.
Pożywka GVPC do wstępnej izolacji Legionella z próbek wody .
Gotowa ,na płytkach śr.90 mm.                                             Skład pożywki zgodny z normą PN-EN ISO 11731:2017-08(Aneks B, B.4). Kontrola jakości zgodna z bieżąca wersją normy ISO 11133 i PN-EN ISO 11731:2017-08. Płytki pakowane w folię. Na płytce podane: nazwa, ne serii, data wazności i godzina rozlania.</t>
  </si>
  <si>
    <t>Test do potwierdzeń serologicznych. Test ma pozwalać na oddzielną identyfikację Legionella pneumophila serogrupa 1, Legionella pneumophila serogrupa 2-14 oraz innych gatunków Legionella</t>
  </si>
  <si>
    <t>zestaw/50testów</t>
  </si>
  <si>
    <t>Pankreatynowy ekstrakt kazeiny 17g, papai nowy ekstrakt sojowy 3g, NaCL 5g, K2HPO4 4g, glukoza 2,5 g, sole żółciowe 1,5 g.</t>
  </si>
  <si>
    <t>dodatek jednoskładnikowy do podłoża m TSB firmy OXOID</t>
  </si>
  <si>
    <t>op/10 szt</t>
  </si>
  <si>
    <t>pankreatywny ekstrakt kazeiny 15g, enzymatyczny hydrolizat sojowy 5g, NaCl 5g, agar 15g</t>
  </si>
  <si>
    <t>cefoperazone 16mg, amfoteryczna B 5mg</t>
  </si>
  <si>
    <t>op/10fiolek</t>
  </si>
  <si>
    <t>Tryptone 20g, sole żółci nr 3- 1,5g, agar 15g, X-Glukoza 0,075g</t>
  </si>
  <si>
    <t xml:space="preserve">                  FORMULARZ ASORTYMENTOWO-CENOWY</t>
  </si>
  <si>
    <t>Wartość netto(zł)</t>
  </si>
  <si>
    <t>Wartość brutto(zł)</t>
  </si>
  <si>
    <r>
      <t xml:space="preserve">RAPID Salmonella agar              </t>
    </r>
    <r>
      <rPr>
        <b/>
        <sz val="10"/>
        <color rgb="FF000000"/>
        <rFont val="Cambria"/>
        <family val="1"/>
        <charset val="238"/>
      </rPr>
      <t xml:space="preserve"> BIORAD 3564705</t>
    </r>
  </si>
  <si>
    <t>Podłoże chromogenne do wykrywania szczepów Salmonella spp. w produktach żywnościowych. Skład: mieszanka odżywcza 14,5g, substancje wybiórcze 14g, mieszanina chromogenna 2,3g, agar 12,7g. Koncowe pH = 7,2±0,2</t>
  </si>
  <si>
    <t>UWAGA: Zamawiający posiada analizator Mini API firmy BIOMERIEUX wraz z oprogramowaniem.</t>
  </si>
  <si>
    <t xml:space="preserve">             </t>
  </si>
  <si>
    <t xml:space="preserve">             przez producenta oraz certyfikaty jakości serii zgodny z PN-EN ISO 11133 z podaną informacją o żyzności i selektywności podłoża,</t>
  </si>
  <si>
    <t xml:space="preserve">przez producenta oraz certyfikaty jakości serii zgodny z PN-EN ISO 11133 z wyszczególnieniem parametrów fizyko-chem.,  </t>
  </si>
  <si>
    <t>DL-SA</t>
  </si>
  <si>
    <t>DL-SF</t>
  </si>
  <si>
    <t>DL-HK</t>
  </si>
  <si>
    <t>DL-SB</t>
  </si>
  <si>
    <t>pożywki</t>
  </si>
  <si>
    <t>Termin dostawy nie dłuższy niż 14 dni  od złożenia zamówienia.</t>
  </si>
  <si>
    <t xml:space="preserve">       </t>
  </si>
  <si>
    <t>Dla pozostałych pozycji termin dostawy nie dłuższy niż 14 dni  od dnia złożenia zamówienia.</t>
  </si>
  <si>
    <t>wartość netto zł……………………………..</t>
  </si>
  <si>
    <t>wartość netto zł…………………………….</t>
  </si>
  <si>
    <t xml:space="preserve">Podłoże selektywne do wykrywania bakterii Cronobacter spp; skład pożywki ma być zgodny z normą PN-EN ISO  22964:2017-06, Termin ważności pożywki co najmniej 2,5 miesiąca od dostawy do laboratorium </t>
  </si>
  <si>
    <t>Op/100probówek po 10ml</t>
  </si>
  <si>
    <t xml:space="preserve">Podłoże chromogenne  do wykrywania bakterii Cronobacter spp; skład pożywki ma być zgodny z normą PN-EN ISO 22964:2017-06; Termin ważności pożywki co najmniej 1,5 miesiąca od dostawy do laboratorium </t>
  </si>
  <si>
    <t>Op/ 20 płytek</t>
  </si>
  <si>
    <t xml:space="preserve">Pożywka gotowa w probówkach do wykrywania Salmonella w żywności. Skład zgodny z PN-EN ISO 6579-1:2017-04. Kontrola jakości zgodna z bieżącą wersją normy ISO 11133 i PN-EN ISO 6579-1:2017-04 </t>
  </si>
  <si>
    <t xml:space="preserve">Wytworzenie i inkubacja w warunkach beztlenowych w pojemniku  GASBOX okrągłym,   o poj. 2,5 l </t>
  </si>
  <si>
    <t>Op/10 szasetek</t>
  </si>
  <si>
    <t xml:space="preserve">Układ do wytwarzania atmosfery  beztlenowej w woreczkach do inkubacji 1 do 4 płytek Petriego. Okres ważności min. 31-36 miesiecy </t>
  </si>
  <si>
    <t>Do zamknięcia woreczków w celu stworzenia warunków anaerofilnych i mikroaerofilnych</t>
  </si>
  <si>
    <t>Op/25 szt</t>
  </si>
  <si>
    <t xml:space="preserve">Szczep bakteryjny - liofilizat; Kwick- Stic, opakowanie 2 wymazówki;  </t>
  </si>
  <si>
    <t xml:space="preserve"> </t>
  </si>
  <si>
    <t>Salmonella Typhimurium ATCC 14028,  WDCM 00031; Akredytowany producent</t>
  </si>
  <si>
    <t xml:space="preserve"> Cena jedn. Brutto (zł)</t>
  </si>
  <si>
    <t xml:space="preserve"> Cena jedn. brutto (zł)</t>
  </si>
  <si>
    <t>jakie zostały zużyte materiały odniesienia, jaki wynik otrzymano dla materiałów</t>
  </si>
  <si>
    <t>Certyfikat jakości serii powinien zawierać informację: nr serii, datę produkcji, datę ważności odczynnika, sposób kontroli jakości odniesienia specyficznych i niespecyficznych,</t>
  </si>
  <si>
    <t>Op/25 szasetek</t>
  </si>
  <si>
    <t>Pozycja 5 - termin dostawy co 2 tygodnie, data ważności u zamawiającego co najmniej 2 tygodnie</t>
  </si>
  <si>
    <t>Dla pozycji: 5  termin dostawy nie dłuższy niż 3 dni robocze.</t>
  </si>
  <si>
    <t>Op./ 2 wymazówki</t>
  </si>
  <si>
    <t>op/ 500g</t>
  </si>
  <si>
    <t>DL-OBM-PMWŻ / DL-OBF-PFWŻ</t>
  </si>
  <si>
    <t>DL-OBM</t>
  </si>
  <si>
    <t>Pepton kazeinowy 5g, L(-)cystyna 0,01g, laktoza 4g, bufor fosforanowy 10g, kwasny selenin sodu 4g</t>
  </si>
  <si>
    <t>Pepton kazeinowy 10g, pepton mięsny 10g, ekstrakt mięsny  3g, ekstrakt drożdżowy 3g, NaCl 5g, laktoza 10g, sacharoza 10g, D(+) glukoza 1g, cytrynian żelazowo amonowy 0,5g, tiosiarczan sodu 0,5g, czerwień fenolowa 0,024g, agar 12g</t>
  </si>
  <si>
    <t>Pepton1,0g, mocznik20,0g, fosforan jednopotasowy2,0g, chlorek sodu5,0g, glukoza1,0g, czerwień fenolowa0,012g</t>
  </si>
  <si>
    <t xml:space="preserve">op/500 g </t>
  </si>
  <si>
    <t>Azot całkowity min. 12%, azot aminowy min. 3,4%, wilgotność max. 6%, popiół max. 10%, pH 2% roztworu ok. 7,0.</t>
  </si>
  <si>
    <t>Generatory do hodowli bakterii beztlenowych do pojemników</t>
  </si>
  <si>
    <t>op/10sztuk</t>
  </si>
  <si>
    <t>PDM-bakteriologia</t>
  </si>
  <si>
    <t>PDM wirusologia</t>
  </si>
  <si>
    <t>PDM bakteriologia</t>
  </si>
  <si>
    <t>test do wykrywania oksydazy cytochromowej; na oddzielnych sztywnych paskach z bibułą nasączoną odzczynnikiem z dodatkiem α-naftolu; okres ważności min. 11 miesięcy</t>
  </si>
  <si>
    <t>do wykrywania soli amonowych; okres ważności minimum 4 lata</t>
  </si>
  <si>
    <t>op. zawiera 10 szt probówek po 10 ml</t>
  </si>
  <si>
    <t>op/                     10 płytek</t>
  </si>
  <si>
    <t>Pepton 12g, NaCl 5g, ekstrat drożdżowy 3g, sacharoza 12g, laktoza 12g, salicyna 2g, tiosiarczan sodu 5g, cytrynian żelazowo amonowy 1,5g, sole żółciowe 9g, błękit bromotymolowy 0,065g, fuksyna kwaśna 0,1g agar 12-18g, w postaci granulatu</t>
  </si>
  <si>
    <t>pepton kazeinowy 10g, pepton mięsny 5g, ekstrakt z serc 3g, ekstrakt drożdżowy 5g, skrobia 1g, NaCl 5g, agar 10-15g</t>
  </si>
  <si>
    <t>sterylna emulsja jaja kurzego-200ml/l, telluryn potasu-2,1g/l</t>
  </si>
  <si>
    <t>Pepton z żelatyny 16,0g/l, hydrolizat z kazeiny 10,0g/l, siarczan potasu 10,0g/l, chlorek magnezu 1,4g/l, Agar- agar 11,0-18,0 g/l</t>
  </si>
  <si>
    <t xml:space="preserve">Termin ważności:dla poz 4 i 18 - nie którszy niż 3 miesiące od daty dostawy, dla poz.23 - co najmniej 2,5 miesiąca od dostawy do laboratorium, dla poz 24 - co najmniej 1,5 miesiąca od dostawy do laboratorium </t>
  </si>
  <si>
    <t>Termin dostawy dla pozostałych pozycji nie dłuższy niż 14 dni  od złożenia zamówienia.</t>
  </si>
  <si>
    <t>ekstrakt drożdżowy 3g, NaCl 5g,D(+)ksyloza 3,75g, laktoza 7,5g, sacharoza 7,5g, L(+) lizyny 5g, dezoksycholan sodu 1,0g, tiosiarczan sodu 6,8g, cytrynian żelazowo-amonowy 0,8g, czewień fenolowa 0,08g, agar 9-18g, w postaci granulatu</t>
  </si>
  <si>
    <t>bakteriologia</t>
  </si>
  <si>
    <t>wirusologia</t>
  </si>
  <si>
    <t>suchy autolizat drożdżowy</t>
  </si>
  <si>
    <t>op/100g</t>
  </si>
  <si>
    <t>MgSO4 0,2g, amonu di-wodorofosforan 0,2g, sodu amonu fosforan 0,8g, sodu cytrynian 2g, NaCl 5g, błękit bromotymolowy 0,08g, agar 15g</t>
  </si>
  <si>
    <t>Bulion wzbogacony 20g, dezoksycholan sodu 0,3g, agar 5g</t>
  </si>
  <si>
    <t>op/250g</t>
  </si>
  <si>
    <r>
      <t xml:space="preserve">Wyciąg drożdżowy </t>
    </r>
    <r>
      <rPr>
        <b/>
        <sz val="10"/>
        <color rgb="FF000000"/>
        <rFont val="Times New Roman"/>
        <family val="1"/>
        <charset val="238"/>
      </rPr>
      <t>BTL S-0003</t>
    </r>
  </si>
  <si>
    <r>
      <t xml:space="preserve">Podłoże z mocznikiem wg Christensena </t>
    </r>
    <r>
      <rPr>
        <b/>
        <sz val="10"/>
        <rFont val="Times New Roman"/>
        <family val="1"/>
        <charset val="238"/>
      </rPr>
      <t>BTL  P-0125</t>
    </r>
  </si>
  <si>
    <r>
      <t xml:space="preserve">Pożywka  Simonsa  </t>
    </r>
    <r>
      <rPr>
        <b/>
        <sz val="10"/>
        <rFont val="Times New Roman"/>
        <family val="1"/>
        <charset val="238"/>
      </rPr>
      <t>BTL P-0103</t>
    </r>
  </si>
  <si>
    <r>
      <t xml:space="preserve">Podłoże z cytrynianem sodu wg. Christensena  </t>
    </r>
    <r>
      <rPr>
        <b/>
        <sz val="10"/>
        <rFont val="Times New Roman"/>
        <family val="1"/>
        <charset val="238"/>
      </rPr>
      <t>BTL P-0126</t>
    </r>
  </si>
  <si>
    <r>
      <t>Pepton 1g, NaCl 5g, KH</t>
    </r>
    <r>
      <rPr>
        <vertAlign val="subscript"/>
        <sz val="10"/>
        <rFont val="Times New Roman"/>
        <family val="1"/>
        <charset val="238"/>
      </rPr>
      <t>2</t>
    </r>
    <r>
      <rPr>
        <sz val="10"/>
        <rFont val="Times New Roman"/>
        <family val="1"/>
        <charset val="238"/>
      </rPr>
      <t>PO</t>
    </r>
    <r>
      <rPr>
        <vertAlign val="subscript"/>
        <sz val="10"/>
        <rFont val="Times New Roman"/>
        <family val="1"/>
        <charset val="238"/>
      </rPr>
      <t>4</t>
    </r>
    <r>
      <rPr>
        <sz val="10"/>
        <rFont val="Times New Roman"/>
        <family val="1"/>
        <charset val="238"/>
      </rPr>
      <t xml:space="preserve"> 2g,mocznik 20g, czerwień krezolowa 0,0096</t>
    </r>
  </si>
  <si>
    <r>
      <t>Ekstrakt drożdżowy 0,5g, glukoza 0,2g, NaCl 5g, cytrynian sodu 3g, chlorowodorek cysteiny 0,1g, KH</t>
    </r>
    <r>
      <rPr>
        <vertAlign val="subscript"/>
        <sz val="10"/>
        <rFont val="Times New Roman"/>
        <family val="1"/>
        <charset val="238"/>
      </rPr>
      <t>2</t>
    </r>
    <r>
      <rPr>
        <sz val="10"/>
        <rFont val="Times New Roman"/>
        <family val="1"/>
        <charset val="238"/>
      </rPr>
      <t xml:space="preserve"> PO</t>
    </r>
    <r>
      <rPr>
        <vertAlign val="subscript"/>
        <sz val="10"/>
        <rFont val="Times New Roman"/>
        <family val="1"/>
        <charset val="238"/>
      </rPr>
      <t>4</t>
    </r>
    <r>
      <rPr>
        <sz val="10"/>
        <rFont val="Times New Roman"/>
        <family val="1"/>
        <charset val="238"/>
      </rPr>
      <t xml:space="preserve"> 1g, K</t>
    </r>
    <r>
      <rPr>
        <vertAlign val="subscript"/>
        <sz val="10"/>
        <rFont val="Times New Roman"/>
        <family val="1"/>
        <charset val="238"/>
      </rPr>
      <t>2</t>
    </r>
    <r>
      <rPr>
        <sz val="10"/>
        <rFont val="Times New Roman"/>
        <family val="1"/>
        <charset val="238"/>
      </rPr>
      <t>HPO</t>
    </r>
    <r>
      <rPr>
        <vertAlign val="subscript"/>
        <sz val="10"/>
        <rFont val="Times New Roman"/>
        <family val="1"/>
        <charset val="238"/>
      </rPr>
      <t>4</t>
    </r>
    <r>
      <rPr>
        <sz val="10"/>
        <rFont val="Times New Roman"/>
        <family val="1"/>
        <charset val="238"/>
      </rPr>
      <t xml:space="preserve"> 1g, czerwien fenolowa 0,018g, agar 15g</t>
    </r>
  </si>
  <si>
    <t xml:space="preserve">   Saszetki do wytwarzania atmosfery mikroaerofilnej do badań na aparacie  VIDAS </t>
  </si>
  <si>
    <t>Podłoże wybiórczo -namnażające do hodowli salmonella, skład zgodny z PN-EN ISO 6579-1:2017,  pH 7,0- 8,0;  kontrola jałowości: jałowe po 3 dniach w 20- 25,37°C</t>
  </si>
  <si>
    <t>Podłoże wybiórczo -namnażające do hodowli Listeria, skład zgodny z najnowszym wydaniem PN-EN ISO 11290-1,  pH 7,2+/-0,2, kontrola jałowości: jałowe po          7 dniach w  25,37°C</t>
  </si>
  <si>
    <t>Pożywka do oznaczania gronkowców koagulazododatnich, skład zgodny z najnowszym wydaniem PN-EN ISO 6888-2, w jednym opakowaniu: podłoże podstawowe BP+suplement RPF pH 7,2+/-0,2 kontrola jałowości: jałowe po 3dniach w 20-25,37°C</t>
  </si>
  <si>
    <t xml:space="preserve">Pożywka do oznaczania ogólnej liczby bakterii, skład zgodny z PN-EN ISO 4833-1:2013 </t>
  </si>
  <si>
    <t>Test biochemiczny do diagnostyki In vitro.          Zestaw do indentyfikacji Enterobacteriaceae w tym  Enterobacter sakazakii</t>
  </si>
  <si>
    <t>Pożywka do oznaczania bakterii grupy coli, skład zgodny z PN- ISO 4832:2007, pH 7,4+/-0,2 ,  kontrola jałowości:   jałowe po 3 dniach w  25,37°C</t>
  </si>
  <si>
    <t>Pożywka do oznaczania Enterobacteriaceae, skład zgodny z PN- ISO 21528-2:2017, pH 7,4+/-0,2  kontrola jałowości: jałowe po 3 dniach 25,37°C</t>
  </si>
  <si>
    <t>Genbox anaer                         (np. BioMerieux nr kat. 96124)</t>
  </si>
  <si>
    <t>Agar Campy Food ID                        (np. Biomerieux-nr kat.43471)</t>
  </si>
  <si>
    <t>Bulion Campy Food (CFB-NMB)        (np. Biomerieux-nr kat.42643)</t>
  </si>
  <si>
    <t>Count-tact medium do kontroli mikrobiologicznej powierzchni        (np. Biomerieux-nr kat.43691)</t>
  </si>
  <si>
    <t>GENbox microaer                            (np. Biomerieux-nr kat.96125)</t>
  </si>
  <si>
    <t>GENbag microaer                            (np. Biomerieux-nr kat.45532)</t>
  </si>
  <si>
    <t>NaCl 0,85% Medium               (Biomerieux-nr kat.20070)</t>
  </si>
  <si>
    <t>Olej mineralny                                (np. Biomerieux-nr kat.70100)</t>
  </si>
  <si>
    <t>Oxidase Reagent                               (np. Biomerieux-nr kat.55635)</t>
  </si>
  <si>
    <t>Płytki TSA                                               ( np. Biomerieux 43011)</t>
  </si>
  <si>
    <t>Podłoże Sabouraud Gentamicin Chloramphenicol 2                                 (np. Biomerieux 43651)</t>
  </si>
  <si>
    <t>Reagents Kit API 20 E                      (np. Biomerieux-nr kat.20120)</t>
  </si>
  <si>
    <t>Skala Mc-Farlanda                              (np. Biomerieux-nr kat.70900)</t>
  </si>
  <si>
    <t>TSA+neutralizatory  do kontroli sedymentacyjnej powietrza          (np. Biomerieux-nr kat.43811)</t>
  </si>
  <si>
    <t>Test API  Listeria                            (np. Biomerieux-nr kat.10300)</t>
  </si>
  <si>
    <t>Test API 20 E                                    (np. Biomerieux-nr kat.20100)</t>
  </si>
  <si>
    <t>CSB bulion                            (np. BioMerieuxnr kat 421569)</t>
  </si>
  <si>
    <r>
      <t>Standard Methods Agar (PCA)</t>
    </r>
    <r>
      <rPr>
        <sz val="8"/>
        <rFont val="Cambria"/>
        <family val="1"/>
        <charset val="238"/>
      </rPr>
      <t xml:space="preserve">           </t>
    </r>
    <r>
      <rPr>
        <sz val="10"/>
        <rFont val="Cambria"/>
        <family val="1"/>
        <charset val="238"/>
      </rPr>
      <t>(np. Biomerieux-nr kat.AEB 620707)</t>
    </r>
  </si>
  <si>
    <r>
      <t xml:space="preserve">VRBL  Agar </t>
    </r>
    <r>
      <rPr>
        <sz val="8"/>
        <rFont val="Cambria"/>
        <family val="1"/>
        <charset val="238"/>
      </rPr>
      <t xml:space="preserve">                                                            </t>
    </r>
    <r>
      <rPr>
        <sz val="10"/>
        <rFont val="Cambria"/>
        <family val="1"/>
        <charset val="238"/>
      </rPr>
      <t>(np. Biomerieux-nr kat.AEB 623257)</t>
    </r>
  </si>
  <si>
    <r>
      <t>VRBG  Agar</t>
    </r>
    <r>
      <rPr>
        <sz val="8"/>
        <rFont val="Cambria"/>
        <family val="1"/>
        <charset val="238"/>
      </rPr>
      <t xml:space="preserve">                                                           </t>
    </r>
    <r>
      <rPr>
        <sz val="10"/>
        <rFont val="Cambria"/>
        <family val="1"/>
        <charset val="238"/>
      </rPr>
      <t>(np. Biomerieux-nr kat.AEB 623207)</t>
    </r>
  </si>
  <si>
    <t>CCI płytki                              (np. BioMerieuxnr kat.421580)</t>
  </si>
  <si>
    <t>RVS bulin                              (np. BioMerieux nr kat. AEB 110869)</t>
  </si>
  <si>
    <t>op./500g</t>
  </si>
  <si>
    <t>liofilizowany suplement pożywki dla Clostridium perfringens</t>
  </si>
  <si>
    <t>op/10 fiolek</t>
  </si>
  <si>
    <t>enzymatyczny hydrolizat kazeiny 2,0g,wodorofosforan dipotasu 0,3g, chlorek sodu5,0g, glukoza 10,0g, błękit bromotymolowy0,08g, agar4,0g</t>
  </si>
  <si>
    <r>
      <t>Bismuth Sulfite Agar</t>
    </r>
    <r>
      <rPr>
        <b/>
        <sz val="10"/>
        <color rgb="FF000000"/>
        <rFont val="Cambria"/>
        <family val="1"/>
        <charset val="238"/>
      </rPr>
      <t xml:space="preserve">                np..(OXOID-nr kat. CM 0201B)</t>
    </r>
  </si>
  <si>
    <r>
      <t>Chromogenic Coliform Agar     np..</t>
    </r>
    <r>
      <rPr>
        <b/>
        <sz val="10"/>
        <color rgb="FF000000"/>
        <rFont val="Cambria"/>
        <family val="1"/>
        <charset val="238"/>
      </rPr>
      <t>(OXOID-nr kat. PO 5318A)</t>
    </r>
  </si>
  <si>
    <r>
      <t>Modyfied tryptone soya broth np..(</t>
    </r>
    <r>
      <rPr>
        <b/>
        <sz val="10"/>
        <color rgb="FF000000"/>
        <rFont val="Cambria"/>
        <family val="1"/>
        <charset val="238"/>
      </rPr>
      <t>OXOID CM 0989B)</t>
    </r>
  </si>
  <si>
    <r>
      <t xml:space="preserve">Nowobiocyna                                 np.  </t>
    </r>
    <r>
      <rPr>
        <b/>
        <sz val="10"/>
        <color rgb="FF000000"/>
        <rFont val="Cambria"/>
        <family val="1"/>
        <charset val="238"/>
      </rPr>
      <t>OXOID SR 0181E</t>
    </r>
  </si>
  <si>
    <r>
      <t>Podłoże TSA                                 np.</t>
    </r>
    <r>
      <rPr>
        <b/>
        <sz val="10"/>
        <color rgb="FF000000"/>
        <rFont val="Cambria"/>
        <family val="1"/>
        <charset val="238"/>
      </rPr>
      <t>(OXOID-nr kat. CM 0131B)</t>
    </r>
  </si>
  <si>
    <r>
      <t xml:space="preserve">Suplement do podłoża CCDA        np. </t>
    </r>
    <r>
      <rPr>
        <b/>
        <sz val="10"/>
        <color rgb="FF000000"/>
        <rFont val="Cambria"/>
        <family val="1"/>
        <charset val="238"/>
      </rPr>
      <t>(OXOID-nr kat. SR 0155R)</t>
    </r>
  </si>
  <si>
    <r>
      <t xml:space="preserve">TBX podłoże chromogenne          np. </t>
    </r>
    <r>
      <rPr>
        <b/>
        <sz val="10"/>
        <color rgb="FF000000"/>
        <rFont val="Times New Roman"/>
        <family val="1"/>
        <charset val="238"/>
      </rPr>
      <t>(OXOID-nr kat. CM 0945B)</t>
    </r>
  </si>
  <si>
    <r>
      <t xml:space="preserve">     Agar TSI                                              np.      </t>
    </r>
    <r>
      <rPr>
        <sz val="10"/>
        <rFont val="Cambria"/>
        <family val="1"/>
        <charset val="238"/>
      </rPr>
      <t>(MERCK nr kat.103915.0500)</t>
    </r>
  </si>
  <si>
    <r>
      <rPr>
        <b/>
        <sz val="10"/>
        <color rgb="FF000000"/>
        <rFont val="Cambria"/>
        <family val="1"/>
        <charset val="238"/>
      </rPr>
      <t>Agar HEKTOENA dla enterobakterii</t>
    </r>
    <r>
      <rPr>
        <sz val="10"/>
        <color rgb="FF000000"/>
        <rFont val="Cambria"/>
        <family val="1"/>
        <charset val="238"/>
      </rPr>
      <t xml:space="preserve"> np.(MERCK-nr kat.1002150500)</t>
    </r>
  </si>
  <si>
    <r>
      <rPr>
        <b/>
        <sz val="10"/>
        <color rgb="FF000000"/>
        <rFont val="Cambria"/>
        <family val="1"/>
        <charset val="238"/>
      </rPr>
      <t>Agar DG 18 z dichloranem i glicerolem</t>
    </r>
    <r>
      <rPr>
        <sz val="10"/>
        <color rgb="FF000000"/>
        <rFont val="Cambria"/>
        <family val="1"/>
        <charset val="238"/>
      </rPr>
      <t xml:space="preserve">                                                  np.. (MERK nr kat.1004650500)</t>
    </r>
  </si>
  <si>
    <r>
      <rPr>
        <b/>
        <sz val="10"/>
        <color rgb="FF000000"/>
        <rFont val="Cambria"/>
        <family val="1"/>
        <charset val="238"/>
      </rPr>
      <t xml:space="preserve">Agar z ekstraktem słodowym na płytkach                          </t>
    </r>
    <r>
      <rPr>
        <sz val="10"/>
        <color rgb="FF000000"/>
        <rFont val="Cambria"/>
        <family val="1"/>
        <charset val="238"/>
      </rPr>
      <t xml:space="preserve">                                 (MERCK-nr kat.1461510020)</t>
    </r>
  </si>
  <si>
    <r>
      <rPr>
        <b/>
        <sz val="10"/>
        <color rgb="FF000000"/>
        <rFont val="Cambria"/>
        <family val="1"/>
        <charset val="238"/>
      </rPr>
      <t xml:space="preserve">Bulion Giolitti-Cantoni        </t>
    </r>
    <r>
      <rPr>
        <sz val="10"/>
        <color rgb="FF000000"/>
        <rFont val="Cambria"/>
        <family val="1"/>
        <charset val="238"/>
      </rPr>
      <t xml:space="preserve">                  np..(MERCK nr kat. 1106750500)</t>
    </r>
  </si>
  <si>
    <r>
      <rPr>
        <b/>
        <sz val="10"/>
        <color rgb="FF000000"/>
        <rFont val="Cambria"/>
        <family val="1"/>
        <charset val="238"/>
      </rPr>
      <t xml:space="preserve">Bulion z zielenią brylantową </t>
    </r>
    <r>
      <rPr>
        <sz val="10"/>
        <color rgb="FF000000"/>
        <rFont val="Cambria"/>
        <family val="1"/>
        <charset val="238"/>
      </rPr>
      <t xml:space="preserve">           np. (MERCK nr kat. 105454.0500)</t>
    </r>
  </si>
  <si>
    <r>
      <rPr>
        <b/>
        <sz val="10"/>
        <color rgb="FF000000"/>
        <rFont val="Cambria"/>
        <family val="1"/>
        <charset val="238"/>
      </rPr>
      <t xml:space="preserve">Columbia agar    </t>
    </r>
    <r>
      <rPr>
        <sz val="10"/>
        <color rgb="FF000000"/>
        <rFont val="Cambria"/>
        <family val="1"/>
        <charset val="238"/>
      </rPr>
      <t xml:space="preserve">                                     np..(MERCK nr kat.1002140500)</t>
    </r>
  </si>
  <si>
    <r>
      <rPr>
        <b/>
        <sz val="10"/>
        <color rgb="FF000000"/>
        <rFont val="Cambria"/>
        <family val="1"/>
        <charset val="238"/>
      </rPr>
      <t>Oxford Listeria Selectiv Agar</t>
    </r>
    <r>
      <rPr>
        <sz val="10"/>
        <color rgb="FF000000"/>
        <rFont val="Cambria"/>
        <family val="1"/>
        <charset val="238"/>
      </rPr>
      <t xml:space="preserve">                 np. (MERCK-nr kat.1070040500)</t>
    </r>
  </si>
  <si>
    <r>
      <rPr>
        <b/>
        <sz val="10"/>
        <color rgb="FF000000"/>
        <rFont val="Cambria"/>
        <family val="1"/>
        <charset val="238"/>
      </rPr>
      <t xml:space="preserve">Oxford Listeria Selectiv Suplement </t>
    </r>
    <r>
      <rPr>
        <sz val="10"/>
        <color rgb="FF000000"/>
        <rFont val="Cambria"/>
        <family val="1"/>
        <charset val="238"/>
      </rPr>
      <t xml:space="preserve">           np. (MERCK-nr kat.1070060010)</t>
    </r>
  </si>
  <si>
    <r>
      <t xml:space="preserve"> </t>
    </r>
    <r>
      <rPr>
        <b/>
        <sz val="10"/>
        <color rgb="FF000000"/>
        <rFont val="Cambria"/>
        <family val="1"/>
        <charset val="238"/>
      </rPr>
      <t xml:space="preserve">Dodatek wybiórczy CN dla Pseudomonas                </t>
    </r>
    <r>
      <rPr>
        <sz val="10"/>
        <color rgb="FF000000"/>
        <rFont val="Cambria"/>
        <family val="1"/>
        <charset val="238"/>
      </rPr>
      <t xml:space="preserve">                            np. (MERCK-nr kat.1076240010)</t>
    </r>
  </si>
  <si>
    <r>
      <rPr>
        <b/>
        <sz val="10"/>
        <color rgb="FF000000"/>
        <rFont val="Cambria"/>
        <family val="1"/>
        <charset val="238"/>
      </rPr>
      <t xml:space="preserve">Ringer tabletki  </t>
    </r>
    <r>
      <rPr>
        <sz val="10"/>
        <color rgb="FF000000"/>
        <rFont val="Cambria"/>
        <family val="1"/>
        <charset val="238"/>
      </rPr>
      <t xml:space="preserve">                                         np. (MERCK nr kat.1155250001)</t>
    </r>
  </si>
  <si>
    <r>
      <rPr>
        <b/>
        <sz val="10"/>
        <color rgb="FF000000"/>
        <rFont val="Cambria"/>
        <family val="1"/>
        <charset val="238"/>
      </rPr>
      <t xml:space="preserve">Sól fizjologiczna z peptonem       </t>
    </r>
    <r>
      <rPr>
        <sz val="10"/>
        <color rgb="FF000000"/>
        <rFont val="Cambria"/>
        <family val="1"/>
        <charset val="238"/>
      </rPr>
      <t xml:space="preserve">           np. (MERCK nr kat.1125350500</t>
    </r>
    <r>
      <rPr>
        <b/>
        <sz val="10"/>
        <color rgb="FF000000"/>
        <rFont val="Cambria"/>
        <family val="1"/>
        <charset val="238"/>
      </rPr>
      <t>)</t>
    </r>
  </si>
  <si>
    <r>
      <rPr>
        <b/>
        <sz val="10"/>
        <color rgb="FF000000"/>
        <rFont val="Cambria"/>
        <family val="1"/>
        <charset val="238"/>
      </rPr>
      <t xml:space="preserve">Zawiesina żółtka jaja z tellurynem </t>
    </r>
    <r>
      <rPr>
        <sz val="10"/>
        <color rgb="FF000000"/>
        <rFont val="Cambria"/>
        <family val="1"/>
        <charset val="238"/>
      </rPr>
      <t xml:space="preserve">       np. (MERCK-nr kat.1037850001)</t>
    </r>
  </si>
  <si>
    <r>
      <rPr>
        <b/>
        <sz val="10"/>
        <rFont val="Cambria"/>
        <family val="1"/>
        <charset val="238"/>
      </rPr>
      <t xml:space="preserve">Pseudomonas Selective agar base </t>
    </r>
    <r>
      <rPr>
        <sz val="10"/>
        <rFont val="Cambria"/>
        <family val="1"/>
        <charset val="238"/>
      </rPr>
      <t>np.(MERCK nr kat. 107620.0500)</t>
    </r>
  </si>
  <si>
    <r>
      <rPr>
        <b/>
        <sz val="10"/>
        <color rgb="FF000000"/>
        <rFont val="Cambria"/>
        <family val="1"/>
        <charset val="238"/>
      </rPr>
      <t xml:space="preserve">Agar SS do izolacji Salmonella i Shigella                                                   </t>
    </r>
    <r>
      <rPr>
        <sz val="10"/>
        <color rgb="FF000000"/>
        <rFont val="Cambria"/>
        <family val="1"/>
        <charset val="238"/>
      </rPr>
      <t xml:space="preserve"> np (BIOMAXIMA-nr kat.PS 17-500)</t>
    </r>
  </si>
  <si>
    <r>
      <rPr>
        <b/>
        <sz val="10"/>
        <color rgb="FF000000"/>
        <rFont val="Cambria"/>
        <family val="1"/>
        <charset val="238"/>
      </rPr>
      <t xml:space="preserve">Bacillus cereus podłoże Mossela (baza)                                          </t>
    </r>
    <r>
      <rPr>
        <sz val="10"/>
        <color rgb="FF000000"/>
        <rFont val="Cambria"/>
        <family val="1"/>
        <charset val="238"/>
      </rPr>
      <t xml:space="preserve"> np.(BIOMAXIMA-nr kat.PS 47-500)</t>
    </r>
  </si>
  <si>
    <r>
      <rPr>
        <b/>
        <sz val="10"/>
        <color rgb="FF000000"/>
        <rFont val="Cambria"/>
        <family val="1"/>
        <charset val="238"/>
      </rPr>
      <t>Bulion wzbogacony</t>
    </r>
    <r>
      <rPr>
        <sz val="10"/>
        <color rgb="FF000000"/>
        <rFont val="Cambria"/>
        <family val="1"/>
        <charset val="238"/>
      </rPr>
      <t xml:space="preserve">                      np..BIOMAXIMA  PS 110-500</t>
    </r>
  </si>
  <si>
    <r>
      <rPr>
        <b/>
        <sz val="10"/>
        <color rgb="FF000000"/>
        <rFont val="Cambria"/>
        <family val="1"/>
        <charset val="238"/>
      </rPr>
      <t xml:space="preserve">Defibrinated Sheep Blood (Krew barania odwłókniona)         </t>
    </r>
    <r>
      <rPr>
        <sz val="10"/>
        <color rgb="FF000000"/>
        <rFont val="Cambria"/>
        <family val="1"/>
        <charset val="238"/>
      </rPr>
      <t>np..(BIOMAXIMA SL-0160-100)</t>
    </r>
  </si>
  <si>
    <r>
      <rPr>
        <b/>
        <sz val="10"/>
        <color rgb="FF000000"/>
        <rFont val="Cambria"/>
        <family val="1"/>
        <charset val="238"/>
      </rPr>
      <t xml:space="preserve">Podłoże Slanetza-Bartleya </t>
    </r>
    <r>
      <rPr>
        <sz val="10"/>
        <color rgb="FF000000"/>
        <rFont val="Cambria"/>
        <family val="1"/>
        <charset val="238"/>
      </rPr>
      <t xml:space="preserve"> np..BIOMAXIMA</t>
    </r>
    <r>
      <rPr>
        <b/>
        <sz val="10"/>
        <color rgb="FF000000"/>
        <rFont val="Cambria"/>
        <family val="1"/>
        <charset val="238"/>
      </rPr>
      <t xml:space="preserve"> PS 67-500</t>
    </r>
  </si>
  <si>
    <r>
      <rPr>
        <b/>
        <sz val="10"/>
        <color rgb="FF000000"/>
        <rFont val="Cambria"/>
        <family val="1"/>
        <charset val="238"/>
      </rPr>
      <t xml:space="preserve">Zbuforowana woda peptonowa      </t>
    </r>
    <r>
      <rPr>
        <sz val="10"/>
        <color rgb="FF000000"/>
        <rFont val="Cambria"/>
        <family val="1"/>
        <charset val="238"/>
      </rPr>
      <t xml:space="preserve"> np. (BIOMAXIMA PS 52-500)</t>
    </r>
  </si>
  <si>
    <r>
      <rPr>
        <b/>
        <sz val="10"/>
        <color rgb="FF000000"/>
        <rFont val="Cambria"/>
        <family val="1"/>
        <charset val="238"/>
      </rPr>
      <t xml:space="preserve">Yeast extrakt lab agar  </t>
    </r>
    <r>
      <rPr>
        <sz val="10"/>
        <color rgb="FF000000"/>
        <rFont val="Cambria"/>
        <family val="1"/>
        <charset val="238"/>
      </rPr>
      <t xml:space="preserve">                      np. (BIOMAXIMA-nr kat.PS 82-500)</t>
    </r>
  </si>
  <si>
    <r>
      <rPr>
        <b/>
        <sz val="10"/>
        <color rgb="FF000000"/>
        <rFont val="Cambria"/>
        <family val="1"/>
        <charset val="238"/>
      </rPr>
      <t xml:space="preserve">Sodium Selenite Broth     </t>
    </r>
    <r>
      <rPr>
        <sz val="10"/>
        <color rgb="FF000000"/>
        <rFont val="Cambria"/>
        <family val="1"/>
        <charset val="238"/>
      </rPr>
      <t xml:space="preserve">       np.(BIOMAXIMA-nr kat.PS 68-500)</t>
    </r>
  </si>
  <si>
    <r>
      <rPr>
        <b/>
        <sz val="10"/>
        <color rgb="FF000000"/>
        <rFont val="Cambria"/>
        <family val="1"/>
        <charset val="238"/>
      </rPr>
      <t>Zawiesina żółtka jaja z polimyksyną</t>
    </r>
    <r>
      <rPr>
        <sz val="10"/>
        <color rgb="FF000000"/>
        <rFont val="Cambria"/>
        <family val="1"/>
        <charset val="238"/>
      </rPr>
      <t xml:space="preserve">                        np. </t>
    </r>
    <r>
      <rPr>
        <b/>
        <sz val="10"/>
        <color rgb="FF000000"/>
        <rFont val="Cambria"/>
        <family val="1"/>
        <charset val="238"/>
      </rPr>
      <t>(</t>
    </r>
    <r>
      <rPr>
        <sz val="10"/>
        <color rgb="FF000000"/>
        <rFont val="Cambria"/>
        <family val="1"/>
        <charset val="238"/>
      </rPr>
      <t>BIOMAXIMA-nr kat.SL0037</t>
    </r>
    <r>
      <rPr>
        <b/>
        <sz val="10"/>
        <color rgb="FF000000"/>
        <rFont val="Cambria"/>
        <family val="1"/>
        <charset val="238"/>
      </rPr>
      <t>)</t>
    </r>
  </si>
  <si>
    <r>
      <rPr>
        <b/>
        <sz val="10"/>
        <rFont val="Cambria"/>
        <family val="1"/>
        <charset val="238"/>
        <scheme val="major"/>
      </rPr>
      <t xml:space="preserve">Urea Lab Agar base     </t>
    </r>
    <r>
      <rPr>
        <sz val="10"/>
        <rFont val="Cambria"/>
        <family val="1"/>
        <charset val="238"/>
        <scheme val="major"/>
      </rPr>
      <t xml:space="preserve">                           np. (BIOMAXIMA nr kat.PS 24-500)</t>
    </r>
  </si>
  <si>
    <r>
      <rPr>
        <sz val="9"/>
        <color rgb="FF000000"/>
        <rFont val="Cambria"/>
        <family val="1"/>
        <charset val="238"/>
      </rPr>
      <t>Do diagnostyki In vitro.Pożywka BCYE płytka dzielona+/- cysteina do potwierdzeń Legionella, gotowa rozlana na płytki 90 mm.</t>
    </r>
    <r>
      <rPr>
        <sz val="9"/>
        <color rgb="FFFF0000"/>
        <rFont val="Cambria"/>
        <family val="1"/>
        <charset val="238"/>
      </rPr>
      <t xml:space="preserve">  </t>
    </r>
    <r>
      <rPr>
        <sz val="9"/>
        <color rgb="FF000000"/>
        <rFont val="Cambria"/>
        <family val="1"/>
        <charset val="238"/>
      </rPr>
      <t xml:space="preserve">Skład zgodny z PN-EN ISO 11731:2017-08(aneks B; B1/B2).  </t>
    </r>
    <r>
      <rPr>
        <sz val="9"/>
        <color rgb="FFFF0000"/>
        <rFont val="Cambria"/>
        <family val="1"/>
        <charset val="238"/>
      </rPr>
      <t xml:space="preserve">                </t>
    </r>
    <r>
      <rPr>
        <sz val="9"/>
        <color rgb="FF000000"/>
        <rFont val="Cambria"/>
        <family val="1"/>
        <charset val="238"/>
      </rPr>
      <t>Sterylna - po sprawdzeniu w ( 20-25) i (30-35)°C po 7 dniach.</t>
    </r>
    <r>
      <rPr>
        <sz val="9"/>
        <color rgb="FFFF0000"/>
        <rFont val="Cambria"/>
        <family val="1"/>
        <charset val="238"/>
      </rPr>
      <t xml:space="preserve"> </t>
    </r>
    <r>
      <rPr>
        <sz val="9"/>
        <color rgb="FF000000"/>
        <rFont val="Cambria"/>
        <family val="1"/>
        <charset val="238"/>
      </rPr>
      <t>Wzrost bakteryjny Legionella pneumophila</t>
    </r>
    <r>
      <rPr>
        <b/>
        <sz val="9"/>
        <color rgb="FF000000"/>
        <rFont val="Cambria"/>
        <family val="1"/>
        <charset val="238"/>
      </rPr>
      <t xml:space="preserve"> </t>
    </r>
    <r>
      <rPr>
        <sz val="9"/>
        <color rgb="FF000000"/>
        <rFont val="Cambria"/>
        <family val="1"/>
        <charset val="238"/>
      </rPr>
      <t>po 48h inkubacji w temp. 36°C. Kontrola jakości zgodna z bieżącą wersją normy ISO 11133 i  PN-EN ISO  11731:2017-08. Płytki pakowane w folię. Na płytce podane: nazwa,nr serii, data ważności i godzina rozlania.½ płytki BCYE z dodatkiem L- cysteiny czytelnie oznakowany(np. naklejona etykietka)</t>
    </r>
  </si>
  <si>
    <r>
      <t xml:space="preserve">Tryptoza 20g, ekstrakt drozdżowy 5g, glukoza 2g, azydek sodu 0,4 g, K2HPO4 4g, </t>
    </r>
    <r>
      <rPr>
        <b/>
        <sz val="9"/>
        <color rgb="FF000000"/>
        <rFont val="Cambria"/>
        <family val="1"/>
        <charset val="238"/>
      </rPr>
      <t>chlorek trifenylotertazoliowy 0,1g, w składzie podłoża</t>
    </r>
  </si>
  <si>
    <r>
      <t>Mieszanka peptonów –  5g , Na</t>
    </r>
    <r>
      <rPr>
        <vertAlign val="subscript"/>
        <sz val="9"/>
        <color rgb="FF000000"/>
        <rFont val="Cambria"/>
        <family val="1"/>
        <charset val="238"/>
      </rPr>
      <t>2</t>
    </r>
    <r>
      <rPr>
        <sz val="9"/>
        <color rgb="FF000000"/>
        <rFont val="Cambria"/>
        <family val="1"/>
        <charset val="238"/>
      </rPr>
      <t>HPO</t>
    </r>
    <r>
      <rPr>
        <vertAlign val="subscript"/>
        <sz val="9"/>
        <color rgb="FF000000"/>
        <rFont val="Cambria"/>
        <family val="1"/>
        <charset val="238"/>
      </rPr>
      <t>4</t>
    </r>
    <r>
      <rPr>
        <sz val="9"/>
        <color rgb="FF000000"/>
        <rFont val="Cambria"/>
        <family val="1"/>
        <charset val="238"/>
      </rPr>
      <t xml:space="preserve"> – 10g, NaH</t>
    </r>
    <r>
      <rPr>
        <vertAlign val="subscript"/>
        <sz val="9"/>
        <color rgb="FF000000"/>
        <rFont val="Cambria"/>
        <family val="1"/>
        <charset val="238"/>
      </rPr>
      <t>2</t>
    </r>
    <r>
      <rPr>
        <sz val="9"/>
        <color rgb="FF000000"/>
        <rFont val="Cambria"/>
        <family val="1"/>
        <charset val="238"/>
      </rPr>
      <t>PO</t>
    </r>
    <r>
      <rPr>
        <vertAlign val="subscript"/>
        <sz val="9"/>
        <color rgb="FF000000"/>
        <rFont val="Cambria"/>
        <family val="1"/>
        <charset val="238"/>
      </rPr>
      <t>4</t>
    </r>
    <r>
      <rPr>
        <sz val="9"/>
        <color rgb="FF000000"/>
        <rFont val="Cambria"/>
        <family val="1"/>
        <charset val="238"/>
      </rPr>
      <t xml:space="preserve"> – 1g, Laktoza – 4g, </t>
    </r>
    <r>
      <rPr>
        <b/>
        <sz val="9"/>
        <color rgb="FF000000"/>
        <rFont val="Cambria"/>
        <family val="1"/>
        <charset val="238"/>
      </rPr>
      <t>selenin sodu – 4g</t>
    </r>
    <r>
      <rPr>
        <sz val="9"/>
        <color rgb="FF000000"/>
        <rFont val="Cambria"/>
        <family val="1"/>
        <charset val="238"/>
      </rPr>
      <t>(</t>
    </r>
    <r>
      <rPr>
        <b/>
        <sz val="9"/>
        <color rgb="FF000000"/>
        <rFont val="Cambria"/>
        <family val="1"/>
        <charset val="238"/>
      </rPr>
      <t>koniecznie w składzie podłoża podstawowego</t>
    </r>
    <r>
      <rPr>
        <sz val="9"/>
        <color rgb="FF000000"/>
        <rFont val="Cambria"/>
        <family val="1"/>
        <charset val="238"/>
      </rPr>
      <t xml:space="preserve">)  pH 7,0 ± 0 ,2, </t>
    </r>
    <r>
      <rPr>
        <b/>
        <sz val="9"/>
        <color rgb="FF000000"/>
        <rFont val="Cambria"/>
        <family val="1"/>
        <charset val="238"/>
      </rPr>
      <t>Bez autoklawowania i gotowania</t>
    </r>
  </si>
  <si>
    <r>
      <rPr>
        <b/>
        <sz val="10"/>
        <rFont val="Cambria"/>
        <family val="1"/>
        <charset val="238"/>
      </rPr>
      <t xml:space="preserve">Proteose pepton     </t>
    </r>
    <r>
      <rPr>
        <sz val="10"/>
        <rFont val="Cambria"/>
        <family val="1"/>
        <charset val="238"/>
      </rPr>
      <t xml:space="preserve">                       np..(BIOMAXIMA  PB 11)</t>
    </r>
  </si>
  <si>
    <r>
      <t>Aminopeptydaza                             np.M</t>
    </r>
    <r>
      <rPr>
        <b/>
        <sz val="10"/>
        <color rgb="FF000000"/>
        <rFont val="Cambria"/>
        <family val="1"/>
        <charset val="238"/>
      </rPr>
      <t>ERCK 1133010001</t>
    </r>
  </si>
  <si>
    <r>
      <t xml:space="preserve">Anaerotest                                                  </t>
    </r>
    <r>
      <rPr>
        <b/>
        <sz val="10"/>
        <color rgb="FF000000"/>
        <rFont val="Cambria"/>
        <family val="1"/>
        <charset val="238"/>
      </rPr>
      <t>np. MERCK-nr kat.1323710001</t>
    </r>
  </si>
  <si>
    <r>
      <t xml:space="preserve">Odczynnik KOVACSA                               np. </t>
    </r>
    <r>
      <rPr>
        <b/>
        <sz val="10"/>
        <color rgb="FF000000"/>
        <rFont val="Cambria"/>
        <family val="1"/>
        <charset val="238"/>
      </rPr>
      <t>(MERCK-nr kat.1092930100)</t>
    </r>
  </si>
  <si>
    <r>
      <t xml:space="preserve">Anaeroclip                                                 np.  </t>
    </r>
    <r>
      <rPr>
        <sz val="10"/>
        <rFont val="Cambria"/>
        <family val="1"/>
        <charset val="238"/>
      </rPr>
      <t>MERC
1.14226.0001</t>
    </r>
  </si>
  <si>
    <t xml:space="preserve"> Bactident oxydase- test                     np. MERC 1001810002</t>
  </si>
  <si>
    <t>odczynnik Nesslera                              np.  1090280100</t>
  </si>
  <si>
    <t xml:space="preserve"> oraz certyfikaty jakości serii zgodne z PN-EN ISO 11133  z podaną informacją o żyzności, pH, jałowości </t>
  </si>
  <si>
    <t xml:space="preserve"> UWAGA:  Wymagane są instrukcje w jęz.polskim wykonania podłoży z terminem ważności przechowywania podłoży po przygotowaniu, </t>
  </si>
  <si>
    <t xml:space="preserve">Wymagane są certyfikaty jakości serii, certyfikaty zgodności pożywki ze standardem PN- EN ISO 11133 </t>
  </si>
  <si>
    <t xml:space="preserve">UWAGA: Wymagane są instrukcje wykonania podłoży w j.polskim, terminy ważności przechowywania podłoży po przygotowaniu określone </t>
  </si>
  <si>
    <r>
      <t xml:space="preserve">BCYE Biplate (BCYE płytki dzielone +/- cysteina) np.  </t>
    </r>
    <r>
      <rPr>
        <b/>
        <sz val="10"/>
        <color rgb="FF000000"/>
        <rFont val="Cambria"/>
        <family val="1"/>
        <charset val="238"/>
      </rPr>
      <t>BIOMAXIM PD 015</t>
    </r>
  </si>
  <si>
    <t xml:space="preserve">UWAGA:  Wymagane są instrukcje wykonania podłoży w j. polskim, terminy przechowywania podłoży po przygotowaniu określone  </t>
  </si>
  <si>
    <r>
      <t xml:space="preserve">Half-Frazer bulion                          np. </t>
    </r>
    <r>
      <rPr>
        <b/>
        <sz val="10"/>
        <color rgb="FF000000"/>
        <rFont val="Cambria"/>
        <family val="1"/>
        <charset val="238"/>
      </rPr>
      <t>(Indicia nr kat. 0120285)</t>
    </r>
  </si>
  <si>
    <r>
      <t xml:space="preserve">Legionella GVPC Selective Medium                  </t>
    </r>
    <r>
      <rPr>
        <b/>
        <sz val="10"/>
        <color rgb="FF000000"/>
        <rFont val="Cambria"/>
        <family val="1"/>
        <charset val="238"/>
      </rPr>
      <t xml:space="preserve">               np. (OXOID-nr kat. PO 5074A)              </t>
    </r>
  </si>
  <si>
    <r>
      <t xml:space="preserve">Legionella Latex Test                     np. </t>
    </r>
    <r>
      <rPr>
        <b/>
        <sz val="10"/>
        <color rgb="FF000000"/>
        <rFont val="Cambria"/>
        <family val="1"/>
        <charset val="238"/>
      </rPr>
      <t>(OXOID-nr kat.DR 0800M)</t>
    </r>
  </si>
  <si>
    <t>Campylobacter coli                       ATCC 43478  WDCM 00004  akredytowany dostawca</t>
  </si>
  <si>
    <t>Campylobacter jejuni subsp. jejuni ATCC 33291, WDCM 00005, akredytowany dostawca</t>
  </si>
  <si>
    <t>Campylobacter lari                      ATCC 35221  WDCM 00204 akredytowany dostawca</t>
  </si>
  <si>
    <r>
      <t xml:space="preserve">Bufor neutralizujący (NaCl-pepton+LTTh)                                     np. </t>
    </r>
    <r>
      <rPr>
        <b/>
        <sz val="10"/>
        <color rgb="FF000000"/>
        <rFont val="Cambria"/>
        <family val="1"/>
        <charset val="238"/>
      </rPr>
      <t>Sterbios MCNPB1.0010</t>
    </r>
  </si>
  <si>
    <t>UWAGA:  Wmagane są certyfikaty jakości zgodne z PN-EN ISO 11133 z podaną wartością pH, jałowością, żyznością,</t>
  </si>
  <si>
    <t>Termin ważności pożywek : od dnia dostawy min 80% okresu ważności</t>
  </si>
  <si>
    <t>opo/10 sztuk</t>
  </si>
  <si>
    <t xml:space="preserve">Pożywka BCYE do wstępnej izolacji Legionella z próbek wody; gotowa,  na płytkacho śr. 90 m; płytki pakowane w folię; na płytce podane: nazwa,nr serii, data ważności, sterylne; skład i pH pożywki zgodny z PN-EISO11731:2017-08/Ap1:2019-12; sprawdzona zgodnie  z aktualnymi wydaniami norm ISO 11133 i  PN-EN ISO  11731:2017-08, </t>
  </si>
  <si>
    <t>Legionella BCYE Medium                np. Oxoid PO5072A</t>
  </si>
  <si>
    <t>Poz. 3- termin dostawy nie dłuższy niż 7 dni roboczych od dnia złożenia zamówienia.</t>
  </si>
  <si>
    <t xml:space="preserve"> DL-OBF-PFWŻ</t>
  </si>
  <si>
    <t>PMWŻ  DL-SB</t>
  </si>
  <si>
    <t>PMWŻ   DL-SB</t>
  </si>
  <si>
    <r>
      <rPr>
        <b/>
        <sz val="10"/>
        <rFont val="Cambria"/>
        <family val="1"/>
        <charset val="238"/>
      </rPr>
      <t xml:space="preserve">BHI-Brain Hearth Infusion broth np. </t>
    </r>
    <r>
      <rPr>
        <sz val="10"/>
        <rFont val="Cambria"/>
        <family val="1"/>
        <charset val="238"/>
      </rPr>
      <t>(BIOMAXIMA PS 04-500 )</t>
    </r>
  </si>
  <si>
    <r>
      <t>Wyciąg z mózgu cielęcego 12,5g, wyciąg z serca wołowego 5g, pepton  10g, glukoza 2g, NaCl 5g, Na</t>
    </r>
    <r>
      <rPr>
        <vertAlign val="subscript"/>
        <sz val="9"/>
        <rFont val="Cambria"/>
        <family val="1"/>
        <charset val="238"/>
      </rPr>
      <t>2</t>
    </r>
    <r>
      <rPr>
        <sz val="9"/>
        <rFont val="Cambria"/>
        <family val="1"/>
        <charset val="238"/>
      </rPr>
      <t>HPO</t>
    </r>
    <r>
      <rPr>
        <vertAlign val="subscript"/>
        <sz val="9"/>
        <rFont val="Cambria"/>
        <family val="1"/>
        <charset val="238"/>
      </rPr>
      <t>4</t>
    </r>
    <r>
      <rPr>
        <sz val="9"/>
        <rFont val="Cambria"/>
        <family val="1"/>
        <charset val="238"/>
      </rPr>
      <t xml:space="preserve"> 2,5g</t>
    </r>
  </si>
  <si>
    <r>
      <rPr>
        <b/>
        <sz val="10"/>
        <rFont val="Cambria"/>
        <family val="1"/>
        <charset val="238"/>
      </rPr>
      <t xml:space="preserve">TSC suplement </t>
    </r>
    <r>
      <rPr>
        <sz val="10"/>
        <rFont val="Cambria"/>
        <family val="1"/>
        <charset val="238"/>
      </rPr>
      <t xml:space="preserve">                                         ( BIOMAXIMA  nr kat   SL0008)</t>
    </r>
  </si>
  <si>
    <r>
      <rPr>
        <b/>
        <sz val="10"/>
        <rFont val="Cambria"/>
        <family val="1"/>
        <charset val="238"/>
      </rPr>
      <t xml:space="preserve">Glucose OF medium  </t>
    </r>
    <r>
      <rPr>
        <sz val="10"/>
        <rFont val="Cambria"/>
        <family val="1"/>
        <charset val="238"/>
      </rPr>
      <t xml:space="preserve">                BIOMAXIMA nr kat. PS 268-500</t>
    </r>
  </si>
  <si>
    <r>
      <t>Podłoże miękkie wg Garda              np..</t>
    </r>
    <r>
      <rPr>
        <b/>
        <sz val="10"/>
        <rFont val="Times New Roman"/>
        <family val="1"/>
        <charset val="238"/>
      </rPr>
      <t>BTL nr kat.P-0412</t>
    </r>
  </si>
  <si>
    <t xml:space="preserve">Half-Frazer bulion                         </t>
  </si>
  <si>
    <t>Pożywka  do wykrywania Listeria monocytogenes w żywności. Skład zgodny z PN-EN ISO 11290-1:2017-07. Kontrola jakości zgodna z bierząca wersją normy ISO 11133 i PN-EN ISO 11290-1:2017-07</t>
  </si>
  <si>
    <t>Proteose 15g, ekstrakt wątrobowy 2,5g, ekstrakt drożdżowy 5g, NaCl 5g, agar 12,0g</t>
  </si>
  <si>
    <t>Chromogenic Coliform Lab Agar(CCA)np..BIOMAXIMA PS267</t>
  </si>
  <si>
    <t>sypka pożywka na płytkach Petriego o śr. 90mm do wstępnej izolacji bakterii grupy coli i E.coli z próbek wody.  Sklad zgodny z normą PN-EN ISO 9308-1:2014-12/A1:2017-04. pH 6,8±0,2 w 25°C.  Kontrola jakości zgodna z bieżąca wersją normy ISO 11133 i PN-EN ISO 9308-1:2014-12/A1:2017-04.</t>
  </si>
  <si>
    <t>Selenite cystine broth base   np.OXOIDnt kat. CM0699</t>
  </si>
  <si>
    <t>op.500g</t>
  </si>
  <si>
    <t>pożywka King B do izolacji i wstepnej identyfikacji   pałeczek niefermentujących glukozy z rodzaju Pseudomonas aeruginosa izolowanych ze środowiska wodnego ,skład zgodny z normą ISO 16266</t>
  </si>
  <si>
    <t>Pseudomonas Lab agar(KING B) np.. BIOMAXIMA nr kat PS 189</t>
  </si>
  <si>
    <t>wykazem szczepów wzorcowych, które posłużyły do sprawdzenia podłoża oraz instrukcje wykonania podłoża w języku polskim - dostępne w wersji elektronicznej</t>
  </si>
  <si>
    <t>MacConkey agar/płytka</t>
  </si>
  <si>
    <t>Bismuth Sulfite agar/płytka</t>
  </si>
  <si>
    <t>Salmonella Shigella agar/płytka</t>
  </si>
  <si>
    <t>szt.</t>
  </si>
  <si>
    <t>pepton proteose 3,0g, chlorek sodu 5,0g, potasu fosforan I zasadowy 0,22g sodu fosforan II zasadowy 5,64g</t>
  </si>
  <si>
    <t>Proteose 10g, ekstrakt mięsny 1g, NaCl 5g, purpura bromokrezolowa 0,02g</t>
  </si>
  <si>
    <t>Enzymatyczny hydrolizat kazeiny 10g, chlorek sodu 5 g</t>
  </si>
  <si>
    <t xml:space="preserve"> XLD medium np..  OXOID CM 04698</t>
  </si>
  <si>
    <t>Hektoen Enteric agar  np.. OXOID CM0419B</t>
  </si>
  <si>
    <t>Blood agar base no.2    np.            (OXOID nr kat. CM 0271</t>
  </si>
  <si>
    <t>EC broth np. Oxoid nr kat.CM0853</t>
  </si>
  <si>
    <t>Tryptone 20,0g, Laktoza5,0g, sole żółci nr 3 1,5g, Di-potasu fosforan 4,0g,potasu fosforan 1,5g, chlorek sodu 5,0g</t>
  </si>
  <si>
    <t>op.500g/</t>
  </si>
  <si>
    <t>Azot całkowity min.12%, azot aminowy min.2,6%, popiół max 11%, wilgotność max 6%, pH 2% roztworu 6,5-7,5</t>
  </si>
  <si>
    <t>Termin dostawy dla poz. 3- nie dłuższy niż 3 dni robocze</t>
  </si>
  <si>
    <t>poz. 5- min.13-18 miesięcy</t>
  </si>
  <si>
    <t>poz. 9 - min. 35 miesięcy</t>
  </si>
  <si>
    <r>
      <t xml:space="preserve">Anaerocult  A                                          np.  </t>
    </r>
    <r>
      <rPr>
        <sz val="10"/>
        <rFont val="Cambria"/>
        <family val="1"/>
        <charset val="238"/>
      </rPr>
      <t>MERC
1323810001</t>
    </r>
  </si>
  <si>
    <r>
      <t xml:space="preserve">Anaerocult A mini                                     np.  </t>
    </r>
    <r>
      <rPr>
        <sz val="10"/>
        <rFont val="Cambria"/>
        <family val="1"/>
        <charset val="238"/>
      </rPr>
      <t>MERC
1323690001</t>
    </r>
  </si>
  <si>
    <r>
      <t xml:space="preserve">Bulion DEV z tryptofanem    np..                                                  </t>
    </r>
    <r>
      <rPr>
        <sz val="10"/>
        <rFont val="Cambria"/>
        <family val="1"/>
        <charset val="238"/>
      </rPr>
      <t>(MERCK-nr kat. 110694.0500)</t>
    </r>
  </si>
  <si>
    <r>
      <t>Pepton miesny 10g, DL-tryptofan 1g, NaCl 5g,</t>
    </r>
    <r>
      <rPr>
        <b/>
        <sz val="8"/>
        <rFont val="Arial"/>
        <family val="2"/>
        <charset val="238"/>
      </rPr>
      <t>dobrze rozpuszczalny w wodzie  w temperaturze pokojowej</t>
    </r>
  </si>
  <si>
    <r>
      <t xml:space="preserve">Tryptone water   np..                                           nr kat. </t>
    </r>
    <r>
      <rPr>
        <b/>
        <sz val="10"/>
        <rFont val="Cambria"/>
        <family val="1"/>
        <charset val="238"/>
      </rPr>
      <t>BIOMAXIMA  PS-201</t>
    </r>
  </si>
  <si>
    <t>Pepton Bakteriologiczny                      np.nr kat. BIOMAXIMA PB-01</t>
  </si>
  <si>
    <t>poz. 13-15: certfikat jakości od akredytowanego dostawcy szczepów</t>
  </si>
  <si>
    <t>charakterystyka mikrobiolog.,żyzność i selektywność wyrażona liczbowo,  data ważności płytek,warunki przechowywania itp. - dostępne  w wersjii elektronicznej</t>
  </si>
  <si>
    <t>Dla pozycji: 2 i 4, 12  termin dostawy nie dłuższy niż 7 dni roboczych.</t>
  </si>
  <si>
    <r>
      <rPr>
        <b/>
        <sz val="10"/>
        <rFont val="Cambria"/>
        <family val="1"/>
        <charset val="238"/>
      </rPr>
      <t xml:space="preserve">Pożywka z cyjankiem potasowym i rezazuryną -podstawowe                </t>
    </r>
    <r>
      <rPr>
        <sz val="10"/>
        <rFont val="Cambria"/>
        <family val="1"/>
        <charset val="238"/>
      </rPr>
      <t>(BTL P-0305)</t>
    </r>
  </si>
  <si>
    <r>
      <rPr>
        <b/>
        <sz val="10"/>
        <rFont val="Cambria"/>
        <family val="1"/>
        <charset val="238"/>
      </rPr>
      <t xml:space="preserve">Bulion do badania rozkładu węglowodanów                                   </t>
    </r>
    <r>
      <rPr>
        <sz val="10"/>
        <rFont val="Cambria"/>
        <family val="1"/>
        <charset val="238"/>
      </rPr>
      <t>(BTL P-0255)</t>
    </r>
  </si>
  <si>
    <t>Płytki z wysoce odżywczym agarem do oznaczania drobnoustrojów, sprawdzone szczepami bakterii oraz pleśni i grzybów, nie rosiejace w trakcie przechowywania, śred. 9 cm, warstwa agarowa jednakowej grubości na całej płytce, pakowane 2 x po 10 szt.z trwałym oznaczeniem nazwy, serii, terminu ważności na płytce, mozliwośc przechowywania w temp. 2-8ºC, termin ważności min. 2 miesiące.</t>
  </si>
  <si>
    <t>ALOA AGAR                                     (np. Biomerieux 424132)</t>
  </si>
  <si>
    <r>
      <t>Płytki odciskowe zawierające agar tryptozowo sojowy i substancje unieczynnające środki dezynfekcyjne, nierosiejące w trakcie przechowywania, śred.5,5cm, pow.25cm</t>
    </r>
    <r>
      <rPr>
        <vertAlign val="superscript"/>
        <sz val="8"/>
        <rFont val="Cambria"/>
        <family val="1"/>
        <charset val="238"/>
      </rPr>
      <t>2</t>
    </r>
    <r>
      <rPr>
        <sz val="8"/>
        <rFont val="Cambria"/>
        <family val="1"/>
        <charset val="238"/>
      </rPr>
      <t xml:space="preserve">, z trwałym oznakowaniem nazwy, serii, terminu ważności na płytce,pakowane w folię - płytki zachowują jałowość, termin ważności nie krótszy niż 3 m-ce od daty dostarczenia, podłoże zwalidowane przez producenta w zakresie żyzności, powtarzalności i odtwarzalności dla </t>
    </r>
    <r>
      <rPr>
        <b/>
        <sz val="8"/>
        <rFont val="Cambria"/>
        <family val="1"/>
        <charset val="238"/>
      </rPr>
      <t xml:space="preserve">min. 3 szczepów wzorcowych bakterii i 2 szczepów wzorcowych grzybów, </t>
    </r>
    <r>
      <rPr>
        <sz val="8"/>
        <rFont val="Cambria"/>
        <family val="1"/>
        <charset val="238"/>
      </rPr>
      <t xml:space="preserve"> pH w zakresie 7,3±0,2</t>
    </r>
  </si>
  <si>
    <r>
      <t xml:space="preserve">Fraser  bulion                                  </t>
    </r>
    <r>
      <rPr>
        <sz val="8"/>
        <rFont val="Cambria"/>
        <family val="1"/>
        <charset val="238"/>
      </rPr>
      <t xml:space="preserve"> </t>
    </r>
    <r>
      <rPr>
        <sz val="10"/>
        <rFont val="Cambria"/>
        <family val="1"/>
        <charset val="238"/>
      </rPr>
      <t>(np. Biomerieux-nr kat.42072)</t>
    </r>
  </si>
  <si>
    <r>
      <t xml:space="preserve">Mueller Kauffman (MKTTn)       </t>
    </r>
    <r>
      <rPr>
        <sz val="8"/>
        <rFont val="Cambria"/>
        <family val="1"/>
        <charset val="238"/>
      </rPr>
      <t xml:space="preserve">  </t>
    </r>
    <r>
      <rPr>
        <sz val="10"/>
        <rFont val="Cambria"/>
        <family val="1"/>
        <charset val="238"/>
      </rPr>
      <t>(np. Biomerieux-nr kat.AEB 121609)</t>
    </r>
  </si>
  <si>
    <r>
      <t xml:space="preserve">Podłoże Baird Parker  RPF agar </t>
    </r>
    <r>
      <rPr>
        <sz val="8"/>
        <rFont val="Cambria"/>
        <family val="1"/>
        <charset val="238"/>
      </rPr>
      <t xml:space="preserve"> </t>
    </r>
    <r>
      <rPr>
        <sz val="10"/>
        <rFont val="Cambria"/>
        <family val="1"/>
        <charset val="238"/>
      </rPr>
      <t>(np. Biomerieux-nr kat. 423125)</t>
    </r>
  </si>
  <si>
    <r>
      <t xml:space="preserve">Płytki z wysoce odżywczym agarem  z neutralizatorami do oznaczania drobnoustrojów, pożywka </t>
    </r>
    <r>
      <rPr>
        <b/>
        <sz val="8"/>
        <rFont val="Cambria"/>
        <family val="1"/>
        <charset val="238"/>
      </rPr>
      <t>rozlana równą warstwą</t>
    </r>
    <r>
      <rPr>
        <sz val="8"/>
        <rFont val="Cambria"/>
        <family val="1"/>
        <charset val="238"/>
      </rPr>
      <t xml:space="preserve">, powierzchnia </t>
    </r>
    <r>
      <rPr>
        <b/>
        <sz val="8"/>
        <rFont val="Cambria"/>
        <family val="1"/>
        <charset val="238"/>
      </rPr>
      <t>nierosiejąca</t>
    </r>
    <r>
      <rPr>
        <sz val="8"/>
        <rFont val="Cambria"/>
        <family val="1"/>
        <charset val="238"/>
      </rPr>
      <t xml:space="preserve"> w trakcie przechowywania, śred.9 cm, pakowane 2 x po 10szt, z trwałym oznakowaniem nazwy, serii, terminu ważności na płytce, możliwość przechowywania w temp. od 2ºC do +25°C, termin ważności nie krótszy niż 3 m-ce od daty dostarczenia (pożywka w tym czasie nie wysychająca w zafoliowanych pakietach) w którym płytki zachowują jałowość, , podłoże zwalidowane przez producenta w zakresie żyzności, powtarzalności i odtwarzalności dla </t>
    </r>
    <r>
      <rPr>
        <b/>
        <sz val="8"/>
        <rFont val="Cambria"/>
        <family val="1"/>
        <charset val="238"/>
      </rPr>
      <t xml:space="preserve">min. 3 szczepów wzorcowych bakterii i 2 szczepów wzorcowych grzybów                          </t>
    </r>
    <r>
      <rPr>
        <sz val="8"/>
        <rFont val="Cambria"/>
        <family val="1"/>
        <charset val="238"/>
      </rPr>
      <t>pH w zakresie 7,3±0,2</t>
    </r>
  </si>
  <si>
    <t xml:space="preserve">z podaną wartością pH,jałowością, żyznością, wykazem szczepów wzorcowych, które posłużyły do sprawdzenia podłoża -dostępne w wersji elektronicznej </t>
  </si>
  <si>
    <t>czy zaoferowano produkt równoważny; zaznaczyc "TAK" lub "NIE"</t>
  </si>
  <si>
    <r>
      <t xml:space="preserve"> nazwa dokumentu świadczącego o równoważności (np. certyfikat, opis, świadectwo) załączonego do oferty - WYMÓG KONIECZNY - </t>
    </r>
    <r>
      <rPr>
        <b/>
        <u/>
        <sz val="10"/>
        <color rgb="FF000000"/>
        <rFont val="Cambria"/>
        <family val="1"/>
        <charset val="238"/>
      </rPr>
      <t>opisać nr pakietu i pozycji na załączonym dokumencie</t>
    </r>
  </si>
  <si>
    <t>selektywności podłoża oraz czasem inkubacji po posiewie -dostępne w wersji elektronocznej</t>
  </si>
  <si>
    <t xml:space="preserve">             wartości pH, jałowości oraz podanym czasie inkubacji po posiewie -dostępne w wersji elektronocznej</t>
  </si>
  <si>
    <t>wykazem szczepów wzorcowych, które posłużyły do sprawdzenia podłoża oraz instrukcje wykonania podłoża w języku polskim - w wersji elektronicznej</t>
  </si>
  <si>
    <t>Grupa I</t>
  </si>
  <si>
    <t>Kwalifikowany podpis elektroniczny/ złożony przez osobę(osoby) uprawnioną(-e)</t>
  </si>
  <si>
    <t>Kwalifikowany podpis elektroniczny złożony przez osobę(osoby) uprawnioną(-e)</t>
  </si>
  <si>
    <t>PAKIET 1 -  Odczynniki i podłoża  identyfikacyjno - hodowlane do systemu zamkniętego mini API</t>
  </si>
  <si>
    <t>PAKIET 2 - Podłoża, odczynniki do reakcji biochemicznych</t>
  </si>
  <si>
    <t>PAKIET 3 - Podłoża mikrobiologiczne</t>
  </si>
  <si>
    <t>PAKIET 4 - Podłoża mikrobiologiczne</t>
  </si>
  <si>
    <r>
      <t xml:space="preserve">PAKIET 5 - Podłoże mikrobiologiczne </t>
    </r>
    <r>
      <rPr>
        <b/>
        <sz val="12"/>
        <color rgb="FF800080"/>
        <rFont val="Cambria"/>
        <family val="1"/>
        <charset val="238"/>
      </rPr>
      <t xml:space="preserve"> </t>
    </r>
  </si>
  <si>
    <t>PAKIET 6 - Podłoża mikrobiologiczne</t>
  </si>
  <si>
    <t>PAKIET 7 - Podłoża mikrobiologiczne gotowe na płytkach</t>
  </si>
  <si>
    <t>Pożywka gotowa na płytkach Petriego - o śred. 90mm, do izolacji pałeczek Slmonella włącznie z Salmonellą Typhi z próbek klinicznych i żywnościowych. Skład: ekstrat wołowy - 5,00g/l, enzymatyczny hydrolizat tkanek zwiezęcych - 10,00 g/l, disodu wodorofosforan bezw. - 4,00 g/l, glukoza - 5,00 g/l, siarczyn bizmutu - 8,00g/l siarczan żelaza - 0,30 g/l, zieleń brylantowa - 0,025 g/l,  agar 20,00 g/l</t>
  </si>
  <si>
    <t>Pożywka gotowa na płytkach Petriego - o śred. 90mm,selektywna pożywka do izolacjipatogennychpałeczek jelitowych z próbek klinicznych, żywności i próbek środowiskowych. Skład: pepton - 5,00 g/l, ekstrat wołowy - 5,00 g/l sole żółci no 3 - 8,50 g/l, laktoza - 10,00 g/l, cytrynian sodu - 8,50 g/l, cytrynian żelaza 1,00 g/l, zieleń brylantowa 0,330mg, tiosiarczan sodu- 8,50 g/l, czerwień obojętna 0,025 g/l agar 13,50 g/l</t>
  </si>
  <si>
    <t>termin ważności podłoży poz.1- 3minium miesiące od daty prod, poz.2 ok. 50dni od daty prod., poz. 3 - minimum 3 miesiące od daty prod.</t>
  </si>
  <si>
    <t xml:space="preserve">termin dostawy nie dłuższy niż 7 dni </t>
  </si>
  <si>
    <t xml:space="preserve">dłuższy niż 7 dni </t>
  </si>
  <si>
    <r>
      <t>Pożywka gotowa na płytkach Petriego- o śred. 90mm, wybiórczo róznicująca do izolacji pałeczek Enterobakteriaceae oraz pałeczek niefermentujących. Skład: pepton kazeinowy 17,00 g/l, laktoza 10,00 g/l, sole żółci No 3 1,5 g/l, chlorek sodu 5,00 g/l, fiolet krystaliczny 0,001 g/l, pepton mięsny 3,00 g/l, czerwień obojętna 0,03 g/l, agr 13,5g/l  pH końcowe w temp.25</t>
    </r>
    <r>
      <rPr>
        <sz val="10"/>
        <rFont val="Calibri"/>
        <family val="2"/>
        <charset val="238"/>
      </rPr>
      <t>°</t>
    </r>
    <r>
      <rPr>
        <sz val="10"/>
        <rFont val="Times New Roman"/>
        <family val="1"/>
        <charset val="238"/>
      </rPr>
      <t>C- 7,1</t>
    </r>
    <r>
      <rPr>
        <sz val="10"/>
        <rFont val="Calibri"/>
        <family val="2"/>
        <charset val="238"/>
      </rPr>
      <t>±</t>
    </r>
    <r>
      <rPr>
        <sz val="10"/>
        <rFont val="Times New Roman"/>
        <family val="1"/>
        <charset val="238"/>
      </rPr>
      <t>0,2</t>
    </r>
  </si>
  <si>
    <t>Do oferty załaczyć dokument potwierdzajacy wymagane  w kolumnie 3 parametry  - WYMAGANY dokument przedmiotowy załaczony wraz z ofertą, wpisać TAK.</t>
  </si>
  <si>
    <r>
      <rPr>
        <b/>
        <u/>
        <sz val="9"/>
        <rFont val="Cambria"/>
        <family val="1"/>
        <charset val="238"/>
      </rPr>
      <t>Wymagania</t>
    </r>
    <r>
      <rPr>
        <b/>
        <sz val="9"/>
        <rFont val="Cambria"/>
        <family val="1"/>
        <charset val="238"/>
      </rPr>
      <t xml:space="preserve"> - Pożywka gotowa na płytkach Petriego wybiórczo róznicująca do izolacji pałeczek Enterobakteriaceae oraz pałeczek niefermentujących - </t>
    </r>
  </si>
  <si>
    <t>ADM-ZP.272.1.11.2023</t>
  </si>
  <si>
    <t>Termin ważności pożywek : od dnia dostawy min 70% okresu ważności</t>
  </si>
  <si>
    <r>
      <t xml:space="preserve">Termin dostawy nie dłuższy niż 14 dni od złożenia zamówienia, </t>
    </r>
    <r>
      <rPr>
        <b/>
        <sz val="10"/>
        <color rgb="FFFF0000"/>
        <rFont val="Cambria"/>
        <family val="1"/>
        <charset val="238"/>
      </rPr>
      <t>za wyjątkiem poz. 3, 23, 24, dla których Zamawiajacy dopuszcza termin dostawy 21 dni od dnia złożenia zamówienia.</t>
    </r>
  </si>
  <si>
    <r>
      <t xml:space="preserve">Termin ważności pożywek: </t>
    </r>
    <r>
      <rPr>
        <b/>
        <sz val="10"/>
        <color rgb="FFFF0000"/>
        <rFont val="Cambria"/>
        <family val="1"/>
        <charset val="238"/>
      </rPr>
      <t>poz. 1, 3 -termin ważności minimum 10 miesięcy od dnia dostawy; poz. 2 termin ważności minimum 8 miesięcy od dnia dostawy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</si>
</sst>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z_ł_-;\-* #,##0.00\ _z_ł_-;_-* &quot;-&quot;??\ _z_ł_-;_-@_-"/>
    <numFmt numFmtId="165" formatCode="&quot; &quot;#,##0.00&quot;      &quot;;&quot;-&quot;#,##0.00&quot;      &quot;;&quot; -&quot;#&quot;      &quot;;@&quot; &quot;"/>
  </numFmts>
  <fonts count="66" x14ac:knownFonts="1">
    <font>
      <sz val="11"/>
      <color theme="1"/>
      <name val="Calibri"/>
      <family val="2"/>
      <scheme val="minor"/>
    </font>
    <font>
      <sz val="10"/>
      <color rgb="FF000000"/>
      <name val="Cambria"/>
      <family val="1"/>
      <charset val="238"/>
    </font>
    <font>
      <b/>
      <sz val="10"/>
      <color rgb="FF000000"/>
      <name val="Cambria"/>
      <family val="1"/>
      <charset val="238"/>
    </font>
    <font>
      <sz val="10"/>
      <color rgb="FF000000"/>
      <name val="Arial CE"/>
      <charset val="238"/>
    </font>
    <font>
      <b/>
      <sz val="9"/>
      <color rgb="FF000000"/>
      <name val="Cambria"/>
      <family val="1"/>
      <charset val="238"/>
    </font>
    <font>
      <b/>
      <sz val="10"/>
      <color rgb="FF000000"/>
      <name val="Arial"/>
      <family val="2"/>
      <charset val="238"/>
    </font>
    <font>
      <sz val="8"/>
      <color rgb="FF000000"/>
      <name val="Cambria"/>
      <family val="1"/>
      <charset val="238"/>
    </font>
    <font>
      <b/>
      <sz val="8"/>
      <color rgb="FF000000"/>
      <name val="Cambria"/>
      <family val="1"/>
      <charset val="238"/>
    </font>
    <font>
      <sz val="10"/>
      <color rgb="FF000000"/>
      <name val="Arial"/>
      <family val="2"/>
      <charset val="238"/>
    </font>
    <font>
      <b/>
      <sz val="10"/>
      <color rgb="FF000000"/>
      <name val="Arial CE"/>
      <charset val="238"/>
    </font>
    <font>
      <sz val="9"/>
      <color rgb="FF000000"/>
      <name val="Cambria"/>
      <family val="1"/>
      <charset val="238"/>
    </font>
    <font>
      <sz val="10"/>
      <color rgb="FF800080"/>
      <name val="Cambria"/>
      <family val="1"/>
      <charset val="238"/>
    </font>
    <font>
      <sz val="11"/>
      <color rgb="FF000000"/>
      <name val="Arial"/>
      <family val="2"/>
      <charset val="238"/>
    </font>
    <font>
      <vertAlign val="subscript"/>
      <sz val="8"/>
      <color rgb="FF000000"/>
      <name val="Cambria"/>
      <family val="1"/>
      <charset val="238"/>
    </font>
    <font>
      <b/>
      <sz val="10"/>
      <color rgb="FF800080"/>
      <name val="Cambria"/>
      <family val="1"/>
      <charset val="238"/>
    </font>
    <font>
      <b/>
      <sz val="12"/>
      <color rgb="FF800080"/>
      <name val="Cambria"/>
      <family val="1"/>
      <charset val="238"/>
    </font>
    <font>
      <sz val="10"/>
      <name val="Cambria"/>
      <family val="1"/>
      <charset val="238"/>
    </font>
    <font>
      <b/>
      <sz val="10"/>
      <name val="Cambria"/>
      <family val="1"/>
      <charset val="238"/>
    </font>
    <font>
      <sz val="8"/>
      <name val="Cambria"/>
      <family val="1"/>
      <charset val="238"/>
    </font>
    <font>
      <sz val="10"/>
      <color rgb="FF7030A0"/>
      <name val="Cambria"/>
      <family val="1"/>
      <charset val="238"/>
    </font>
    <font>
      <b/>
      <sz val="10"/>
      <name val="Arial"/>
      <family val="2"/>
      <charset val="238"/>
    </font>
    <font>
      <sz val="10"/>
      <name val="Arial"/>
      <family val="2"/>
      <charset val="238"/>
    </font>
    <font>
      <sz val="11"/>
      <name val="Calibri"/>
      <family val="2"/>
      <scheme val="minor"/>
    </font>
    <font>
      <b/>
      <sz val="11"/>
      <name val="Calibri"/>
      <family val="2"/>
      <scheme val="minor"/>
    </font>
    <font>
      <b/>
      <sz val="10"/>
      <color rgb="FF7030A0"/>
      <name val="Cambria"/>
      <family val="1"/>
      <charset val="238"/>
    </font>
    <font>
      <b/>
      <sz val="11"/>
      <color theme="1"/>
      <name val="Calibri"/>
      <family val="2"/>
      <scheme val="minor"/>
    </font>
    <font>
      <b/>
      <sz val="11"/>
      <color theme="1"/>
      <name val="Calibri"/>
      <family val="2"/>
      <charset val="238"/>
      <scheme val="minor"/>
    </font>
    <font>
      <sz val="10"/>
      <color rgb="FFFF0000"/>
      <name val="Cambria"/>
      <family val="1"/>
      <charset val="238"/>
    </font>
    <font>
      <b/>
      <sz val="10"/>
      <color rgb="FFFF0000"/>
      <name val="Cambria"/>
      <family val="1"/>
      <charset val="238"/>
    </font>
    <font>
      <sz val="10"/>
      <color rgb="FFFF0000"/>
      <name val="Arial"/>
      <family val="2"/>
      <charset val="238"/>
    </font>
    <font>
      <sz val="10"/>
      <color theme="1"/>
      <name val="Arial"/>
      <family val="2"/>
      <charset val="238"/>
    </font>
    <font>
      <sz val="10"/>
      <name val="Cambria"/>
      <family val="1"/>
      <charset val="238"/>
      <scheme val="major"/>
    </font>
    <font>
      <sz val="8"/>
      <name val="Arial"/>
      <family val="2"/>
      <charset val="238"/>
    </font>
    <font>
      <b/>
      <sz val="10"/>
      <name val="Cambria"/>
      <family val="1"/>
      <charset val="238"/>
      <scheme val="major"/>
    </font>
    <font>
      <sz val="11"/>
      <color rgb="FFFF0000"/>
      <name val="Calibri"/>
      <family val="2"/>
      <scheme val="minor"/>
    </font>
    <font>
      <b/>
      <sz val="11"/>
      <color rgb="FFFF0000"/>
      <name val="Calibri"/>
      <family val="2"/>
      <scheme val="minor"/>
    </font>
    <font>
      <sz val="10"/>
      <name val="Arial CE"/>
      <charset val="238"/>
    </font>
    <font>
      <b/>
      <sz val="9"/>
      <name val="Cambria"/>
      <family val="1"/>
      <charset val="238"/>
    </font>
    <font>
      <sz val="9"/>
      <name val="Cambria"/>
      <family val="1"/>
      <charset val="238"/>
    </font>
    <font>
      <b/>
      <sz val="10"/>
      <color rgb="FF000000"/>
      <name val="Times New Roman"/>
      <family val="1"/>
      <charset val="238"/>
    </font>
    <font>
      <sz val="10"/>
      <color rgb="FF000000"/>
      <name val="Times New Roman"/>
      <family val="1"/>
      <charset val="238"/>
    </font>
    <font>
      <sz val="10"/>
      <name val="Times New Roman"/>
      <family val="1"/>
      <charset val="238"/>
    </font>
    <font>
      <b/>
      <sz val="10"/>
      <name val="Times New Roman"/>
      <family val="1"/>
      <charset val="238"/>
    </font>
    <font>
      <vertAlign val="subscript"/>
      <sz val="10"/>
      <name val="Times New Roman"/>
      <family val="1"/>
      <charset val="238"/>
    </font>
    <font>
      <sz val="10"/>
      <name val="Arial"/>
      <family val="2"/>
      <charset val="238"/>
    </font>
    <font>
      <sz val="9"/>
      <color rgb="FFFF0000"/>
      <name val="Cambria"/>
      <family val="1"/>
      <charset val="238"/>
    </font>
    <font>
      <vertAlign val="subscript"/>
      <sz val="9"/>
      <name val="Cambria"/>
      <family val="1"/>
      <charset val="238"/>
    </font>
    <font>
      <vertAlign val="subscript"/>
      <sz val="9"/>
      <color rgb="FF000000"/>
      <name val="Cambria"/>
      <family val="1"/>
      <charset val="238"/>
    </font>
    <font>
      <b/>
      <sz val="11"/>
      <name val="Cambria"/>
      <family val="1"/>
      <charset val="238"/>
    </font>
    <font>
      <b/>
      <sz val="11"/>
      <name val="Calibri"/>
      <family val="2"/>
      <charset val="238"/>
      <scheme val="minor"/>
    </font>
    <font>
      <sz val="8"/>
      <name val="Cambria"/>
      <family val="1"/>
      <charset val="238"/>
      <scheme val="major"/>
    </font>
    <font>
      <b/>
      <sz val="10"/>
      <color theme="1"/>
      <name val="Cambria"/>
      <family val="1"/>
      <charset val="238"/>
    </font>
    <font>
      <b/>
      <sz val="8"/>
      <name val="Arial"/>
      <family val="2"/>
      <charset val="238"/>
    </font>
    <font>
      <sz val="11"/>
      <color theme="1"/>
      <name val="Calibri"/>
      <family val="2"/>
      <scheme val="minor"/>
    </font>
    <font>
      <sz val="11"/>
      <name val="Calibri"/>
      <family val="2"/>
      <charset val="238"/>
      <scheme val="minor"/>
    </font>
    <font>
      <b/>
      <u/>
      <sz val="10"/>
      <name val="Cambria"/>
      <family val="1"/>
      <charset val="238"/>
    </font>
    <font>
      <sz val="11"/>
      <name val="Arial"/>
      <family val="2"/>
      <charset val="238"/>
    </font>
    <font>
      <vertAlign val="superscript"/>
      <sz val="8"/>
      <name val="Cambria"/>
      <family val="1"/>
      <charset val="238"/>
    </font>
    <font>
      <b/>
      <sz val="8"/>
      <name val="Cambria"/>
      <family val="1"/>
      <charset val="238"/>
    </font>
    <font>
      <b/>
      <u/>
      <sz val="10"/>
      <color rgb="FF000000"/>
      <name val="Cambria"/>
      <family val="1"/>
      <charset val="238"/>
    </font>
    <font>
      <i/>
      <sz val="10"/>
      <name val="Cambria"/>
      <family val="1"/>
      <charset val="238"/>
    </font>
    <font>
      <i/>
      <sz val="11"/>
      <color theme="1"/>
      <name val="Calibri"/>
      <family val="2"/>
      <charset val="238"/>
      <scheme val="minor"/>
    </font>
    <font>
      <i/>
      <sz val="8"/>
      <color theme="1"/>
      <name val="Cambria"/>
      <family val="1"/>
      <charset val="238"/>
    </font>
    <font>
      <sz val="10"/>
      <name val="Calibri"/>
      <family val="2"/>
      <charset val="238"/>
    </font>
    <font>
      <strike/>
      <sz val="11"/>
      <name val="Calibri"/>
      <family val="2"/>
      <scheme val="minor"/>
    </font>
    <font>
      <b/>
      <u/>
      <sz val="9"/>
      <name val="Cambria"/>
      <family val="1"/>
      <charset val="238"/>
    </font>
  </fonts>
  <fills count="2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9"/>
        <bgColor indexed="64"/>
      </patternFill>
    </fill>
    <fill>
      <patternFill patternType="solid">
        <fgColor theme="3" tint="0.59999389629810485"/>
        <bgColor rgb="FFFFFFFF"/>
      </patternFill>
    </fill>
    <fill>
      <patternFill patternType="solid">
        <fgColor theme="9" tint="0.59999389629810485"/>
        <bgColor rgb="FFFFFFFF"/>
      </patternFill>
    </fill>
    <fill>
      <patternFill patternType="solid">
        <fgColor theme="5" tint="0.59999389629810485"/>
        <bgColor rgb="FFFFFFFF"/>
      </patternFill>
    </fill>
    <fill>
      <patternFill patternType="solid">
        <fgColor theme="6" tint="0.39997558519241921"/>
        <bgColor rgb="FFFFFFFF"/>
      </patternFill>
    </fill>
    <fill>
      <patternFill patternType="solid">
        <fgColor theme="8" tint="0.79998168889431442"/>
        <bgColor rgb="FFFFFFFF"/>
      </patternFill>
    </fill>
    <fill>
      <patternFill patternType="solid">
        <fgColor theme="0"/>
        <bgColor rgb="FFFF3333"/>
      </patternFill>
    </fill>
    <fill>
      <patternFill patternType="solid">
        <fgColor theme="3" tint="0.39997558519241921"/>
        <bgColor indexed="64"/>
      </patternFill>
    </fill>
    <fill>
      <patternFill patternType="solid">
        <fgColor theme="0" tint="-0.14999847407452621"/>
        <bgColor indexed="64"/>
      </patternFill>
    </fill>
  </fills>
  <borders count="2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969696"/>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top style="thin">
        <color rgb="FF000000"/>
      </top>
      <bottom/>
      <diagonal/>
    </border>
    <border>
      <left style="thin">
        <color indexed="8"/>
      </left>
      <right/>
      <top style="thin">
        <color indexed="8"/>
      </top>
      <bottom style="thin">
        <color indexed="8"/>
      </bottom>
      <diagonal/>
    </border>
    <border>
      <left style="thin">
        <color rgb="FF000000"/>
      </left>
      <right/>
      <top/>
      <bottom style="thin">
        <color rgb="FF000000"/>
      </bottom>
      <diagonal/>
    </border>
    <border>
      <left style="thin">
        <color indexed="64"/>
      </left>
      <right/>
      <top/>
      <bottom style="thin">
        <color indexed="64"/>
      </bottom>
      <diagonal/>
    </border>
  </borders>
  <cellStyleXfs count="9">
    <xf numFmtId="0" fontId="0" fillId="0" borderId="0"/>
    <xf numFmtId="0" fontId="3" fillId="0" borderId="0" applyNumberFormat="0" applyBorder="0" applyProtection="0"/>
    <xf numFmtId="165" fontId="12" fillId="0" borderId="0" applyFont="0" applyBorder="0" applyProtection="0"/>
    <xf numFmtId="0" fontId="8" fillId="0" borderId="0" applyNumberFormat="0" applyBorder="0" applyProtection="0"/>
    <xf numFmtId="0" fontId="21" fillId="0" borderId="0"/>
    <xf numFmtId="164" fontId="21" fillId="0" borderId="0" applyFont="0" applyFill="0" applyBorder="0" applyAlignment="0" applyProtection="0"/>
    <xf numFmtId="0" fontId="36" fillId="0" borderId="0"/>
    <xf numFmtId="0" fontId="44" fillId="0" borderId="0"/>
    <xf numFmtId="43" fontId="53" fillId="0" borderId="0" applyFont="0" applyFill="0" applyBorder="0" applyAlignment="0" applyProtection="0"/>
  </cellStyleXfs>
  <cellXfs count="520">
    <xf numFmtId="0" fontId="0" fillId="0" borderId="0" xfId="0"/>
    <xf numFmtId="0" fontId="0" fillId="2" borderId="0" xfId="0" applyFill="1"/>
    <xf numFmtId="0" fontId="1" fillId="0" borderId="0" xfId="0" applyFont="1"/>
    <xf numFmtId="0" fontId="1" fillId="2" borderId="0" xfId="0" applyFont="1" applyFill="1"/>
    <xf numFmtId="0" fontId="2" fillId="0" borderId="0" xfId="0" applyFont="1"/>
    <xf numFmtId="0" fontId="2" fillId="2" borderId="0" xfId="0" applyFont="1" applyFill="1"/>
    <xf numFmtId="0" fontId="4" fillId="0" borderId="2" xfId="1" applyFont="1" applyBorder="1" applyAlignment="1">
      <alignment horizontal="center" vertical="center" wrapText="1"/>
    </xf>
    <xf numFmtId="0" fontId="2"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1"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8" fillId="2" borderId="0" xfId="0" applyFont="1" applyFill="1"/>
    <xf numFmtId="0" fontId="4" fillId="0" borderId="7" xfId="1" applyFont="1" applyBorder="1" applyAlignment="1">
      <alignment horizontal="center" vertical="center" wrapText="1"/>
    </xf>
    <xf numFmtId="49" fontId="4" fillId="0" borderId="7" xfId="1" applyNumberFormat="1" applyFont="1" applyBorder="1" applyAlignment="1">
      <alignment horizontal="center" vertical="center" wrapText="1"/>
    </xf>
    <xf numFmtId="49" fontId="10"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1" fillId="2" borderId="2" xfId="0" applyFont="1" applyFill="1" applyBorder="1" applyAlignment="1">
      <alignment wrapText="1"/>
    </xf>
    <xf numFmtId="0" fontId="1" fillId="3" borderId="0" xfId="0" applyFont="1" applyFill="1"/>
    <xf numFmtId="0" fontId="2" fillId="3" borderId="0" xfId="0" applyFont="1" applyFill="1"/>
    <xf numFmtId="0" fontId="2" fillId="4" borderId="0" xfId="0" applyFont="1" applyFill="1"/>
    <xf numFmtId="0" fontId="0" fillId="3" borderId="0" xfId="0" applyFill="1"/>
    <xf numFmtId="0" fontId="4" fillId="3" borderId="2"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0" fillId="4" borderId="0" xfId="0" applyFill="1"/>
    <xf numFmtId="0" fontId="1" fillId="4" borderId="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4" borderId="0" xfId="0" applyFont="1" applyFill="1"/>
    <xf numFmtId="49" fontId="4" fillId="3" borderId="2" xfId="1" applyNumberFormat="1" applyFont="1" applyFill="1" applyBorder="1" applyAlignment="1">
      <alignment horizontal="center" vertical="center" wrapText="1"/>
    </xf>
    <xf numFmtId="2" fontId="2" fillId="3" borderId="2" xfId="1" applyNumberFormat="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4" fillId="3" borderId="0" xfId="0" applyFont="1" applyFill="1"/>
    <xf numFmtId="0" fontId="11" fillId="3" borderId="0" xfId="0" applyFont="1" applyFill="1"/>
    <xf numFmtId="0" fontId="4" fillId="4" borderId="2" xfId="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0" fontId="2" fillId="4" borderId="2" xfId="1" applyFont="1" applyFill="1" applyBorder="1" applyAlignment="1">
      <alignment horizontal="center" vertical="center" wrapText="1"/>
    </xf>
    <xf numFmtId="0" fontId="1" fillId="4" borderId="2" xfId="1" applyFont="1" applyFill="1" applyBorder="1" applyAlignment="1">
      <alignment horizontal="center" vertical="center"/>
    </xf>
    <xf numFmtId="0" fontId="1" fillId="4" borderId="3" xfId="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4" xfId="1" applyFont="1" applyFill="1" applyBorder="1" applyAlignment="1">
      <alignment horizontal="center" vertical="center" wrapText="1"/>
    </xf>
    <xf numFmtId="49" fontId="6" fillId="4" borderId="4" xfId="1" applyNumberFormat="1" applyFont="1" applyFill="1" applyBorder="1" applyAlignment="1">
      <alignment horizontal="center" vertical="center" wrapText="1"/>
    </xf>
    <xf numFmtId="0" fontId="1" fillId="5" borderId="4" xfId="1" applyFont="1" applyFill="1" applyBorder="1" applyAlignment="1">
      <alignment horizontal="center" vertical="center" wrapText="1"/>
    </xf>
    <xf numFmtId="49" fontId="6" fillId="5" borderId="4" xfId="1" applyNumberFormat="1" applyFont="1" applyFill="1" applyBorder="1" applyAlignment="1">
      <alignment horizontal="center" vertical="center" wrapText="1"/>
    </xf>
    <xf numFmtId="49" fontId="6" fillId="5" borderId="2" xfId="1" applyNumberFormat="1" applyFont="1" applyFill="1" applyBorder="1" applyAlignment="1">
      <alignment horizontal="center" vertical="center" wrapText="1"/>
    </xf>
    <xf numFmtId="0" fontId="16" fillId="0" borderId="0" xfId="0" applyFont="1"/>
    <xf numFmtId="0" fontId="19" fillId="0" borderId="0" xfId="0" applyFont="1"/>
    <xf numFmtId="0" fontId="17"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5" fillId="3" borderId="0" xfId="0" applyFont="1" applyFill="1"/>
    <xf numFmtId="0" fontId="25" fillId="4" borderId="0" xfId="0" applyFont="1" applyFill="1"/>
    <xf numFmtId="0" fontId="1" fillId="0" borderId="2" xfId="0" applyFont="1" applyBorder="1" applyAlignment="1">
      <alignment horizontal="right" vertical="center"/>
    </xf>
    <xf numFmtId="0" fontId="17" fillId="7" borderId="14"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10" borderId="14"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 fillId="4" borderId="7" xfId="1"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 fillId="3" borderId="14" xfId="0" applyFont="1" applyFill="1" applyBorder="1"/>
    <xf numFmtId="0" fontId="2" fillId="3" borderId="14" xfId="0" applyFont="1" applyFill="1" applyBorder="1" applyAlignment="1">
      <alignment horizontal="center" vertical="center"/>
    </xf>
    <xf numFmtId="0" fontId="1" fillId="4" borderId="8" xfId="1" applyFont="1" applyFill="1" applyBorder="1" applyAlignment="1">
      <alignment horizontal="center" vertical="center" wrapText="1"/>
    </xf>
    <xf numFmtId="49" fontId="6" fillId="4" borderId="16" xfId="1" applyNumberFormat="1" applyFont="1" applyFill="1" applyBorder="1" applyAlignment="1">
      <alignment horizontal="center" vertical="center" wrapText="1"/>
    </xf>
    <xf numFmtId="4" fontId="1" fillId="4" borderId="7" xfId="1" applyNumberFormat="1" applyFont="1" applyFill="1" applyBorder="1" applyAlignment="1">
      <alignment horizontal="center" vertical="center" wrapText="1"/>
    </xf>
    <xf numFmtId="0" fontId="27" fillId="4" borderId="14" xfId="1" applyFont="1" applyFill="1" applyBorder="1" applyAlignment="1">
      <alignment horizontal="center" vertical="center" wrapText="1"/>
    </xf>
    <xf numFmtId="4" fontId="1" fillId="4" borderId="14" xfId="1" applyNumberFormat="1" applyFont="1" applyFill="1" applyBorder="1" applyAlignment="1">
      <alignment horizontal="center" vertical="center" wrapText="1"/>
    </xf>
    <xf numFmtId="0" fontId="28" fillId="6" borderId="14" xfId="0" applyFont="1" applyFill="1" applyBorder="1" applyAlignment="1">
      <alignment horizontal="center" vertical="center" wrapText="1"/>
    </xf>
    <xf numFmtId="0" fontId="1" fillId="4" borderId="14" xfId="1" applyFont="1" applyFill="1" applyBorder="1" applyAlignment="1">
      <alignment horizontal="center" vertical="center" wrapText="1"/>
    </xf>
    <xf numFmtId="0" fontId="30" fillId="0" borderId="0" xfId="0" applyFont="1"/>
    <xf numFmtId="0" fontId="30" fillId="0" borderId="0" xfId="0" applyFont="1" applyAlignment="1">
      <alignment vertical="center"/>
    </xf>
    <xf numFmtId="0" fontId="28" fillId="7" borderId="14"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10" borderId="14" xfId="0" applyFont="1" applyFill="1" applyBorder="1" applyAlignment="1">
      <alignment horizontal="center" vertical="center" wrapText="1"/>
    </xf>
    <xf numFmtId="0" fontId="1" fillId="4" borderId="13" xfId="1" applyFont="1" applyFill="1" applyBorder="1" applyAlignment="1">
      <alignment horizontal="center" vertical="center" wrapText="1"/>
    </xf>
    <xf numFmtId="0" fontId="0" fillId="4" borderId="14" xfId="0" applyFill="1" applyBorder="1" applyAlignment="1">
      <alignment horizontal="center" vertical="center" wrapText="1"/>
    </xf>
    <xf numFmtId="0" fontId="17" fillId="3" borderId="14" xfId="0" applyFont="1" applyFill="1" applyBorder="1" applyAlignment="1">
      <alignment horizontal="center" vertical="center" wrapText="1"/>
    </xf>
    <xf numFmtId="0" fontId="2" fillId="0" borderId="2" xfId="0" applyFont="1" applyBorder="1" applyAlignment="1">
      <alignment horizontal="center" vertical="center" wrapText="1"/>
    </xf>
    <xf numFmtId="4" fontId="1" fillId="0" borderId="0" xfId="0" applyNumberFormat="1" applyFont="1"/>
    <xf numFmtId="4" fontId="2" fillId="0" borderId="0" xfId="0" applyNumberFormat="1" applyFont="1"/>
    <xf numFmtId="4" fontId="4" fillId="3" borderId="2" xfId="1" applyNumberFormat="1" applyFont="1" applyFill="1" applyBorder="1" applyAlignment="1">
      <alignment horizontal="center" vertical="center" wrapText="1"/>
    </xf>
    <xf numFmtId="4" fontId="16" fillId="0" borderId="0" xfId="0" applyNumberFormat="1" applyFont="1" applyAlignment="1">
      <alignment wrapText="1"/>
    </xf>
    <xf numFmtId="4" fontId="17" fillId="0" borderId="0" xfId="0" applyNumberFormat="1" applyFont="1" applyAlignment="1">
      <alignment wrapText="1"/>
    </xf>
    <xf numFmtId="4" fontId="0" fillId="0" borderId="0" xfId="0" applyNumberFormat="1"/>
    <xf numFmtId="4" fontId="4" fillId="3" borderId="7" xfId="1" applyNumberFormat="1" applyFont="1" applyFill="1" applyBorder="1" applyAlignment="1">
      <alignment horizontal="center" vertical="center" wrapText="1"/>
    </xf>
    <xf numFmtId="4" fontId="4" fillId="3" borderId="14" xfId="1" applyNumberFormat="1" applyFont="1" applyFill="1" applyBorder="1" applyAlignment="1">
      <alignment horizontal="center" vertical="center" wrapText="1"/>
    </xf>
    <xf numFmtId="9" fontId="1" fillId="0" borderId="0" xfId="0" applyNumberFormat="1" applyFont="1"/>
    <xf numFmtId="9" fontId="4" fillId="3" borderId="2" xfId="1" applyNumberFormat="1" applyFont="1" applyFill="1" applyBorder="1" applyAlignment="1">
      <alignment horizontal="center" vertical="center" wrapText="1"/>
    </xf>
    <xf numFmtId="9" fontId="16" fillId="0" borderId="0" xfId="0" applyNumberFormat="1" applyFont="1"/>
    <xf numFmtId="9" fontId="17" fillId="0" borderId="0" xfId="0" applyNumberFormat="1" applyFont="1"/>
    <xf numFmtId="9" fontId="0" fillId="0" borderId="0" xfId="0" applyNumberFormat="1"/>
    <xf numFmtId="0" fontId="16" fillId="4" borderId="14" xfId="1" applyFont="1" applyFill="1" applyBorder="1" applyAlignment="1">
      <alignment horizontal="center" vertical="center" wrapText="1"/>
    </xf>
    <xf numFmtId="0" fontId="21" fillId="0" borderId="13" xfId="0" applyFont="1" applyBorder="1" applyAlignment="1">
      <alignment horizontal="center" vertical="center" wrapText="1"/>
    </xf>
    <xf numFmtId="0" fontId="18" fillId="4" borderId="14" xfId="1"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Alignment="1">
      <alignment horizontal="center" vertical="center" wrapText="1"/>
    </xf>
    <xf numFmtId="0" fontId="16" fillId="11" borderId="15" xfId="1" applyFont="1" applyFill="1" applyBorder="1" applyAlignment="1">
      <alignment horizontal="center" vertical="center" wrapText="1"/>
    </xf>
    <xf numFmtId="49" fontId="18" fillId="11" borderId="14" xfId="1" applyNumberFormat="1" applyFont="1" applyFill="1" applyBorder="1" applyAlignment="1">
      <alignment horizontal="center" vertical="center" wrapText="1"/>
    </xf>
    <xf numFmtId="0" fontId="16" fillId="11" borderId="14" xfId="0" applyFont="1" applyFill="1" applyBorder="1" applyAlignment="1">
      <alignment horizontal="center" vertical="center" wrapText="1"/>
    </xf>
    <xf numFmtId="0" fontId="32" fillId="0" borderId="14" xfId="0" applyFont="1" applyBorder="1" applyAlignment="1">
      <alignment horizontal="center" vertical="center" wrapText="1"/>
    </xf>
    <xf numFmtId="9" fontId="2" fillId="4" borderId="14" xfId="0" applyNumberFormat="1" applyFont="1" applyFill="1" applyBorder="1" applyAlignment="1">
      <alignment horizontal="center" vertical="center" wrapText="1"/>
    </xf>
    <xf numFmtId="4" fontId="0" fillId="0" borderId="0" xfId="0" applyNumberFormat="1" applyAlignment="1">
      <alignment horizontal="center" vertical="center"/>
    </xf>
    <xf numFmtId="4" fontId="1" fillId="0" borderId="0" xfId="0" applyNumberFormat="1" applyFont="1" applyAlignment="1">
      <alignment horizontal="center" vertical="center"/>
    </xf>
    <xf numFmtId="4" fontId="1" fillId="3" borderId="0" xfId="0" applyNumberFormat="1" applyFont="1" applyFill="1" applyAlignment="1">
      <alignment horizontal="center" vertical="center"/>
    </xf>
    <xf numFmtId="4" fontId="2" fillId="3" borderId="2" xfId="1" applyNumberFormat="1" applyFont="1" applyFill="1" applyBorder="1" applyAlignment="1">
      <alignment horizontal="center" vertical="center" wrapText="1"/>
    </xf>
    <xf numFmtId="4" fontId="1" fillId="4" borderId="2" xfId="1" applyNumberFormat="1" applyFont="1" applyFill="1" applyBorder="1" applyAlignment="1">
      <alignment horizontal="center" vertical="center" wrapText="1"/>
    </xf>
    <xf numFmtId="4" fontId="2" fillId="4" borderId="14" xfId="0" applyNumberFormat="1" applyFont="1" applyFill="1" applyBorder="1" applyAlignment="1">
      <alignment horizontal="center" vertical="center" wrapText="1"/>
    </xf>
    <xf numFmtId="4" fontId="2" fillId="4" borderId="14" xfId="1" applyNumberFormat="1" applyFont="1" applyFill="1" applyBorder="1" applyAlignment="1">
      <alignment horizontal="center" vertical="center" wrapText="1"/>
    </xf>
    <xf numFmtId="4" fontId="17" fillId="0" borderId="0" xfId="0" applyNumberFormat="1" applyFont="1"/>
    <xf numFmtId="4" fontId="16" fillId="0" borderId="0" xfId="0" applyNumberFormat="1" applyFont="1"/>
    <xf numFmtId="0" fontId="18" fillId="4" borderId="15" xfId="1" applyFont="1" applyFill="1" applyBorder="1" applyAlignment="1">
      <alignment horizontal="center" vertical="center" wrapText="1"/>
    </xf>
    <xf numFmtId="0" fontId="21" fillId="0" borderId="15" xfId="0" applyFont="1" applyBorder="1" applyAlignment="1">
      <alignment horizontal="center" vertical="center" wrapText="1"/>
    </xf>
    <xf numFmtId="0" fontId="31" fillId="0" borderId="14" xfId="0" applyFont="1" applyBorder="1" applyAlignment="1">
      <alignment horizontal="center" vertical="center" wrapText="1"/>
    </xf>
    <xf numFmtId="9" fontId="1" fillId="3" borderId="0" xfId="0" applyNumberFormat="1" applyFont="1" applyFill="1" applyAlignment="1">
      <alignment horizontal="center" vertical="center"/>
    </xf>
    <xf numFmtId="9" fontId="1" fillId="4" borderId="0" xfId="0" applyNumberFormat="1" applyFont="1" applyFill="1" applyAlignment="1">
      <alignment horizontal="center" vertical="center"/>
    </xf>
    <xf numFmtId="9" fontId="4" fillId="4" borderId="2" xfId="1" applyNumberFormat="1" applyFont="1" applyFill="1" applyBorder="1" applyAlignment="1">
      <alignment horizontal="center" vertical="center" wrapText="1"/>
    </xf>
    <xf numFmtId="9" fontId="1" fillId="4" borderId="2" xfId="0" applyNumberFormat="1" applyFont="1" applyFill="1" applyBorder="1" applyAlignment="1">
      <alignment horizontal="center" vertical="center"/>
    </xf>
    <xf numFmtId="9" fontId="1" fillId="4" borderId="7" xfId="0" applyNumberFormat="1" applyFont="1" applyFill="1" applyBorder="1" applyAlignment="1">
      <alignment horizontal="center" vertical="center"/>
    </xf>
    <xf numFmtId="9" fontId="1" fillId="4" borderId="14" xfId="0" applyNumberFormat="1" applyFont="1" applyFill="1" applyBorder="1" applyAlignment="1">
      <alignment horizontal="center" vertical="center"/>
    </xf>
    <xf numFmtId="9" fontId="1" fillId="4" borderId="14" xfId="0" applyNumberFormat="1" applyFont="1" applyFill="1" applyBorder="1" applyAlignment="1">
      <alignment horizontal="center" vertical="center" wrapText="1"/>
    </xf>
    <xf numFmtId="9" fontId="0" fillId="3" borderId="0" xfId="0" applyNumberFormat="1" applyFill="1" applyAlignment="1">
      <alignment horizontal="center" vertical="center"/>
    </xf>
    <xf numFmtId="4" fontId="1" fillId="3" borderId="0" xfId="0" applyNumberFormat="1" applyFont="1" applyFill="1"/>
    <xf numFmtId="4" fontId="2" fillId="4" borderId="0" xfId="0" applyNumberFormat="1" applyFont="1" applyFill="1"/>
    <xf numFmtId="4" fontId="4" fillId="4" borderId="2" xfId="1" applyNumberFormat="1" applyFont="1" applyFill="1" applyBorder="1" applyAlignment="1">
      <alignment horizontal="center" vertical="center" wrapText="1"/>
    </xf>
    <xf numFmtId="4" fontId="1" fillId="4" borderId="11" xfId="1" applyNumberFormat="1" applyFont="1" applyFill="1" applyBorder="1" applyAlignment="1">
      <alignment horizontal="center" vertical="center" wrapText="1"/>
    </xf>
    <xf numFmtId="4" fontId="8" fillId="3" borderId="0" xfId="0" applyNumberFormat="1" applyFont="1" applyFill="1"/>
    <xf numFmtId="4" fontId="2" fillId="3" borderId="0" xfId="0" applyNumberFormat="1" applyFont="1" applyFill="1" applyAlignment="1">
      <alignment horizontal="center" vertical="center"/>
    </xf>
    <xf numFmtId="4" fontId="1" fillId="4" borderId="0" xfId="0" applyNumberFormat="1" applyFont="1" applyFill="1" applyAlignment="1">
      <alignment horizontal="center" vertical="center"/>
    </xf>
    <xf numFmtId="4" fontId="2" fillId="4" borderId="2" xfId="1" applyNumberFormat="1" applyFont="1" applyFill="1" applyBorder="1" applyAlignment="1">
      <alignment horizontal="center" vertical="center" wrapText="1"/>
    </xf>
    <xf numFmtId="4" fontId="1" fillId="4" borderId="2" xfId="0" applyNumberFormat="1" applyFont="1" applyFill="1" applyBorder="1" applyAlignment="1">
      <alignment horizontal="center" vertical="center"/>
    </xf>
    <xf numFmtId="4" fontId="1" fillId="4" borderId="2" xfId="2" applyNumberFormat="1" applyFont="1" applyFill="1" applyBorder="1" applyAlignment="1">
      <alignment horizontal="center" vertical="center"/>
    </xf>
    <xf numFmtId="4" fontId="1" fillId="4" borderId="14" xfId="0" applyNumberFormat="1" applyFont="1" applyFill="1" applyBorder="1" applyAlignment="1">
      <alignment horizontal="center" vertical="center"/>
    </xf>
    <xf numFmtId="4" fontId="0" fillId="3" borderId="0" xfId="0" applyNumberFormat="1" applyFill="1" applyAlignment="1">
      <alignment horizontal="center" vertical="center"/>
    </xf>
    <xf numFmtId="0" fontId="34" fillId="3" borderId="0" xfId="0" applyFont="1" applyFill="1" applyAlignment="1">
      <alignment horizontal="left"/>
    </xf>
    <xf numFmtId="0" fontId="29" fillId="0" borderId="0" xfId="0" applyFont="1" applyAlignment="1">
      <alignment horizontal="left"/>
    </xf>
    <xf numFmtId="0" fontId="34" fillId="0" borderId="0" xfId="0" applyFont="1" applyAlignment="1">
      <alignment horizontal="left"/>
    </xf>
    <xf numFmtId="0" fontId="35" fillId="0" borderId="0" xfId="0" applyFont="1" applyAlignment="1">
      <alignment horizontal="left"/>
    </xf>
    <xf numFmtId="0" fontId="35" fillId="3" borderId="0" xfId="0" applyFont="1" applyFill="1" applyAlignment="1">
      <alignment horizontal="left"/>
    </xf>
    <xf numFmtId="4" fontId="2" fillId="3" borderId="0" xfId="0" applyNumberFormat="1" applyFont="1" applyFill="1"/>
    <xf numFmtId="4" fontId="1" fillId="3" borderId="0" xfId="0" applyNumberFormat="1" applyFont="1" applyFill="1" applyAlignment="1">
      <alignment vertical="center"/>
    </xf>
    <xf numFmtId="4" fontId="25" fillId="3" borderId="0" xfId="0" applyNumberFormat="1" applyFont="1" applyFill="1" applyAlignment="1">
      <alignment horizontal="center" vertical="center"/>
    </xf>
    <xf numFmtId="4" fontId="25" fillId="3" borderId="0" xfId="0" applyNumberFormat="1" applyFont="1" applyFill="1"/>
    <xf numFmtId="4" fontId="25" fillId="3" borderId="0" xfId="0" applyNumberFormat="1" applyFont="1" applyFill="1" applyAlignment="1">
      <alignment vertical="center"/>
    </xf>
    <xf numFmtId="4" fontId="0" fillId="3" borderId="0" xfId="0" applyNumberFormat="1" applyFill="1"/>
    <xf numFmtId="4" fontId="0" fillId="3" borderId="0" xfId="0" applyNumberFormat="1" applyFill="1" applyAlignment="1">
      <alignment vertical="center"/>
    </xf>
    <xf numFmtId="9" fontId="0" fillId="3" borderId="14" xfId="0" applyNumberFormat="1" applyFill="1" applyBorder="1" applyAlignment="1">
      <alignment horizontal="center" vertical="center"/>
    </xf>
    <xf numFmtId="9" fontId="25" fillId="3" borderId="0" xfId="0" applyNumberFormat="1" applyFont="1" applyFill="1" applyAlignment="1">
      <alignment horizontal="center" vertical="center"/>
    </xf>
    <xf numFmtId="4" fontId="1" fillId="4" borderId="2" xfId="0" applyNumberFormat="1" applyFont="1" applyFill="1" applyBorder="1" applyAlignment="1">
      <alignment horizontal="center" vertical="center" wrapText="1"/>
    </xf>
    <xf numFmtId="4" fontId="1" fillId="4" borderId="7" xfId="0" applyNumberFormat="1" applyFont="1" applyFill="1" applyBorder="1" applyAlignment="1">
      <alignment horizontal="center" vertical="center" wrapText="1"/>
    </xf>
    <xf numFmtId="4" fontId="1" fillId="4" borderId="11"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4" fontId="4" fillId="0" borderId="2" xfId="1" applyNumberFormat="1" applyFont="1" applyBorder="1" applyAlignment="1">
      <alignment horizontal="center" vertical="center" wrapText="1"/>
    </xf>
    <xf numFmtId="4" fontId="2" fillId="0" borderId="2" xfId="1" applyNumberFormat="1" applyFont="1" applyBorder="1" applyAlignment="1">
      <alignment horizontal="center" vertical="center" wrapText="1"/>
    </xf>
    <xf numFmtId="4" fontId="10" fillId="2" borderId="2" xfId="1" applyNumberFormat="1" applyFont="1" applyFill="1" applyBorder="1" applyAlignment="1">
      <alignment horizontal="center" vertical="center" wrapText="1"/>
    </xf>
    <xf numFmtId="9" fontId="2" fillId="0" borderId="2" xfId="1" applyNumberFormat="1" applyFont="1" applyBorder="1" applyAlignment="1">
      <alignment horizontal="center" vertical="center" wrapText="1"/>
    </xf>
    <xf numFmtId="9" fontId="10" fillId="2" borderId="2" xfId="1"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4" fontId="1" fillId="0" borderId="2" xfId="0" applyNumberFormat="1" applyFont="1" applyBorder="1" applyAlignment="1">
      <alignment horizontal="center" vertical="center"/>
    </xf>
    <xf numFmtId="9" fontId="1" fillId="0" borderId="2" xfId="0" applyNumberFormat="1" applyFont="1" applyBorder="1" applyAlignment="1">
      <alignment horizontal="center" vertical="center"/>
    </xf>
    <xf numFmtId="4" fontId="2" fillId="0" borderId="2" xfId="0" applyNumberFormat="1" applyFont="1" applyBorder="1" applyAlignment="1">
      <alignment horizontal="center" vertical="center"/>
    </xf>
    <xf numFmtId="0" fontId="28" fillId="7" borderId="15"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10" borderId="15" xfId="0" applyFont="1" applyFill="1" applyBorder="1" applyAlignment="1">
      <alignment horizontal="center" vertical="center" wrapText="1"/>
    </xf>
    <xf numFmtId="0" fontId="16" fillId="4" borderId="2" xfId="1" applyFont="1" applyFill="1" applyBorder="1" applyAlignment="1">
      <alignment horizontal="center" vertical="center" wrapText="1"/>
    </xf>
    <xf numFmtId="0" fontId="17" fillId="11" borderId="14" xfId="6" applyFont="1" applyFill="1" applyBorder="1" applyAlignment="1">
      <alignment horizontal="center" vertical="center" wrapText="1"/>
    </xf>
    <xf numFmtId="0" fontId="16" fillId="11" borderId="14" xfId="6" applyFont="1" applyFill="1" applyBorder="1" applyAlignment="1">
      <alignment horizontal="center" vertical="center" wrapText="1"/>
    </xf>
    <xf numFmtId="0" fontId="17" fillId="11" borderId="11" xfId="6" applyFont="1" applyFill="1" applyBorder="1" applyAlignment="1">
      <alignment horizontal="center" vertical="center" wrapText="1"/>
    </xf>
    <xf numFmtId="0" fontId="16" fillId="11" borderId="13" xfId="6" applyFont="1" applyFill="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1" fillId="0" borderId="14" xfId="0" applyFont="1" applyBorder="1"/>
    <xf numFmtId="0" fontId="34" fillId="3" borderId="0" xfId="0" applyFont="1" applyFill="1"/>
    <xf numFmtId="4" fontId="1" fillId="4" borderId="0" xfId="0" applyNumberFormat="1" applyFont="1" applyFill="1"/>
    <xf numFmtId="0" fontId="1" fillId="4" borderId="0" xfId="0" applyFont="1" applyFill="1" applyAlignment="1">
      <alignment horizontal="center"/>
    </xf>
    <xf numFmtId="0" fontId="2" fillId="0" borderId="5" xfId="1" applyFont="1" applyBorder="1" applyAlignment="1">
      <alignment horizontal="center" vertical="center" wrapText="1"/>
    </xf>
    <xf numFmtId="0" fontId="34" fillId="0" borderId="0" xfId="0" applyFont="1"/>
    <xf numFmtId="0" fontId="35" fillId="0" borderId="0" xfId="0" applyFont="1"/>
    <xf numFmtId="0" fontId="16" fillId="0" borderId="2" xfId="0" applyFont="1" applyBorder="1" applyAlignment="1">
      <alignment horizontal="center" wrapText="1"/>
    </xf>
    <xf numFmtId="4" fontId="1" fillId="2" borderId="2"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4" fontId="10" fillId="2" borderId="3" xfId="1" applyNumberFormat="1" applyFont="1" applyFill="1" applyBorder="1" applyAlignment="1">
      <alignment horizontal="center" vertical="center" wrapText="1"/>
    </xf>
    <xf numFmtId="0" fontId="37" fillId="3" borderId="2" xfId="1" applyFont="1" applyFill="1" applyBorder="1" applyAlignment="1">
      <alignment horizontal="center" vertical="center" wrapText="1"/>
    </xf>
    <xf numFmtId="0" fontId="18" fillId="4" borderId="2" xfId="1" applyFont="1" applyFill="1" applyBorder="1" applyAlignment="1">
      <alignment horizontal="center" vertical="center" wrapText="1"/>
    </xf>
    <xf numFmtId="4" fontId="38" fillId="3" borderId="14" xfId="1" applyNumberFormat="1" applyFont="1" applyFill="1" applyBorder="1" applyAlignment="1">
      <alignment horizontal="center" vertical="center" wrapText="1"/>
    </xf>
    <xf numFmtId="4" fontId="38" fillId="3" borderId="5" xfId="1" applyNumberFormat="1" applyFont="1" applyFill="1" applyBorder="1" applyAlignment="1">
      <alignment horizontal="center" vertical="center" wrapText="1"/>
    </xf>
    <xf numFmtId="4" fontId="38" fillId="3" borderId="2" xfId="1" applyNumberFormat="1" applyFont="1" applyFill="1" applyBorder="1" applyAlignment="1">
      <alignment horizontal="center" vertical="center" wrapText="1"/>
    </xf>
    <xf numFmtId="0" fontId="22" fillId="2" borderId="0" xfId="0" applyFont="1" applyFill="1"/>
    <xf numFmtId="0" fontId="22" fillId="2" borderId="1" xfId="0" applyFont="1" applyFill="1" applyBorder="1"/>
    <xf numFmtId="0" fontId="16" fillId="4" borderId="16"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 fillId="0" borderId="2" xfId="1" applyFont="1" applyBorder="1" applyAlignment="1">
      <alignment horizontal="center" vertical="center" wrapText="1"/>
    </xf>
    <xf numFmtId="49" fontId="6" fillId="0" borderId="2" xfId="1" applyNumberFormat="1" applyFont="1" applyBorder="1" applyAlignment="1">
      <alignment horizontal="center" vertical="center" wrapText="1"/>
    </xf>
    <xf numFmtId="0" fontId="1" fillId="0" borderId="2" xfId="0" applyFont="1" applyBorder="1" applyAlignment="1">
      <alignment horizontal="center" vertical="center" wrapText="1"/>
    </xf>
    <xf numFmtId="49" fontId="6" fillId="0" borderId="4" xfId="1" applyNumberFormat="1" applyFont="1" applyBorder="1" applyAlignment="1">
      <alignment horizontal="center" vertical="center" wrapText="1"/>
    </xf>
    <xf numFmtId="0" fontId="1" fillId="0" borderId="4" xfId="1" applyFont="1" applyBorder="1" applyAlignment="1">
      <alignment horizontal="center" vertical="center" wrapText="1"/>
    </xf>
    <xf numFmtId="0" fontId="1" fillId="0" borderId="14" xfId="1" applyFont="1" applyBorder="1" applyAlignment="1">
      <alignment horizontal="center" vertical="center" wrapText="1"/>
    </xf>
    <xf numFmtId="0" fontId="17" fillId="6" borderId="11" xfId="0" applyFont="1" applyFill="1" applyBorder="1" applyAlignment="1">
      <alignment horizontal="center" vertical="center" wrapText="1"/>
    </xf>
    <xf numFmtId="0" fontId="6" fillId="0" borderId="2" xfId="1" applyFont="1" applyBorder="1" applyAlignment="1">
      <alignment horizontal="center" vertical="center" wrapText="1"/>
    </xf>
    <xf numFmtId="0" fontId="17" fillId="0" borderId="11" xfId="6" applyFont="1" applyBorder="1" applyAlignment="1">
      <alignment horizontal="center" vertical="center" wrapText="1"/>
    </xf>
    <xf numFmtId="0" fontId="16" fillId="0" borderId="13" xfId="6" applyFont="1" applyBorder="1" applyAlignment="1">
      <alignment horizontal="center" vertical="center" wrapText="1"/>
    </xf>
    <xf numFmtId="0" fontId="1" fillId="2" borderId="0" xfId="0" applyFont="1" applyFill="1" applyAlignment="1">
      <alignment horizontal="center" vertical="center"/>
    </xf>
    <xf numFmtId="9" fontId="1" fillId="0" borderId="0" xfId="0" applyNumberFormat="1" applyFont="1" applyAlignment="1">
      <alignment horizontal="center" vertical="center"/>
    </xf>
    <xf numFmtId="0" fontId="2" fillId="0" borderId="0" xfId="0" applyFont="1" applyAlignment="1">
      <alignment horizontal="center" vertical="center"/>
    </xf>
    <xf numFmtId="2" fontId="1" fillId="0" borderId="0" xfId="0" applyNumberFormat="1" applyFont="1" applyAlignment="1">
      <alignment horizontal="center" vertical="center"/>
    </xf>
    <xf numFmtId="0" fontId="2" fillId="2" borderId="0" xfId="0" applyFont="1" applyFill="1" applyAlignment="1">
      <alignment horizontal="center" vertical="center"/>
    </xf>
    <xf numFmtId="4" fontId="2" fillId="0" borderId="0" xfId="0" applyNumberFormat="1" applyFont="1" applyAlignment="1">
      <alignment horizontal="center" vertical="center"/>
    </xf>
    <xf numFmtId="0" fontId="16" fillId="0" borderId="0" xfId="0" applyFont="1" applyAlignment="1">
      <alignment horizontal="center" vertical="center"/>
    </xf>
    <xf numFmtId="4" fontId="16" fillId="0" borderId="0" xfId="0" applyNumberFormat="1" applyFont="1" applyAlignment="1">
      <alignment horizontal="center" vertical="center" wrapText="1"/>
    </xf>
    <xf numFmtId="9" fontId="16" fillId="0" borderId="0" xfId="0" applyNumberFormat="1" applyFont="1" applyAlignment="1">
      <alignment horizontal="center" vertical="center"/>
    </xf>
    <xf numFmtId="0" fontId="17" fillId="0" borderId="0" xfId="0" applyFont="1" applyAlignment="1">
      <alignment horizontal="center" vertical="center"/>
    </xf>
    <xf numFmtId="4" fontId="17" fillId="0" borderId="0" xfId="0" applyNumberFormat="1" applyFont="1" applyAlignment="1">
      <alignment horizontal="center" vertical="center" wrapText="1"/>
    </xf>
    <xf numFmtId="9" fontId="17" fillId="0" borderId="0" xfId="0" applyNumberFormat="1" applyFont="1" applyAlignment="1">
      <alignment horizontal="center" vertical="center"/>
    </xf>
    <xf numFmtId="0" fontId="19" fillId="0" borderId="0" xfId="0" applyFont="1" applyAlignment="1">
      <alignment horizontal="center" vertical="center"/>
    </xf>
    <xf numFmtId="0" fontId="0" fillId="2" borderId="0" xfId="0" applyFill="1" applyAlignment="1">
      <alignment horizontal="center" vertical="center"/>
    </xf>
    <xf numFmtId="4" fontId="0" fillId="0" borderId="0" xfId="0" applyNumberFormat="1" applyAlignment="1">
      <alignment horizontal="center" vertical="center" wrapText="1"/>
    </xf>
    <xf numFmtId="9" fontId="0" fillId="0" borderId="0" xfId="0" applyNumberFormat="1" applyAlignment="1">
      <alignment horizontal="center" vertical="center"/>
    </xf>
    <xf numFmtId="2" fontId="0" fillId="0" borderId="0" xfId="0" applyNumberFormat="1" applyAlignment="1">
      <alignment horizontal="center" vertical="center"/>
    </xf>
    <xf numFmtId="0" fontId="17" fillId="6" borderId="18"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1" fillId="4" borderId="11" xfId="1" applyFont="1" applyFill="1" applyBorder="1" applyAlignment="1">
      <alignment horizontal="center" vertical="center" wrapText="1"/>
    </xf>
    <xf numFmtId="4" fontId="0" fillId="0" borderId="14" xfId="0" applyNumberFormat="1" applyBorder="1" applyAlignment="1">
      <alignment horizontal="center" vertical="center"/>
    </xf>
    <xf numFmtId="9" fontId="4" fillId="3" borderId="14" xfId="1" applyNumberFormat="1" applyFont="1" applyFill="1" applyBorder="1" applyAlignment="1">
      <alignment horizontal="center" vertical="center" wrapText="1"/>
    </xf>
    <xf numFmtId="4" fontId="2" fillId="3" borderId="14" xfId="1" applyNumberFormat="1" applyFont="1" applyFill="1" applyBorder="1" applyAlignment="1">
      <alignment horizontal="center" vertical="center" wrapText="1"/>
    </xf>
    <xf numFmtId="0" fontId="9" fillId="3" borderId="14" xfId="1" applyFont="1" applyFill="1" applyBorder="1" applyAlignment="1">
      <alignment horizontal="center" vertical="center" wrapText="1"/>
    </xf>
    <xf numFmtId="9" fontId="10" fillId="4" borderId="14" xfId="1" applyNumberFormat="1" applyFont="1" applyFill="1" applyBorder="1" applyAlignment="1">
      <alignment horizontal="center" vertical="center" wrapText="1"/>
    </xf>
    <xf numFmtId="4" fontId="10" fillId="4" borderId="14" xfId="1" applyNumberFormat="1" applyFont="1" applyFill="1" applyBorder="1" applyAlignment="1">
      <alignment horizontal="center" vertical="center" wrapText="1"/>
    </xf>
    <xf numFmtId="9" fontId="10" fillId="0" borderId="14" xfId="1" applyNumberFormat="1" applyFont="1" applyBorder="1" applyAlignment="1">
      <alignment horizontal="center" vertical="center" wrapText="1"/>
    </xf>
    <xf numFmtId="4" fontId="10" fillId="0" borderId="14" xfId="1" applyNumberFormat="1" applyFont="1" applyBorder="1" applyAlignment="1">
      <alignment horizontal="center" vertical="center" wrapText="1"/>
    </xf>
    <xf numFmtId="4" fontId="1" fillId="0" borderId="14" xfId="1" applyNumberFormat="1" applyFont="1" applyBorder="1" applyAlignment="1">
      <alignment horizontal="center" vertical="center" wrapText="1"/>
    </xf>
    <xf numFmtId="0" fontId="0" fillId="0" borderId="14" xfId="0" applyBorder="1" applyAlignment="1">
      <alignment horizontal="center" vertical="center"/>
    </xf>
    <xf numFmtId="0" fontId="34" fillId="0" borderId="14" xfId="0" applyFont="1" applyBorder="1" applyAlignment="1">
      <alignment horizontal="center" vertical="center"/>
    </xf>
    <xf numFmtId="0" fontId="22" fillId="0" borderId="14" xfId="0" applyFont="1" applyBorder="1" applyAlignment="1">
      <alignment horizontal="center" vertical="center"/>
    </xf>
    <xf numFmtId="4" fontId="8" fillId="0" borderId="14" xfId="0" applyNumberFormat="1" applyFont="1" applyBorder="1" applyAlignment="1">
      <alignment horizontal="center" vertical="center"/>
    </xf>
    <xf numFmtId="9" fontId="0" fillId="0" borderId="14" xfId="0" applyNumberFormat="1" applyBorder="1" applyAlignment="1">
      <alignment horizontal="center" vertical="center"/>
    </xf>
    <xf numFmtId="4" fontId="17" fillId="0" borderId="0" xfId="0" applyNumberFormat="1" applyFont="1" applyAlignment="1">
      <alignment horizontal="center" vertical="center"/>
    </xf>
    <xf numFmtId="0" fontId="20" fillId="0" borderId="0" xfId="0" applyFont="1" applyAlignment="1">
      <alignment horizontal="center" vertical="center"/>
    </xf>
    <xf numFmtId="4" fontId="16" fillId="0" borderId="0" xfId="0" applyNumberFormat="1" applyFont="1" applyAlignment="1">
      <alignment horizontal="center" vertical="center"/>
    </xf>
    <xf numFmtId="0" fontId="21" fillId="0" borderId="0" xfId="0" applyFont="1" applyAlignment="1">
      <alignment horizontal="center"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0" fontId="27" fillId="0" borderId="0" xfId="0" applyFont="1"/>
    <xf numFmtId="0" fontId="28" fillId="0" borderId="0" xfId="0" applyFont="1"/>
    <xf numFmtId="0" fontId="28" fillId="0" borderId="0" xfId="0" applyFont="1" applyAlignment="1">
      <alignment horizontal="center" vertical="center" wrapText="1"/>
    </xf>
    <xf numFmtId="0" fontId="4" fillId="3" borderId="7" xfId="1" applyFont="1" applyFill="1" applyBorder="1" applyAlignment="1">
      <alignment horizontal="center" vertical="center" wrapText="1"/>
    </xf>
    <xf numFmtId="49" fontId="4" fillId="3" borderId="7" xfId="1" applyNumberFormat="1" applyFont="1" applyFill="1" applyBorder="1" applyAlignment="1">
      <alignment horizontal="center" vertical="center" wrapText="1"/>
    </xf>
    <xf numFmtId="0" fontId="1" fillId="17" borderId="2" xfId="1" applyFont="1" applyFill="1" applyBorder="1" applyAlignment="1">
      <alignment horizontal="center" vertical="center" wrapText="1"/>
    </xf>
    <xf numFmtId="9" fontId="10" fillId="4" borderId="2" xfId="1" applyNumberFormat="1" applyFont="1" applyFill="1" applyBorder="1" applyAlignment="1">
      <alignment horizontal="center" vertical="center" wrapText="1"/>
    </xf>
    <xf numFmtId="4" fontId="10" fillId="4" borderId="2" xfId="1" applyNumberFormat="1" applyFont="1" applyFill="1" applyBorder="1" applyAlignment="1">
      <alignment horizontal="center" vertical="center" wrapText="1"/>
    </xf>
    <xf numFmtId="4" fontId="1" fillId="5" borderId="14" xfId="0" applyNumberFormat="1" applyFont="1" applyFill="1" applyBorder="1" applyAlignment="1">
      <alignment horizontal="center" vertical="center" wrapText="1"/>
    </xf>
    <xf numFmtId="9" fontId="10" fillId="5" borderId="14" xfId="1" applyNumberFormat="1" applyFont="1" applyFill="1" applyBorder="1" applyAlignment="1">
      <alignment horizontal="center" vertical="center" wrapText="1"/>
    </xf>
    <xf numFmtId="0" fontId="1" fillId="4" borderId="19" xfId="0" applyFont="1" applyFill="1" applyBorder="1"/>
    <xf numFmtId="0" fontId="2" fillId="3" borderId="19" xfId="0" applyFont="1" applyFill="1" applyBorder="1" applyAlignment="1">
      <alignment horizontal="center" vertical="center"/>
    </xf>
    <xf numFmtId="4" fontId="1" fillId="4" borderId="19" xfId="0" applyNumberFormat="1" applyFont="1" applyFill="1" applyBorder="1"/>
    <xf numFmtId="0" fontId="0" fillId="0" borderId="19" xfId="0" applyBorder="1"/>
    <xf numFmtId="0" fontId="1" fillId="3" borderId="19" xfId="0" applyFont="1" applyFill="1" applyBorder="1"/>
    <xf numFmtId="0" fontId="17" fillId="7" borderId="19"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6" borderId="19" xfId="0" applyFont="1" applyFill="1" applyBorder="1" applyAlignment="1">
      <alignment horizontal="center" vertical="center" wrapText="1"/>
    </xf>
    <xf numFmtId="4" fontId="1" fillId="5" borderId="19" xfId="0" applyNumberFormat="1" applyFont="1" applyFill="1" applyBorder="1" applyAlignment="1">
      <alignment horizontal="center" vertical="center" wrapText="1"/>
    </xf>
    <xf numFmtId="9" fontId="10" fillId="5" borderId="19" xfId="1" applyNumberFormat="1" applyFont="1" applyFill="1" applyBorder="1" applyAlignment="1">
      <alignment horizontal="center" vertical="center" wrapText="1"/>
    </xf>
    <xf numFmtId="4" fontId="10" fillId="4" borderId="7" xfId="1" applyNumberFormat="1" applyFont="1" applyFill="1" applyBorder="1" applyAlignment="1">
      <alignment horizontal="center" vertical="center" wrapText="1"/>
    </xf>
    <xf numFmtId="4" fontId="0" fillId="0" borderId="14" xfId="0" applyNumberFormat="1" applyBorder="1"/>
    <xf numFmtId="4" fontId="2" fillId="4" borderId="14" xfId="0" applyNumberFormat="1" applyFont="1" applyFill="1" applyBorder="1" applyAlignment="1">
      <alignment horizontal="center"/>
    </xf>
    <xf numFmtId="0" fontId="40" fillId="4" borderId="2" xfId="0" applyFont="1" applyFill="1" applyBorder="1" applyAlignment="1">
      <alignment horizontal="center" vertical="center" wrapText="1"/>
    </xf>
    <xf numFmtId="0" fontId="41" fillId="11" borderId="14" xfId="0" applyFont="1" applyFill="1" applyBorder="1" applyAlignment="1">
      <alignment horizontal="center" vertical="center" wrapText="1"/>
    </xf>
    <xf numFmtId="0" fontId="41" fillId="0" borderId="14" xfId="0" applyFont="1" applyBorder="1" applyAlignment="1">
      <alignment horizontal="center" vertical="center" wrapText="1"/>
    </xf>
    <xf numFmtId="0" fontId="40" fillId="4" borderId="2" xfId="0" applyFont="1" applyFill="1" applyBorder="1" applyAlignment="1">
      <alignment horizontal="center" vertical="center"/>
    </xf>
    <xf numFmtId="0" fontId="42" fillId="0" borderId="0" xfId="0" applyFont="1"/>
    <xf numFmtId="0" fontId="41" fillId="0" borderId="0" xfId="0" applyFont="1"/>
    <xf numFmtId="0" fontId="40" fillId="4" borderId="7" xfId="0" applyFont="1" applyFill="1" applyBorder="1" applyAlignment="1">
      <alignment horizontal="center" vertical="center" wrapText="1"/>
    </xf>
    <xf numFmtId="0" fontId="17" fillId="0" borderId="14" xfId="0" applyFont="1" applyBorder="1" applyAlignment="1">
      <alignment horizontal="center" vertical="center" wrapText="1"/>
    </xf>
    <xf numFmtId="0" fontId="1" fillId="0" borderId="0" xfId="1" applyFont="1" applyBorder="1" applyAlignment="1">
      <alignment horizontal="center" vertical="center" wrapText="1"/>
    </xf>
    <xf numFmtId="0" fontId="18" fillId="0" borderId="14" xfId="0" applyFont="1" applyBorder="1" applyAlignment="1">
      <alignment horizontal="center" vertical="center" wrapText="1"/>
    </xf>
    <xf numFmtId="4" fontId="1" fillId="4" borderId="18" xfId="1" applyNumberFormat="1" applyFont="1" applyFill="1" applyBorder="1" applyAlignment="1">
      <alignment horizontal="center" vertical="center" wrapText="1"/>
    </xf>
    <xf numFmtId="9" fontId="1" fillId="4" borderId="15" xfId="0" applyNumberFormat="1" applyFont="1" applyFill="1" applyBorder="1" applyAlignment="1">
      <alignment horizontal="center" vertical="center" wrapText="1"/>
    </xf>
    <xf numFmtId="0" fontId="38" fillId="0" borderId="14" xfId="0" applyFont="1" applyBorder="1" applyAlignment="1">
      <alignment vertical="center" wrapText="1"/>
    </xf>
    <xf numFmtId="0" fontId="10" fillId="4" borderId="2" xfId="0" applyFont="1" applyFill="1" applyBorder="1" applyAlignment="1">
      <alignment horizontal="center" vertical="center" wrapText="1"/>
    </xf>
    <xf numFmtId="49" fontId="10" fillId="4" borderId="2" xfId="1" applyNumberFormat="1" applyFont="1" applyFill="1" applyBorder="1" applyAlignment="1">
      <alignment horizontal="center" vertical="center" wrapText="1"/>
    </xf>
    <xf numFmtId="0" fontId="45" fillId="4" borderId="2" xfId="0" applyFont="1" applyFill="1" applyBorder="1" applyAlignment="1">
      <alignment horizontal="center" vertical="center" wrapText="1"/>
    </xf>
    <xf numFmtId="49" fontId="10" fillId="4" borderId="6" xfId="1"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49" fontId="10" fillId="4" borderId="7" xfId="1" applyNumberFormat="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7" fillId="18" borderId="14" xfId="0" applyFont="1" applyFill="1" applyBorder="1" applyAlignment="1">
      <alignment horizontal="center" vertical="center" wrapText="1"/>
    </xf>
    <xf numFmtId="4" fontId="4" fillId="3" borderId="5" xfId="1" applyNumberFormat="1" applyFont="1" applyFill="1" applyBorder="1" applyAlignment="1">
      <alignment horizontal="center" vertical="center" wrapText="1"/>
    </xf>
    <xf numFmtId="4" fontId="1" fillId="4" borderId="7" xfId="0" applyNumberFormat="1" applyFont="1" applyFill="1" applyBorder="1" applyAlignment="1">
      <alignment horizontal="center" vertical="center"/>
    </xf>
    <xf numFmtId="4" fontId="1" fillId="4" borderId="7" xfId="2" applyNumberFormat="1" applyFont="1" applyFill="1" applyBorder="1" applyAlignment="1">
      <alignment horizontal="center" vertical="center"/>
    </xf>
    <xf numFmtId="0" fontId="49" fillId="4" borderId="0" xfId="0" applyFont="1" applyFill="1" applyAlignment="1">
      <alignment horizontal="center"/>
    </xf>
    <xf numFmtId="0" fontId="38" fillId="0" borderId="0" xfId="0" applyFont="1" applyAlignment="1">
      <alignment wrapText="1"/>
    </xf>
    <xf numFmtId="0" fontId="16" fillId="11" borderId="14" xfId="6" applyFont="1" applyFill="1" applyBorder="1" applyAlignment="1">
      <alignment vertical="center" wrapText="1"/>
    </xf>
    <xf numFmtId="0" fontId="17" fillId="0" borderId="5" xfId="1" applyFont="1" applyBorder="1" applyAlignment="1">
      <alignment horizontal="center" vertical="center" wrapText="1"/>
    </xf>
    <xf numFmtId="0" fontId="16" fillId="11" borderId="15" xfId="6" applyFont="1" applyFill="1" applyBorder="1" applyAlignment="1">
      <alignment horizontal="center" vertical="center" wrapText="1"/>
    </xf>
    <xf numFmtId="0" fontId="38" fillId="0" borderId="15" xfId="0" applyFont="1" applyBorder="1" applyAlignment="1">
      <alignment vertical="top" wrapText="1"/>
    </xf>
    <xf numFmtId="0" fontId="16" fillId="11" borderId="14" xfId="1" applyFont="1" applyFill="1" applyBorder="1" applyAlignment="1">
      <alignment horizontal="center" vertical="center" wrapText="1"/>
    </xf>
    <xf numFmtId="0" fontId="38" fillId="0" borderId="14" xfId="0" applyFont="1" applyBorder="1" applyAlignment="1">
      <alignment wrapText="1"/>
    </xf>
    <xf numFmtId="0" fontId="17" fillId="0" borderId="8" xfId="1" applyFont="1" applyBorder="1" applyAlignment="1">
      <alignment horizontal="center" vertical="center" wrapText="1"/>
    </xf>
    <xf numFmtId="4" fontId="1" fillId="4" borderId="9" xfId="0" applyNumberFormat="1" applyFont="1" applyFill="1" applyBorder="1" applyAlignment="1">
      <alignment horizontal="center" vertical="center"/>
    </xf>
    <xf numFmtId="0" fontId="38" fillId="11" borderId="14" xfId="6" applyFont="1" applyFill="1" applyBorder="1" applyAlignment="1">
      <alignment horizontal="center" vertical="center" wrapText="1"/>
    </xf>
    <xf numFmtId="0" fontId="38" fillId="4" borderId="2" xfId="0" applyFont="1" applyFill="1" applyBorder="1" applyAlignment="1">
      <alignment horizontal="left" vertical="center" wrapText="1"/>
    </xf>
    <xf numFmtId="0" fontId="32" fillId="0" borderId="14" xfId="0" applyFont="1" applyBorder="1" applyAlignment="1">
      <alignment horizontal="left" vertical="center" wrapText="1"/>
    </xf>
    <xf numFmtId="0" fontId="16" fillId="3" borderId="14" xfId="0" applyFont="1" applyFill="1" applyBorder="1"/>
    <xf numFmtId="0" fontId="41" fillId="4" borderId="2"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1" fillId="4" borderId="2" xfId="0" applyFont="1" applyFill="1" applyBorder="1" applyAlignment="1">
      <alignment horizontal="center" vertical="center"/>
    </xf>
    <xf numFmtId="0" fontId="8" fillId="2" borderId="14" xfId="0" applyFont="1" applyFill="1" applyBorder="1"/>
    <xf numFmtId="0" fontId="51" fillId="6" borderId="14" xfId="0" applyFont="1" applyFill="1" applyBorder="1" applyAlignment="1">
      <alignment horizontal="center" vertical="center" wrapText="1"/>
    </xf>
    <xf numFmtId="0" fontId="51" fillId="6" borderId="15" xfId="0" applyFont="1" applyFill="1" applyBorder="1" applyAlignment="1">
      <alignment horizontal="center" vertical="center" wrapText="1"/>
    </xf>
    <xf numFmtId="0" fontId="28" fillId="12" borderId="14" xfId="0" applyFont="1" applyFill="1" applyBorder="1" applyAlignment="1">
      <alignment horizontal="center" vertical="center"/>
    </xf>
    <xf numFmtId="0" fontId="28" fillId="12" borderId="15" xfId="0" applyFont="1" applyFill="1" applyBorder="1" applyAlignment="1">
      <alignment horizontal="center" vertical="center"/>
    </xf>
    <xf numFmtId="9" fontId="0" fillId="3" borderId="15" xfId="0" applyNumberFormat="1" applyFill="1" applyBorder="1" applyAlignment="1">
      <alignment horizontal="center" vertical="center"/>
    </xf>
    <xf numFmtId="0" fontId="17" fillId="3" borderId="19" xfId="0" applyFont="1" applyFill="1" applyBorder="1" applyAlignment="1">
      <alignment horizontal="center" vertical="center"/>
    </xf>
    <xf numFmtId="0" fontId="16" fillId="3" borderId="19" xfId="0" applyFont="1" applyFill="1" applyBorder="1"/>
    <xf numFmtId="4" fontId="0" fillId="3" borderId="14" xfId="0" applyNumberFormat="1" applyFill="1" applyBorder="1" applyAlignment="1">
      <alignment horizontal="center" vertical="center"/>
    </xf>
    <xf numFmtId="0" fontId="27" fillId="16" borderId="15" xfId="0" applyFont="1" applyFill="1" applyBorder="1"/>
    <xf numFmtId="0" fontId="27" fillId="15" borderId="15" xfId="0" applyFont="1" applyFill="1" applyBorder="1"/>
    <xf numFmtId="0" fontId="27" fillId="14" borderId="15" xfId="0" applyFont="1" applyFill="1" applyBorder="1"/>
    <xf numFmtId="0" fontId="27" fillId="13" borderId="15" xfId="0" applyFont="1" applyFill="1" applyBorder="1"/>
    <xf numFmtId="0" fontId="27" fillId="12" borderId="15" xfId="0" applyFont="1" applyFill="1" applyBorder="1"/>
    <xf numFmtId="0" fontId="27" fillId="16" borderId="14" xfId="0" applyFont="1" applyFill="1" applyBorder="1"/>
    <xf numFmtId="0" fontId="27" fillId="15" borderId="14" xfId="0" applyFont="1" applyFill="1" applyBorder="1"/>
    <xf numFmtId="0" fontId="27" fillId="14" borderId="14" xfId="0" applyFont="1" applyFill="1" applyBorder="1"/>
    <xf numFmtId="0" fontId="27" fillId="13" borderId="14" xfId="0" applyFont="1" applyFill="1" applyBorder="1"/>
    <xf numFmtId="0" fontId="27" fillId="12" borderId="14" xfId="0" applyFont="1" applyFill="1" applyBorder="1"/>
    <xf numFmtId="0" fontId="28" fillId="7" borderId="19" xfId="0" applyFont="1" applyFill="1" applyBorder="1" applyAlignment="1">
      <alignment horizontal="center" vertical="center" wrapText="1"/>
    </xf>
    <xf numFmtId="0" fontId="28" fillId="8" borderId="19"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28" fillId="10"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0" fillId="3" borderId="14" xfId="0" applyFill="1" applyBorder="1"/>
    <xf numFmtId="0" fontId="0" fillId="3" borderId="0" xfId="0" applyFill="1" applyAlignment="1">
      <alignment horizontal="center" vertical="center"/>
    </xf>
    <xf numFmtId="0" fontId="17" fillId="0" borderId="14" xfId="1" applyFont="1" applyBorder="1" applyAlignment="1">
      <alignment horizontal="center" vertical="center" wrapText="1"/>
    </xf>
    <xf numFmtId="4" fontId="17" fillId="0" borderId="14" xfId="1" applyNumberFormat="1" applyFont="1" applyBorder="1" applyAlignment="1">
      <alignment horizontal="center" vertical="center" wrapText="1"/>
    </xf>
    <xf numFmtId="9" fontId="49" fillId="0" borderId="14" xfId="0" applyNumberFormat="1" applyFont="1" applyBorder="1" applyAlignment="1">
      <alignment horizontal="center" vertical="center" wrapText="1"/>
    </xf>
    <xf numFmtId="4" fontId="49" fillId="0" borderId="14" xfId="0" applyNumberFormat="1" applyFont="1" applyBorder="1" applyAlignment="1">
      <alignment horizontal="center" vertical="center" wrapText="1"/>
    </xf>
    <xf numFmtId="0" fontId="17" fillId="0" borderId="14" xfId="6" applyFont="1" applyBorder="1" applyAlignment="1">
      <alignment horizontal="center" vertical="center" wrapText="1"/>
    </xf>
    <xf numFmtId="0" fontId="37" fillId="0" borderId="14" xfId="0" applyFont="1" applyBorder="1" applyAlignment="1">
      <alignment horizontal="center" vertical="center" wrapText="1"/>
    </xf>
    <xf numFmtId="0" fontId="49" fillId="0" borderId="14" xfId="0" applyFont="1" applyBorder="1" applyAlignment="1">
      <alignment horizontal="center" vertical="center"/>
    </xf>
    <xf numFmtId="0" fontId="49" fillId="4" borderId="0" xfId="0" applyFont="1" applyFill="1" applyAlignment="1">
      <alignment horizontal="center" vertical="center"/>
    </xf>
    <xf numFmtId="0" fontId="18" fillId="4" borderId="7" xfId="0" applyFont="1" applyFill="1" applyBorder="1" applyAlignment="1">
      <alignment horizontal="center" vertical="center" wrapText="1"/>
    </xf>
    <xf numFmtId="0" fontId="49" fillId="12" borderId="15" xfId="0" applyFont="1" applyFill="1" applyBorder="1" applyAlignment="1">
      <alignment horizontal="center"/>
    </xf>
    <xf numFmtId="0" fontId="17" fillId="12" borderId="15" xfId="1" applyFont="1" applyFill="1" applyBorder="1" applyAlignment="1">
      <alignment horizontal="center" vertical="center" wrapText="1"/>
    </xf>
    <xf numFmtId="0" fontId="23" fillId="4" borderId="0" xfId="0" applyFont="1" applyFill="1" applyAlignment="1">
      <alignment horizontal="center"/>
    </xf>
    <xf numFmtId="0" fontId="18" fillId="4" borderId="14" xfId="0" applyFont="1" applyFill="1" applyBorder="1" applyAlignment="1">
      <alignment horizontal="center" vertical="center" wrapText="1"/>
    </xf>
    <xf numFmtId="0" fontId="16" fillId="11" borderId="18" xfId="1" applyFont="1" applyFill="1" applyBorder="1" applyAlignment="1">
      <alignment horizontal="center" vertical="center" wrapText="1"/>
    </xf>
    <xf numFmtId="0" fontId="50" fillId="0" borderId="15" xfId="0" applyFont="1" applyBorder="1" applyAlignment="1">
      <alignment wrapText="1"/>
    </xf>
    <xf numFmtId="0" fontId="17" fillId="11" borderId="15" xfId="6" applyFont="1" applyFill="1" applyBorder="1" applyAlignment="1">
      <alignment horizontal="center" vertical="center" wrapText="1"/>
    </xf>
    <xf numFmtId="0" fontId="37" fillId="0" borderId="15" xfId="0" applyFont="1" applyBorder="1" applyAlignment="1">
      <alignment vertical="top" wrapText="1"/>
    </xf>
    <xf numFmtId="0" fontId="1" fillId="4" borderId="0" xfId="0" applyFont="1" applyFill="1" applyAlignment="1">
      <alignment horizontal="center" vertical="center" wrapText="1"/>
    </xf>
    <xf numFmtId="0" fontId="0" fillId="0" borderId="14" xfId="0" applyBorder="1"/>
    <xf numFmtId="0" fontId="0" fillId="4" borderId="14" xfId="0" applyFill="1" applyBorder="1"/>
    <xf numFmtId="0" fontId="17" fillId="3" borderId="0" xfId="0" applyFont="1" applyFill="1"/>
    <xf numFmtId="0" fontId="23" fillId="3" borderId="0" xfId="0" applyFont="1" applyFill="1"/>
    <xf numFmtId="0" fontId="38" fillId="0" borderId="14" xfId="6" applyFont="1" applyBorder="1" applyAlignment="1">
      <alignment horizontal="center" vertical="center" wrapText="1"/>
    </xf>
    <xf numFmtId="0" fontId="18" fillId="4" borderId="2" xfId="0" applyFont="1" applyFill="1" applyBorder="1" applyAlignment="1">
      <alignment horizontal="center" vertical="center" wrapText="1"/>
    </xf>
    <xf numFmtId="0" fontId="17" fillId="0" borderId="5" xfId="0" applyFont="1" applyBorder="1" applyAlignment="1">
      <alignment horizontal="center" vertical="center" wrapText="1"/>
    </xf>
    <xf numFmtId="0" fontId="16" fillId="4" borderId="21" xfId="0" applyFont="1" applyFill="1" applyBorder="1" applyAlignment="1">
      <alignment horizontal="center" vertical="center" wrapText="1"/>
    </xf>
    <xf numFmtId="0" fontId="32" fillId="0" borderId="15" xfId="0" applyFont="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7" fillId="0" borderId="8" xfId="0" applyFont="1" applyBorder="1" applyAlignment="1">
      <alignment horizontal="center" vertical="center" wrapText="1"/>
    </xf>
    <xf numFmtId="0" fontId="16" fillId="2" borderId="20" xfId="0" applyFont="1" applyFill="1" applyBorder="1" applyAlignment="1">
      <alignment horizontal="center" vertical="center" wrapText="1"/>
    </xf>
    <xf numFmtId="0" fontId="22" fillId="3" borderId="15" xfId="0" applyFont="1" applyFill="1" applyBorder="1" applyAlignment="1">
      <alignment horizontal="center" vertical="center"/>
    </xf>
    <xf numFmtId="0" fontId="22" fillId="3" borderId="14" xfId="0" applyFont="1" applyFill="1" applyBorder="1" applyAlignment="1">
      <alignment horizontal="center" vertical="center"/>
    </xf>
    <xf numFmtId="4" fontId="26" fillId="3" borderId="14" xfId="0" applyNumberFormat="1" applyFont="1" applyFill="1" applyBorder="1" applyAlignment="1">
      <alignment horizontal="center"/>
    </xf>
    <xf numFmtId="0" fontId="16"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6" fillId="0" borderId="2" xfId="0" applyFont="1" applyBorder="1" applyAlignment="1">
      <alignment horizontal="center" vertical="center"/>
    </xf>
    <xf numFmtId="0" fontId="16" fillId="4" borderId="5" xfId="0" applyFont="1" applyFill="1" applyBorder="1" applyAlignment="1">
      <alignment horizontal="center" vertical="center" wrapText="1"/>
    </xf>
    <xf numFmtId="0" fontId="16" fillId="4" borderId="19" xfId="1" applyFont="1" applyFill="1" applyBorder="1" applyAlignment="1">
      <alignment horizontal="center" vertical="center" wrapText="1"/>
    </xf>
    <xf numFmtId="0" fontId="16" fillId="0" borderId="14" xfId="0" applyFont="1" applyBorder="1" applyAlignment="1">
      <alignment horizontal="center" wrapText="1"/>
    </xf>
    <xf numFmtId="0" fontId="16" fillId="0" borderId="14" xfId="0" applyFont="1" applyBorder="1" applyAlignment="1">
      <alignment wrapText="1"/>
    </xf>
    <xf numFmtId="0" fontId="16" fillId="11" borderId="14" xfId="0" applyFont="1" applyFill="1" applyBorder="1" applyAlignment="1">
      <alignment horizontal="center" vertical="center"/>
    </xf>
    <xf numFmtId="0" fontId="16" fillId="0" borderId="14" xfId="0" applyFont="1" applyBorder="1" applyAlignment="1">
      <alignment horizontal="center" vertical="top" wrapText="1"/>
    </xf>
    <xf numFmtId="0" fontId="18" fillId="0" borderId="14" xfId="0" applyFont="1" applyBorder="1" applyAlignment="1">
      <alignment wrapText="1"/>
    </xf>
    <xf numFmtId="0" fontId="16" fillId="4" borderId="19" xfId="0" applyFont="1" applyFill="1" applyBorder="1"/>
    <xf numFmtId="0" fontId="16" fillId="0" borderId="14" xfId="0" applyFont="1" applyBorder="1"/>
    <xf numFmtId="4" fontId="16" fillId="4" borderId="15" xfId="1" applyNumberFormat="1" applyFont="1" applyFill="1" applyBorder="1" applyAlignment="1">
      <alignment horizontal="center" vertical="center" wrapText="1"/>
    </xf>
    <xf numFmtId="9" fontId="54" fillId="4" borderId="15" xfId="0" applyNumberFormat="1" applyFont="1" applyFill="1" applyBorder="1" applyAlignment="1">
      <alignment horizontal="center" vertical="center" wrapText="1"/>
    </xf>
    <xf numFmtId="0" fontId="35" fillId="3" borderId="0" xfId="0" applyFont="1" applyFill="1" applyAlignment="1">
      <alignment horizontal="center"/>
    </xf>
    <xf numFmtId="0" fontId="34" fillId="4" borderId="0" xfId="0" applyFont="1" applyFill="1" applyAlignment="1">
      <alignment horizontal="center" wrapText="1"/>
    </xf>
    <xf numFmtId="0" fontId="55" fillId="0" borderId="0" xfId="0" applyFont="1"/>
    <xf numFmtId="0" fontId="26" fillId="0" borderId="0" xfId="0" applyFont="1"/>
    <xf numFmtId="0" fontId="16" fillId="4" borderId="3" xfId="1" applyFont="1" applyFill="1" applyBorder="1" applyAlignment="1">
      <alignment horizontal="center" vertical="center" wrapText="1"/>
    </xf>
    <xf numFmtId="0" fontId="16" fillId="4" borderId="5" xfId="1" applyFont="1" applyFill="1" applyBorder="1" applyAlignment="1">
      <alignment horizontal="center" vertical="center" wrapText="1"/>
    </xf>
    <xf numFmtId="0" fontId="37" fillId="0" borderId="2" xfId="1" applyFont="1" applyBorder="1" applyAlignment="1">
      <alignment horizontal="center" vertical="center" wrapText="1"/>
    </xf>
    <xf numFmtId="4" fontId="56" fillId="0" borderId="17" xfId="0" applyNumberFormat="1" applyFont="1" applyBorder="1" applyAlignment="1">
      <alignment horizontal="center" vertical="center"/>
    </xf>
    <xf numFmtId="9" fontId="56" fillId="0" borderId="17" xfId="0" applyNumberFormat="1" applyFont="1" applyBorder="1" applyAlignment="1">
      <alignment horizontal="center" vertical="center"/>
    </xf>
    <xf numFmtId="0" fontId="16" fillId="4" borderId="2" xfId="0" applyFont="1" applyFill="1" applyBorder="1" applyAlignment="1">
      <alignment horizontal="center" vertical="center" wrapText="1"/>
    </xf>
    <xf numFmtId="49" fontId="18" fillId="4" borderId="6" xfId="1" applyNumberFormat="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8" fillId="4" borderId="2" xfId="1" applyFont="1" applyFill="1" applyBorder="1" applyAlignment="1">
      <alignment horizontal="center" wrapText="1"/>
    </xf>
    <xf numFmtId="0" fontId="18" fillId="4" borderId="4" xfId="1" applyFont="1" applyFill="1" applyBorder="1" applyAlignment="1">
      <alignment horizontal="center" vertical="center" wrapText="1"/>
    </xf>
    <xf numFmtId="0" fontId="18" fillId="0" borderId="2" xfId="0" applyFont="1" applyBorder="1" applyAlignment="1">
      <alignment horizontal="center" vertical="center" wrapText="1"/>
    </xf>
    <xf numFmtId="0" fontId="17" fillId="3" borderId="14" xfId="0" applyFont="1" applyFill="1" applyBorder="1" applyAlignment="1">
      <alignment horizontal="center" vertical="center"/>
    </xf>
    <xf numFmtId="0" fontId="16" fillId="3" borderId="14" xfId="0" applyFont="1" applyFill="1" applyBorder="1" applyAlignment="1">
      <alignment horizontal="center" vertical="center"/>
    </xf>
    <xf numFmtId="0" fontId="16" fillId="0" borderId="14" xfId="0" applyFont="1" applyBorder="1" applyAlignment="1">
      <alignment horizontal="center" vertical="center"/>
    </xf>
    <xf numFmtId="0" fontId="16" fillId="4" borderId="14" xfId="0" applyFont="1" applyFill="1" applyBorder="1" applyAlignment="1">
      <alignment horizontal="center" vertical="center"/>
    </xf>
    <xf numFmtId="4" fontId="16" fillId="3" borderId="14" xfId="0" applyNumberFormat="1" applyFont="1" applyFill="1" applyBorder="1" applyAlignment="1">
      <alignment horizontal="center" vertical="center" wrapText="1"/>
    </xf>
    <xf numFmtId="9" fontId="16" fillId="3" borderId="14" xfId="0" applyNumberFormat="1" applyFont="1" applyFill="1" applyBorder="1" applyAlignment="1">
      <alignment horizontal="center" vertical="center"/>
    </xf>
    <xf numFmtId="4" fontId="37" fillId="3" borderId="14" xfId="1" applyNumberFormat="1" applyFont="1" applyFill="1" applyBorder="1" applyAlignment="1">
      <alignment horizontal="center" vertical="center" wrapText="1"/>
    </xf>
    <xf numFmtId="0" fontId="2" fillId="19" borderId="14" xfId="1" applyFont="1" applyFill="1" applyBorder="1" applyAlignment="1">
      <alignment horizontal="center" vertical="center" wrapText="1"/>
    </xf>
    <xf numFmtId="0" fontId="22" fillId="0" borderId="22" xfId="0" applyFont="1" applyBorder="1" applyAlignment="1">
      <alignment horizontal="center" vertical="center"/>
    </xf>
    <xf numFmtId="0" fontId="16" fillId="3" borderId="11" xfId="0" applyFont="1" applyFill="1" applyBorder="1" applyAlignment="1">
      <alignment horizontal="center" vertical="center"/>
    </xf>
    <xf numFmtId="0" fontId="0" fillId="2" borderId="14" xfId="0" applyFill="1" applyBorder="1"/>
    <xf numFmtId="0" fontId="22" fillId="2" borderId="14" xfId="0" applyFont="1" applyFill="1" applyBorder="1"/>
    <xf numFmtId="9" fontId="8" fillId="2" borderId="14" xfId="0" applyNumberFormat="1" applyFont="1" applyFill="1" applyBorder="1" applyAlignment="1">
      <alignment horizontal="center" vertical="center"/>
    </xf>
    <xf numFmtId="4" fontId="0" fillId="0" borderId="14" xfId="8" applyNumberFormat="1" applyFont="1" applyBorder="1" applyAlignment="1">
      <alignment horizontal="center" vertical="center"/>
    </xf>
    <xf numFmtId="4" fontId="8" fillId="2" borderId="14" xfId="8" applyNumberFormat="1" applyFont="1" applyFill="1" applyBorder="1" applyAlignment="1">
      <alignment horizontal="center" vertic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center"/>
    </xf>
    <xf numFmtId="0" fontId="16" fillId="2" borderId="0" xfId="0" applyFont="1" applyFill="1" applyAlignment="1">
      <alignment horizontal="center" wrapText="1"/>
    </xf>
    <xf numFmtId="0" fontId="18" fillId="0" borderId="14" xfId="4" applyFont="1" applyBorder="1" applyAlignment="1">
      <alignment horizontal="center" wrapText="1"/>
    </xf>
    <xf numFmtId="0" fontId="17" fillId="0" borderId="0" xfId="0" applyFont="1" applyAlignment="1">
      <alignment horizontal="center"/>
    </xf>
    <xf numFmtId="0" fontId="16" fillId="0" borderId="0" xfId="0" applyFont="1" applyAlignment="1">
      <alignment horizontal="center"/>
    </xf>
    <xf numFmtId="0" fontId="34" fillId="4" borderId="0" xfId="0" applyFont="1" applyFill="1"/>
    <xf numFmtId="0" fontId="1" fillId="4" borderId="3" xfId="0" applyFont="1" applyFill="1" applyBorder="1" applyAlignment="1">
      <alignment horizontal="center"/>
    </xf>
    <xf numFmtId="0" fontId="1" fillId="4" borderId="9" xfId="0" applyFont="1" applyFill="1" applyBorder="1" applyAlignment="1">
      <alignment horizontal="center"/>
    </xf>
    <xf numFmtId="0" fontId="1" fillId="4" borderId="11" xfId="0" applyFont="1" applyFill="1" applyBorder="1" applyAlignment="1">
      <alignment horizontal="center"/>
    </xf>
    <xf numFmtId="0" fontId="1" fillId="4" borderId="11" xfId="0" applyFont="1" applyFill="1" applyBorder="1" applyAlignment="1">
      <alignment horizontal="center" vertical="center"/>
    </xf>
    <xf numFmtId="0" fontId="1" fillId="4" borderId="11" xfId="0" applyFont="1" applyFill="1" applyBorder="1" applyAlignment="1">
      <alignment horizontal="center" vertical="center" wrapText="1"/>
    </xf>
    <xf numFmtId="0" fontId="17" fillId="4" borderId="18" xfId="1" applyFont="1" applyFill="1" applyBorder="1" applyAlignment="1">
      <alignment horizontal="center" vertical="center" wrapText="1"/>
    </xf>
    <xf numFmtId="0" fontId="17" fillId="0" borderId="11" xfId="1" applyFont="1" applyBorder="1" applyAlignment="1">
      <alignment horizontal="center" vertical="center" wrapText="1"/>
    </xf>
    <xf numFmtId="0" fontId="34" fillId="4" borderId="14" xfId="0" applyFont="1" applyFill="1" applyBorder="1"/>
    <xf numFmtId="0" fontId="34" fillId="4" borderId="14" xfId="0" applyFont="1" applyFill="1" applyBorder="1" applyAlignment="1">
      <alignment horizontal="center" wrapText="1"/>
    </xf>
    <xf numFmtId="0" fontId="34" fillId="0" borderId="14" xfId="0" applyFont="1" applyBorder="1"/>
    <xf numFmtId="0" fontId="23" fillId="4" borderId="14" xfId="0" applyFont="1" applyFill="1" applyBorder="1" applyAlignment="1">
      <alignment horizontal="center"/>
    </xf>
    <xf numFmtId="0" fontId="49" fillId="4" borderId="14" xfId="0" applyFont="1" applyFill="1" applyBorder="1" applyAlignment="1">
      <alignment horizontal="center"/>
    </xf>
    <xf numFmtId="0" fontId="49" fillId="4" borderId="14" xfId="0" applyFont="1" applyFill="1" applyBorder="1" applyAlignment="1">
      <alignment horizontal="center" vertical="center"/>
    </xf>
    <xf numFmtId="0" fontId="21" fillId="0" borderId="0" xfId="0" applyFont="1"/>
    <xf numFmtId="0" fontId="16" fillId="4" borderId="0" xfId="0" applyFont="1" applyFill="1" applyAlignment="1">
      <alignment horizontal="center" vertical="center" wrapText="1"/>
    </xf>
    <xf numFmtId="4" fontId="1" fillId="3" borderId="18" xfId="0" applyNumberFormat="1" applyFont="1" applyFill="1" applyBorder="1" applyAlignment="1">
      <alignment horizontal="center" vertical="center"/>
    </xf>
    <xf numFmtId="4" fontId="1" fillId="3" borderId="14" xfId="0" applyNumberFormat="1" applyFont="1" applyFill="1" applyBorder="1" applyAlignment="1">
      <alignment horizontal="center" vertical="center"/>
    </xf>
    <xf numFmtId="4" fontId="1" fillId="3" borderId="15" xfId="0" applyNumberFormat="1" applyFont="1" applyFill="1" applyBorder="1" applyAlignment="1">
      <alignment horizontal="center" vertical="center"/>
    </xf>
    <xf numFmtId="4" fontId="8" fillId="3" borderId="14" xfId="0" applyNumberFormat="1" applyFont="1" applyFill="1" applyBorder="1"/>
    <xf numFmtId="4" fontId="5" fillId="3" borderId="0" xfId="0" applyNumberFormat="1" applyFont="1" applyFill="1"/>
    <xf numFmtId="0" fontId="1" fillId="4" borderId="3" xfId="0" applyFont="1" applyFill="1" applyBorder="1"/>
    <xf numFmtId="0" fontId="1" fillId="4" borderId="3" xfId="0" applyFont="1" applyFill="1" applyBorder="1" applyAlignment="1">
      <alignment horizontal="center" vertical="center"/>
    </xf>
    <xf numFmtId="0" fontId="1" fillId="4" borderId="9" xfId="0" applyFont="1" applyFill="1" applyBorder="1"/>
    <xf numFmtId="0" fontId="1" fillId="4" borderId="11" xfId="0" applyFont="1" applyFill="1" applyBorder="1"/>
    <xf numFmtId="0" fontId="1" fillId="3" borderId="18" xfId="0" applyFont="1" applyFill="1" applyBorder="1"/>
    <xf numFmtId="0" fontId="1" fillId="3" borderId="11" xfId="0" applyFont="1" applyFill="1" applyBorder="1"/>
    <xf numFmtId="0" fontId="0" fillId="3" borderId="11" xfId="0" applyFill="1" applyBorder="1"/>
    <xf numFmtId="0" fontId="34" fillId="4" borderId="14" xfId="0" applyFont="1" applyFill="1" applyBorder="1" applyAlignment="1">
      <alignment horizontal="left"/>
    </xf>
    <xf numFmtId="0" fontId="34" fillId="3" borderId="14" xfId="0" applyFont="1" applyFill="1" applyBorder="1" applyAlignment="1">
      <alignment horizontal="left"/>
    </xf>
    <xf numFmtId="0" fontId="10" fillId="2" borderId="9" xfId="1" applyFont="1" applyFill="1" applyBorder="1" applyAlignment="1">
      <alignment horizontal="center" vertical="center" wrapText="1"/>
    </xf>
    <xf numFmtId="0" fontId="0" fillId="0" borderId="11" xfId="0" applyBorder="1" applyAlignment="1">
      <alignment horizontal="center" vertical="center" wrapText="1"/>
    </xf>
    <xf numFmtId="0" fontId="1" fillId="0" borderId="23" xfId="0" applyFont="1" applyBorder="1" applyAlignment="1">
      <alignment horizontal="center" vertical="center"/>
    </xf>
    <xf numFmtId="0" fontId="1" fillId="5" borderId="11"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3" borderId="24" xfId="0" applyFont="1" applyFill="1" applyBorder="1"/>
    <xf numFmtId="9" fontId="10" fillId="4" borderId="0" xfId="1" applyNumberFormat="1" applyFont="1" applyFill="1" applyBorder="1" applyAlignment="1">
      <alignment horizontal="center" vertical="center" wrapText="1"/>
    </xf>
    <xf numFmtId="4" fontId="1" fillId="5" borderId="0" xfId="0" applyNumberFormat="1" applyFont="1" applyFill="1" applyAlignment="1">
      <alignment horizontal="center" vertical="center" wrapText="1"/>
    </xf>
    <xf numFmtId="9" fontId="10" fillId="5" borderId="0" xfId="1" applyNumberFormat="1" applyFont="1" applyFill="1" applyBorder="1" applyAlignment="1">
      <alignment horizontal="center" vertical="center" wrapText="1"/>
    </xf>
    <xf numFmtId="0" fontId="42" fillId="3" borderId="0" xfId="0" applyFont="1" applyFill="1"/>
    <xf numFmtId="0" fontId="62" fillId="0" borderId="0" xfId="0" applyFont="1" applyAlignment="1">
      <alignment horizontal="center" vertical="center"/>
    </xf>
    <xf numFmtId="0" fontId="62" fillId="0" borderId="0" xfId="0" applyFont="1" applyAlignment="1">
      <alignment horizontal="justify" vertical="center"/>
    </xf>
    <xf numFmtId="0" fontId="37" fillId="0" borderId="7" xfId="1" applyFont="1" applyBorder="1" applyAlignment="1">
      <alignment horizontal="center" vertical="center" wrapText="1"/>
    </xf>
    <xf numFmtId="49" fontId="37" fillId="0" borderId="7" xfId="1" applyNumberFormat="1" applyFont="1" applyBorder="1" applyAlignment="1">
      <alignment horizontal="center" vertical="center" wrapText="1"/>
    </xf>
    <xf numFmtId="0" fontId="17" fillId="0" borderId="2" xfId="0" applyFont="1" applyBorder="1" applyAlignment="1">
      <alignment horizontal="center" vertical="center" wrapText="1"/>
    </xf>
    <xf numFmtId="4" fontId="37" fillId="0" borderId="5" xfId="1" applyNumberFormat="1" applyFont="1" applyBorder="1" applyAlignment="1">
      <alignment horizontal="center" vertical="center" wrapText="1"/>
    </xf>
    <xf numFmtId="0" fontId="17" fillId="0" borderId="2" xfId="1" applyFont="1" applyBorder="1" applyAlignment="1">
      <alignment horizontal="center" vertical="center" wrapText="1"/>
    </xf>
    <xf numFmtId="4" fontId="37" fillId="0" borderId="2" xfId="1" applyNumberFormat="1" applyFont="1" applyBorder="1" applyAlignment="1">
      <alignment horizontal="center" vertical="center" wrapText="1"/>
    </xf>
    <xf numFmtId="4" fontId="17" fillId="0" borderId="2" xfId="1" applyNumberFormat="1" applyFont="1" applyBorder="1" applyAlignment="1">
      <alignment horizontal="center" vertical="center" wrapText="1"/>
    </xf>
    <xf numFmtId="0" fontId="16" fillId="0" borderId="2" xfId="1" applyFont="1" applyBorder="1" applyAlignment="1">
      <alignment horizontal="center" vertical="center" wrapText="1"/>
    </xf>
    <xf numFmtId="0" fontId="41" fillId="0" borderId="2" xfId="0" applyFont="1" applyBorder="1" applyAlignment="1">
      <alignment horizontal="center" vertical="center" wrapText="1"/>
    </xf>
    <xf numFmtId="0" fontId="41" fillId="0" borderId="2" xfId="0" applyFont="1" applyBorder="1" applyAlignment="1">
      <alignment horizontal="center" vertical="center"/>
    </xf>
    <xf numFmtId="3" fontId="17" fillId="0" borderId="5" xfId="1" applyNumberFormat="1" applyFont="1" applyBorder="1" applyAlignment="1">
      <alignment horizontal="center" vertical="center" wrapText="1"/>
    </xf>
    <xf numFmtId="4" fontId="16" fillId="0" borderId="2" xfId="0" applyNumberFormat="1" applyFont="1" applyBorder="1" applyAlignment="1">
      <alignment horizontal="center" vertical="center"/>
    </xf>
    <xf numFmtId="9" fontId="38" fillId="0" borderId="2" xfId="1" applyNumberFormat="1" applyFont="1" applyBorder="1" applyAlignment="1">
      <alignment horizontal="center" vertical="center" wrapText="1"/>
    </xf>
    <xf numFmtId="4" fontId="38" fillId="0" borderId="2" xfId="1" applyNumberFormat="1" applyFont="1" applyBorder="1" applyAlignment="1">
      <alignment horizontal="center" vertical="center" wrapText="1"/>
    </xf>
    <xf numFmtId="0" fontId="16" fillId="0" borderId="3" xfId="0" applyFont="1" applyBorder="1"/>
    <xf numFmtId="0" fontId="64" fillId="0" borderId="14" xfId="0" applyFont="1" applyBorder="1"/>
    <xf numFmtId="0" fontId="16" fillId="0" borderId="14" xfId="1" applyFont="1" applyBorder="1" applyAlignment="1">
      <alignment horizontal="center" vertical="center" wrapText="1"/>
    </xf>
    <xf numFmtId="4" fontId="16" fillId="0" borderId="14" xfId="0" applyNumberFormat="1" applyFont="1" applyBorder="1" applyAlignment="1">
      <alignment horizontal="center" vertical="center" wrapText="1"/>
    </xf>
    <xf numFmtId="9" fontId="38" fillId="0" borderId="14" xfId="1" applyNumberFormat="1" applyFont="1" applyBorder="1" applyAlignment="1">
      <alignment horizontal="center" vertical="center" wrapText="1"/>
    </xf>
    <xf numFmtId="0" fontId="16" fillId="0" borderId="11" xfId="0" applyFont="1" applyBorder="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wrapText="1"/>
    </xf>
    <xf numFmtId="0" fontId="17" fillId="0" borderId="0" xfId="1" applyFont="1" applyBorder="1" applyAlignment="1">
      <alignment horizontal="left" vertical="center"/>
    </xf>
    <xf numFmtId="0" fontId="16" fillId="0" borderId="0" xfId="0" applyFont="1" applyAlignment="1">
      <alignment horizontal="left"/>
    </xf>
    <xf numFmtId="0" fontId="16" fillId="0" borderId="0" xfId="0" applyFont="1"/>
    <xf numFmtId="0" fontId="17" fillId="0" borderId="0" xfId="0" applyFont="1" applyAlignment="1">
      <alignment wrapText="1"/>
    </xf>
    <xf numFmtId="0" fontId="22" fillId="0" borderId="0" xfId="0" applyFont="1" applyAlignment="1">
      <alignment wrapText="1"/>
    </xf>
    <xf numFmtId="0" fontId="2" fillId="0" borderId="0" xfId="0" applyFont="1" applyAlignment="1">
      <alignment wrapText="1"/>
    </xf>
    <xf numFmtId="0" fontId="0" fillId="0" borderId="0" xfId="0" applyAlignment="1">
      <alignment wrapText="1"/>
    </xf>
    <xf numFmtId="0" fontId="26" fillId="0" borderId="11" xfId="0" applyFont="1" applyBorder="1" applyAlignment="1">
      <alignment horizontal="center" wrapText="1"/>
    </xf>
    <xf numFmtId="0" fontId="0" fillId="0" borderId="12" xfId="0" applyBorder="1" applyAlignment="1">
      <alignment horizontal="center" wrapText="1"/>
    </xf>
    <xf numFmtId="0" fontId="17" fillId="0" borderId="11" xfId="0" applyFont="1" applyBorder="1" applyAlignment="1">
      <alignment horizontal="center" wrapText="1"/>
    </xf>
    <xf numFmtId="0" fontId="0" fillId="0" borderId="13" xfId="0" applyBorder="1" applyAlignment="1">
      <alignment horizontal="center" wrapText="1"/>
    </xf>
    <xf numFmtId="0" fontId="0" fillId="3" borderId="10" xfId="0" applyFill="1" applyBorder="1"/>
    <xf numFmtId="0" fontId="17" fillId="0" borderId="14" xfId="0" applyFont="1" applyBorder="1" applyAlignment="1">
      <alignment horizontal="center" wrapText="1"/>
    </xf>
    <xf numFmtId="0" fontId="0" fillId="0" borderId="14" xfId="0" applyBorder="1" applyAlignment="1">
      <alignment horizontal="center" wrapText="1"/>
    </xf>
    <xf numFmtId="0" fontId="26" fillId="0" borderId="12" xfId="0" applyFont="1" applyBorder="1" applyAlignment="1">
      <alignment horizontal="center" wrapText="1"/>
    </xf>
    <xf numFmtId="0" fontId="26" fillId="0" borderId="14" xfId="0" applyFont="1" applyBorder="1" applyAlignment="1">
      <alignment horizontal="center" wrapText="1"/>
    </xf>
    <xf numFmtId="0" fontId="48" fillId="0" borderId="14" xfId="0" applyFont="1" applyBorder="1" applyAlignment="1">
      <alignment horizontal="center" vertical="center"/>
    </xf>
    <xf numFmtId="0" fontId="26" fillId="0" borderId="14" xfId="0" applyFont="1" applyBorder="1" applyAlignment="1">
      <alignment horizontal="center" vertical="center"/>
    </xf>
    <xf numFmtId="0" fontId="17" fillId="3" borderId="0" xfId="0" applyFont="1" applyFill="1" applyAlignment="1">
      <alignment wrapText="1"/>
    </xf>
  </cellXfs>
  <cellStyles count="9">
    <cellStyle name="Dziesiętny" xfId="8" builtinId="3"/>
    <cellStyle name="Dziesiętny 2" xfId="5" xr:uid="{00000000-0005-0000-0000-000000000000}"/>
    <cellStyle name="Excel_BuiltIn_Comma" xfId="2" xr:uid="{00000000-0005-0000-0000-000001000000}"/>
    <cellStyle name="Normalny" xfId="0" builtinId="0"/>
    <cellStyle name="Normalny 2" xfId="3" xr:uid="{00000000-0005-0000-0000-000003000000}"/>
    <cellStyle name="Normalny 3" xfId="4" xr:uid="{00000000-0005-0000-0000-000004000000}"/>
    <cellStyle name="Normalny 4" xfId="7" xr:uid="{4F29B544-4CDB-4F0A-A1D1-48DC96EDD4B6}"/>
    <cellStyle name="Normalny_Arkusz1" xfId="1" xr:uid="{00000000-0005-0000-0000-000005000000}"/>
    <cellStyle name="Normalny_Arkusz1 2" xfId="6"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
  <sheetViews>
    <sheetView topLeftCell="A27" zoomScaleNormal="100" workbookViewId="0">
      <selection activeCell="E43" sqref="E43"/>
    </sheetView>
  </sheetViews>
  <sheetFormatPr defaultRowHeight="15" x14ac:dyDescent="0.25"/>
  <cols>
    <col min="1" max="1" width="4.5703125" customWidth="1"/>
    <col min="2" max="2" width="22.28515625" customWidth="1"/>
    <col min="3" max="3" width="21.5703125" customWidth="1"/>
    <col min="4" max="4" width="15.140625" customWidth="1"/>
    <col min="5" max="5" width="8.42578125" customWidth="1"/>
    <col min="6" max="12" width="8.42578125" style="232" customWidth="1"/>
    <col min="13" max="13" width="10.140625" style="118" customWidth="1"/>
    <col min="14" max="14" width="7.5703125" style="234" customWidth="1"/>
    <col min="15" max="15" width="12" style="11" customWidth="1"/>
    <col min="16" max="16" width="11" style="11" customWidth="1"/>
    <col min="17" max="17" width="11.5703125" style="235" customWidth="1"/>
    <col min="18" max="18" width="14.28515625" style="11" customWidth="1"/>
    <col min="19" max="19" width="13.85546875" customWidth="1"/>
    <col min="20" max="20" width="22.5703125" customWidth="1"/>
    <col min="21" max="248" width="9.5703125" customWidth="1"/>
    <col min="249" max="1016" width="12.28515625" customWidth="1"/>
    <col min="1017" max="1017" width="10.28515625" customWidth="1"/>
  </cols>
  <sheetData>
    <row r="1" spans="1:20" x14ac:dyDescent="0.25">
      <c r="B1" s="402" t="s">
        <v>345</v>
      </c>
    </row>
    <row r="2" spans="1:20" x14ac:dyDescent="0.25">
      <c r="A2" s="2"/>
      <c r="B2" s="2" t="s">
        <v>0</v>
      </c>
      <c r="C2" s="2"/>
      <c r="D2" s="2"/>
      <c r="E2" s="2"/>
      <c r="F2" s="219"/>
      <c r="G2" s="219"/>
      <c r="H2" s="219"/>
      <c r="I2" s="219"/>
      <c r="J2" s="219"/>
      <c r="K2" s="219"/>
      <c r="L2" s="219"/>
      <c r="M2" s="119"/>
      <c r="N2" s="220"/>
      <c r="O2" s="12"/>
      <c r="R2" s="12"/>
      <c r="T2" s="221" t="s">
        <v>1</v>
      </c>
    </row>
    <row r="3" spans="1:20" x14ac:dyDescent="0.25">
      <c r="A3" s="2"/>
      <c r="B3" s="2"/>
      <c r="C3" s="2"/>
      <c r="D3" s="2"/>
      <c r="E3" s="2"/>
      <c r="F3" s="219"/>
      <c r="G3" s="219"/>
      <c r="H3" s="219"/>
      <c r="I3" s="219"/>
      <c r="J3" s="219"/>
      <c r="K3" s="219"/>
      <c r="L3" s="219"/>
      <c r="M3" s="119"/>
      <c r="N3" s="220"/>
      <c r="O3" s="12"/>
      <c r="P3" s="12"/>
      <c r="Q3" s="222"/>
      <c r="R3" s="12"/>
    </row>
    <row r="4" spans="1:20" x14ac:dyDescent="0.25">
      <c r="A4" s="2"/>
      <c r="B4" s="2"/>
      <c r="C4" s="4" t="s">
        <v>2</v>
      </c>
      <c r="D4" s="4"/>
      <c r="E4" s="4"/>
      <c r="F4" s="223"/>
      <c r="G4" s="223"/>
      <c r="H4" s="223"/>
      <c r="I4" s="223"/>
      <c r="J4" s="223"/>
      <c r="K4" s="223"/>
      <c r="L4" s="223"/>
      <c r="M4" s="224"/>
      <c r="N4" s="220"/>
      <c r="O4" s="12"/>
      <c r="P4" s="12"/>
      <c r="Q4" s="222"/>
      <c r="R4" s="12"/>
    </row>
    <row r="5" spans="1:20" x14ac:dyDescent="0.25">
      <c r="A5" s="2"/>
      <c r="B5" s="4" t="s">
        <v>327</v>
      </c>
      <c r="C5" s="4"/>
      <c r="D5" s="4"/>
      <c r="E5" s="4"/>
      <c r="F5" s="223"/>
      <c r="G5" s="223"/>
      <c r="H5" s="223"/>
      <c r="I5" s="223"/>
      <c r="J5" s="223"/>
      <c r="K5" s="223"/>
      <c r="L5" s="223"/>
      <c r="M5" s="224"/>
      <c r="N5" s="220"/>
      <c r="O5" s="12"/>
      <c r="P5" s="12"/>
      <c r="Q5" s="222"/>
      <c r="R5" s="12"/>
    </row>
    <row r="6" spans="1:20" ht="15" customHeight="1" x14ac:dyDescent="0.25">
      <c r="A6" s="4"/>
      <c r="B6" s="506" t="s">
        <v>330</v>
      </c>
      <c r="C6" s="506"/>
      <c r="D6" s="506"/>
      <c r="E6" s="507"/>
      <c r="F6" s="507"/>
      <c r="G6" s="507"/>
      <c r="H6" s="507"/>
      <c r="I6" s="507"/>
      <c r="J6" s="507"/>
      <c r="K6" s="507"/>
      <c r="L6" s="507"/>
      <c r="M6" s="507"/>
      <c r="N6" s="507"/>
      <c r="O6" s="507"/>
      <c r="P6" s="12"/>
      <c r="Q6" s="222"/>
      <c r="R6" s="12"/>
    </row>
    <row r="7" spans="1:20" ht="127.5" x14ac:dyDescent="0.25">
      <c r="A7" s="23" t="s">
        <v>3</v>
      </c>
      <c r="B7" s="23" t="s">
        <v>4</v>
      </c>
      <c r="C7" s="34" t="s">
        <v>5</v>
      </c>
      <c r="D7" s="23" t="s">
        <v>6</v>
      </c>
      <c r="E7" s="94" t="s">
        <v>7</v>
      </c>
      <c r="F7" s="65" t="s">
        <v>106</v>
      </c>
      <c r="G7" s="66" t="s">
        <v>107</v>
      </c>
      <c r="H7" s="67" t="s">
        <v>108</v>
      </c>
      <c r="I7" s="69" t="s">
        <v>109</v>
      </c>
      <c r="J7" s="69" t="s">
        <v>110</v>
      </c>
      <c r="K7" s="69" t="s">
        <v>147</v>
      </c>
      <c r="L7" s="69" t="s">
        <v>148</v>
      </c>
      <c r="M7" s="97" t="s">
        <v>8</v>
      </c>
      <c r="N7" s="104" t="s">
        <v>9</v>
      </c>
      <c r="O7" s="101" t="s">
        <v>130</v>
      </c>
      <c r="P7" s="24" t="s">
        <v>10</v>
      </c>
      <c r="Q7" s="35" t="s">
        <v>11</v>
      </c>
      <c r="R7" s="24" t="s">
        <v>12</v>
      </c>
      <c r="S7" s="421" t="s">
        <v>322</v>
      </c>
      <c r="T7" s="421" t="s">
        <v>323</v>
      </c>
    </row>
    <row r="8" spans="1:20" ht="45" customHeight="1" x14ac:dyDescent="0.25">
      <c r="A8" s="23">
        <v>1</v>
      </c>
      <c r="B8" s="403" t="s">
        <v>183</v>
      </c>
      <c r="C8" s="386" t="s">
        <v>13</v>
      </c>
      <c r="D8" s="404" t="s">
        <v>14</v>
      </c>
      <c r="E8" s="405">
        <f>SUM(F8:L8)</f>
        <v>4</v>
      </c>
      <c r="F8" s="65"/>
      <c r="G8" s="66"/>
      <c r="H8" s="67"/>
      <c r="I8" s="68">
        <v>4</v>
      </c>
      <c r="J8" s="69"/>
      <c r="K8" s="69"/>
      <c r="L8" s="69"/>
      <c r="M8" s="406"/>
      <c r="N8" s="407"/>
      <c r="O8" s="202">
        <f>ROUND(M8*(1+N8),2)</f>
        <v>0</v>
      </c>
      <c r="P8" s="203">
        <f>M8*E8</f>
        <v>0</v>
      </c>
      <c r="Q8" s="204">
        <f>O8*E8</f>
        <v>0</v>
      </c>
      <c r="R8" s="422"/>
      <c r="S8" s="369"/>
      <c r="T8" s="369"/>
    </row>
    <row r="9" spans="1:20" ht="63" customHeight="1" x14ac:dyDescent="0.25">
      <c r="A9" s="23">
        <v>2</v>
      </c>
      <c r="B9" s="408" t="s">
        <v>315</v>
      </c>
      <c r="C9" s="409" t="s">
        <v>15</v>
      </c>
      <c r="D9" s="182" t="s">
        <v>16</v>
      </c>
      <c r="E9" s="405">
        <f t="shared" ref="E9:E33" si="0">SUM(F9:L9)</f>
        <v>250</v>
      </c>
      <c r="F9" s="65"/>
      <c r="G9" s="66"/>
      <c r="H9" s="67"/>
      <c r="I9" s="68">
        <v>250</v>
      </c>
      <c r="J9" s="69"/>
      <c r="K9" s="69"/>
      <c r="L9" s="69"/>
      <c r="M9" s="406"/>
      <c r="N9" s="407"/>
      <c r="O9" s="202">
        <f t="shared" ref="O9:O33" si="1">ROUND(M9*(1+N9),2)</f>
        <v>0</v>
      </c>
      <c r="P9" s="203">
        <f t="shared" ref="P9:P33" si="2">M9*E9</f>
        <v>0</v>
      </c>
      <c r="Q9" s="204">
        <f t="shared" ref="Q9:Q33" si="3">O9*E9</f>
        <v>0</v>
      </c>
      <c r="R9" s="422"/>
      <c r="S9" s="369"/>
      <c r="T9" s="369"/>
    </row>
    <row r="10" spans="1:20" ht="43.5" customHeight="1" x14ac:dyDescent="0.25">
      <c r="A10" s="23">
        <v>3</v>
      </c>
      <c r="B10" s="403" t="s">
        <v>184</v>
      </c>
      <c r="C10" s="386" t="s">
        <v>17</v>
      </c>
      <c r="D10" s="404" t="s">
        <v>18</v>
      </c>
      <c r="E10" s="405">
        <f t="shared" si="0"/>
        <v>2</v>
      </c>
      <c r="F10" s="65"/>
      <c r="G10" s="66"/>
      <c r="H10" s="67"/>
      <c r="I10" s="68">
        <v>2</v>
      </c>
      <c r="J10" s="69"/>
      <c r="K10" s="69"/>
      <c r="L10" s="69"/>
      <c r="M10" s="406"/>
      <c r="N10" s="407"/>
      <c r="O10" s="202">
        <f t="shared" si="1"/>
        <v>0</v>
      </c>
      <c r="P10" s="203">
        <f t="shared" si="2"/>
        <v>0</v>
      </c>
      <c r="Q10" s="204">
        <f t="shared" si="3"/>
        <v>0</v>
      </c>
      <c r="R10" s="422"/>
      <c r="S10" s="369"/>
      <c r="T10" s="369"/>
    </row>
    <row r="11" spans="1:20" ht="186" customHeight="1" x14ac:dyDescent="0.25">
      <c r="A11" s="23">
        <v>4</v>
      </c>
      <c r="B11" s="408" t="s">
        <v>185</v>
      </c>
      <c r="C11" s="374" t="s">
        <v>316</v>
      </c>
      <c r="D11" s="182" t="s">
        <v>19</v>
      </c>
      <c r="E11" s="405">
        <f t="shared" si="0"/>
        <v>84</v>
      </c>
      <c r="F11" s="65"/>
      <c r="G11" s="66"/>
      <c r="H11" s="67"/>
      <c r="I11" s="68">
        <v>30</v>
      </c>
      <c r="J11" s="69">
        <v>4</v>
      </c>
      <c r="K11" s="69">
        <v>50</v>
      </c>
      <c r="L11" s="69"/>
      <c r="M11" s="406"/>
      <c r="N11" s="407"/>
      <c r="O11" s="202">
        <f t="shared" si="1"/>
        <v>0</v>
      </c>
      <c r="P11" s="203">
        <f t="shared" si="2"/>
        <v>0</v>
      </c>
      <c r="Q11" s="204">
        <f t="shared" si="3"/>
        <v>0</v>
      </c>
      <c r="R11" s="422"/>
      <c r="S11" s="369"/>
      <c r="T11" s="369"/>
    </row>
    <row r="12" spans="1:20" ht="53.25" customHeight="1" x14ac:dyDescent="0.25">
      <c r="A12" s="23">
        <v>5</v>
      </c>
      <c r="B12" s="182" t="s">
        <v>317</v>
      </c>
      <c r="C12" s="201" t="s">
        <v>176</v>
      </c>
      <c r="D12" s="182" t="s">
        <v>20</v>
      </c>
      <c r="E12" s="405">
        <f t="shared" si="0"/>
        <v>9</v>
      </c>
      <c r="F12" s="65"/>
      <c r="G12" s="66"/>
      <c r="H12" s="67"/>
      <c r="I12" s="68">
        <v>9</v>
      </c>
      <c r="J12" s="69"/>
      <c r="K12" s="69"/>
      <c r="L12" s="69"/>
      <c r="M12" s="406"/>
      <c r="N12" s="407"/>
      <c r="O12" s="202">
        <f t="shared" si="1"/>
        <v>0</v>
      </c>
      <c r="P12" s="203">
        <f t="shared" si="2"/>
        <v>0</v>
      </c>
      <c r="Q12" s="204">
        <f t="shared" si="3"/>
        <v>0</v>
      </c>
      <c r="R12" s="422"/>
      <c r="S12" s="369"/>
      <c r="T12" s="369"/>
    </row>
    <row r="13" spans="1:20" ht="42.75" customHeight="1" x14ac:dyDescent="0.25">
      <c r="A13" s="23">
        <v>6</v>
      </c>
      <c r="B13" s="410" t="s">
        <v>186</v>
      </c>
      <c r="C13" s="201" t="s">
        <v>174</v>
      </c>
      <c r="D13" s="410" t="s">
        <v>21</v>
      </c>
      <c r="E13" s="405">
        <f t="shared" si="0"/>
        <v>4</v>
      </c>
      <c r="F13" s="65"/>
      <c r="G13" s="66"/>
      <c r="H13" s="67"/>
      <c r="I13" s="68">
        <v>4</v>
      </c>
      <c r="J13" s="69"/>
      <c r="K13" s="69"/>
      <c r="L13" s="69"/>
      <c r="M13" s="406"/>
      <c r="N13" s="407"/>
      <c r="O13" s="202">
        <f t="shared" si="1"/>
        <v>0</v>
      </c>
      <c r="P13" s="203">
        <f t="shared" si="2"/>
        <v>0</v>
      </c>
      <c r="Q13" s="204">
        <f t="shared" si="3"/>
        <v>0</v>
      </c>
      <c r="R13" s="422"/>
      <c r="S13" s="369"/>
      <c r="T13" s="369"/>
    </row>
    <row r="14" spans="1:20" ht="42.75" customHeight="1" x14ac:dyDescent="0.25">
      <c r="A14" s="23">
        <v>7</v>
      </c>
      <c r="B14" s="403" t="s">
        <v>187</v>
      </c>
      <c r="C14" s="374" t="s">
        <v>22</v>
      </c>
      <c r="D14" s="404" t="s">
        <v>23</v>
      </c>
      <c r="E14" s="405">
        <f t="shared" si="0"/>
        <v>9</v>
      </c>
      <c r="F14" s="65"/>
      <c r="G14" s="66"/>
      <c r="H14" s="67"/>
      <c r="I14" s="68">
        <v>4</v>
      </c>
      <c r="J14" s="69">
        <v>1</v>
      </c>
      <c r="K14" s="69">
        <v>4</v>
      </c>
      <c r="L14" s="69"/>
      <c r="M14" s="406"/>
      <c r="N14" s="407"/>
      <c r="O14" s="202">
        <f t="shared" si="1"/>
        <v>0</v>
      </c>
      <c r="P14" s="203">
        <f t="shared" si="2"/>
        <v>0</v>
      </c>
      <c r="Q14" s="204">
        <f t="shared" si="3"/>
        <v>0</v>
      </c>
      <c r="R14" s="422"/>
      <c r="S14" s="369"/>
      <c r="T14" s="369"/>
    </row>
    <row r="15" spans="1:20" s="1" customFormat="1" ht="51.75" customHeight="1" x14ac:dyDescent="0.25">
      <c r="A15" s="23">
        <v>8</v>
      </c>
      <c r="B15" s="182" t="s">
        <v>318</v>
      </c>
      <c r="C15" s="201" t="s">
        <v>175</v>
      </c>
      <c r="D15" s="182" t="s">
        <v>24</v>
      </c>
      <c r="E15" s="405">
        <f t="shared" si="0"/>
        <v>14</v>
      </c>
      <c r="F15" s="65"/>
      <c r="G15" s="66"/>
      <c r="H15" s="67"/>
      <c r="I15" s="68">
        <v>14</v>
      </c>
      <c r="J15" s="69"/>
      <c r="K15" s="69"/>
      <c r="L15" s="69"/>
      <c r="M15" s="406"/>
      <c r="N15" s="407"/>
      <c r="O15" s="202">
        <f t="shared" si="1"/>
        <v>0</v>
      </c>
      <c r="P15" s="203">
        <f t="shared" si="2"/>
        <v>0</v>
      </c>
      <c r="Q15" s="204">
        <f t="shared" si="3"/>
        <v>0</v>
      </c>
      <c r="R15" s="422"/>
      <c r="S15" s="424"/>
      <c r="T15" s="424"/>
    </row>
    <row r="16" spans="1:20" s="1" customFormat="1" ht="31.5" customHeight="1" x14ac:dyDescent="0.25">
      <c r="A16" s="23">
        <v>9</v>
      </c>
      <c r="B16" s="182" t="s">
        <v>188</v>
      </c>
      <c r="C16" s="411"/>
      <c r="D16" s="182" t="s">
        <v>25</v>
      </c>
      <c r="E16" s="405">
        <f t="shared" si="0"/>
        <v>1</v>
      </c>
      <c r="F16" s="65"/>
      <c r="G16" s="66"/>
      <c r="H16" s="67"/>
      <c r="I16" s="68"/>
      <c r="J16" s="69"/>
      <c r="K16" s="69">
        <v>1</v>
      </c>
      <c r="L16" s="69"/>
      <c r="M16" s="406"/>
      <c r="N16" s="407"/>
      <c r="O16" s="202">
        <f t="shared" si="1"/>
        <v>0</v>
      </c>
      <c r="P16" s="203">
        <f t="shared" si="2"/>
        <v>0</v>
      </c>
      <c r="Q16" s="204">
        <f t="shared" si="3"/>
        <v>0</v>
      </c>
      <c r="R16" s="422"/>
      <c r="S16" s="424"/>
      <c r="T16" s="424"/>
    </row>
    <row r="17" spans="1:20" s="1" customFormat="1" ht="30.75" customHeight="1" x14ac:dyDescent="0.25">
      <c r="A17" s="23">
        <v>10</v>
      </c>
      <c r="B17" s="182" t="s">
        <v>189</v>
      </c>
      <c r="C17" s="201" t="s">
        <v>26</v>
      </c>
      <c r="D17" s="182" t="s">
        <v>27</v>
      </c>
      <c r="E17" s="405">
        <f t="shared" si="0"/>
        <v>2</v>
      </c>
      <c r="F17" s="65"/>
      <c r="G17" s="66"/>
      <c r="H17" s="67"/>
      <c r="I17" s="68">
        <v>1</v>
      </c>
      <c r="J17" s="69"/>
      <c r="K17" s="69">
        <v>1</v>
      </c>
      <c r="L17" s="69"/>
      <c r="M17" s="406"/>
      <c r="N17" s="407"/>
      <c r="O17" s="202">
        <f t="shared" si="1"/>
        <v>0</v>
      </c>
      <c r="P17" s="203">
        <f t="shared" si="2"/>
        <v>0</v>
      </c>
      <c r="Q17" s="204">
        <f t="shared" si="3"/>
        <v>0</v>
      </c>
      <c r="R17" s="422"/>
      <c r="S17" s="424"/>
      <c r="T17" s="424"/>
    </row>
    <row r="18" spans="1:20" s="1" customFormat="1" ht="33.75" customHeight="1" x14ac:dyDescent="0.25">
      <c r="A18" s="23">
        <v>11</v>
      </c>
      <c r="B18" s="182" t="s">
        <v>190</v>
      </c>
      <c r="C18" s="411"/>
      <c r="D18" s="182" t="s">
        <v>28</v>
      </c>
      <c r="E18" s="405">
        <f t="shared" si="0"/>
        <v>1</v>
      </c>
      <c r="F18" s="65"/>
      <c r="G18" s="66"/>
      <c r="H18" s="67"/>
      <c r="I18" s="68"/>
      <c r="J18" s="69"/>
      <c r="K18" s="69">
        <v>1</v>
      </c>
      <c r="L18" s="69"/>
      <c r="M18" s="406"/>
      <c r="N18" s="407"/>
      <c r="O18" s="202">
        <f t="shared" si="1"/>
        <v>0</v>
      </c>
      <c r="P18" s="203">
        <f t="shared" si="2"/>
        <v>0</v>
      </c>
      <c r="Q18" s="204">
        <f t="shared" si="3"/>
        <v>0</v>
      </c>
      <c r="R18" s="422"/>
      <c r="S18" s="424"/>
      <c r="T18" s="424"/>
    </row>
    <row r="19" spans="1:20" s="1" customFormat="1" ht="108" customHeight="1" x14ac:dyDescent="0.25">
      <c r="A19" s="23">
        <v>12</v>
      </c>
      <c r="B19" s="182" t="s">
        <v>191</v>
      </c>
      <c r="C19" s="201" t="s">
        <v>314</v>
      </c>
      <c r="D19" s="182" t="s">
        <v>29</v>
      </c>
      <c r="E19" s="405">
        <f t="shared" si="0"/>
        <v>2</v>
      </c>
      <c r="F19" s="65"/>
      <c r="G19" s="66"/>
      <c r="H19" s="67"/>
      <c r="I19" s="68"/>
      <c r="J19" s="69">
        <v>2</v>
      </c>
      <c r="K19" s="69"/>
      <c r="L19" s="69"/>
      <c r="M19" s="406"/>
      <c r="N19" s="407"/>
      <c r="O19" s="202">
        <f t="shared" si="1"/>
        <v>0</v>
      </c>
      <c r="P19" s="203">
        <f t="shared" si="2"/>
        <v>0</v>
      </c>
      <c r="Q19" s="204">
        <f t="shared" si="3"/>
        <v>0</v>
      </c>
      <c r="R19" s="422"/>
      <c r="S19" s="424"/>
      <c r="T19" s="424"/>
    </row>
    <row r="20" spans="1:20" s="1" customFormat="1" ht="62.25" customHeight="1" x14ac:dyDescent="0.25">
      <c r="A20" s="23">
        <v>13</v>
      </c>
      <c r="B20" s="182" t="s">
        <v>319</v>
      </c>
      <c r="C20" s="412" t="s">
        <v>177</v>
      </c>
      <c r="D20" s="182" t="s">
        <v>30</v>
      </c>
      <c r="E20" s="405">
        <f t="shared" si="0"/>
        <v>15</v>
      </c>
      <c r="F20" s="65"/>
      <c r="G20" s="66"/>
      <c r="H20" s="67"/>
      <c r="I20" s="68">
        <v>15</v>
      </c>
      <c r="J20" s="69"/>
      <c r="K20" s="69"/>
      <c r="L20" s="69"/>
      <c r="M20" s="406"/>
      <c r="N20" s="407"/>
      <c r="O20" s="202">
        <f t="shared" si="1"/>
        <v>0</v>
      </c>
      <c r="P20" s="203">
        <f t="shared" si="2"/>
        <v>0</v>
      </c>
      <c r="Q20" s="204">
        <f t="shared" si="3"/>
        <v>0</v>
      </c>
      <c r="R20" s="422"/>
      <c r="S20" s="424"/>
      <c r="T20" s="424"/>
    </row>
    <row r="21" spans="1:20" s="1" customFormat="1" ht="41.25" customHeight="1" x14ac:dyDescent="0.25">
      <c r="A21" s="23">
        <v>14</v>
      </c>
      <c r="B21" s="182" t="s">
        <v>192</v>
      </c>
      <c r="C21" s="201" t="s">
        <v>31</v>
      </c>
      <c r="D21" s="182" t="s">
        <v>19</v>
      </c>
      <c r="E21" s="405">
        <f t="shared" si="0"/>
        <v>1</v>
      </c>
      <c r="F21" s="65"/>
      <c r="G21" s="66"/>
      <c r="H21" s="67"/>
      <c r="I21" s="68">
        <v>1</v>
      </c>
      <c r="J21" s="69"/>
      <c r="K21" s="69"/>
      <c r="L21" s="69"/>
      <c r="M21" s="406"/>
      <c r="N21" s="407"/>
      <c r="O21" s="202">
        <f t="shared" si="1"/>
        <v>0</v>
      </c>
      <c r="P21" s="203">
        <f t="shared" si="2"/>
        <v>0</v>
      </c>
      <c r="Q21" s="204">
        <f t="shared" si="3"/>
        <v>0</v>
      </c>
      <c r="R21" s="422"/>
      <c r="S21" s="424"/>
      <c r="T21" s="424"/>
    </row>
    <row r="22" spans="1:20" s="1" customFormat="1" ht="33.75" customHeight="1" x14ac:dyDescent="0.25">
      <c r="A22" s="23">
        <v>15</v>
      </c>
      <c r="B22" s="182" t="s">
        <v>193</v>
      </c>
      <c r="C22" s="201" t="s">
        <v>32</v>
      </c>
      <c r="D22" s="182" t="s">
        <v>33</v>
      </c>
      <c r="E22" s="405">
        <f t="shared" si="0"/>
        <v>2</v>
      </c>
      <c r="F22" s="65"/>
      <c r="G22" s="66"/>
      <c r="H22" s="67"/>
      <c r="I22" s="68">
        <v>2</v>
      </c>
      <c r="J22" s="69"/>
      <c r="K22" s="69"/>
      <c r="L22" s="69"/>
      <c r="M22" s="406"/>
      <c r="N22" s="407"/>
      <c r="O22" s="202">
        <f t="shared" si="1"/>
        <v>0</v>
      </c>
      <c r="P22" s="203">
        <f t="shared" si="2"/>
        <v>0</v>
      </c>
      <c r="Q22" s="204">
        <f t="shared" si="3"/>
        <v>0</v>
      </c>
      <c r="R22" s="422"/>
      <c r="S22" s="424"/>
      <c r="T22" s="424"/>
    </row>
    <row r="23" spans="1:20" s="205" customFormat="1" ht="52.5" customHeight="1" x14ac:dyDescent="0.25">
      <c r="A23" s="200">
        <v>16</v>
      </c>
      <c r="B23" s="182" t="s">
        <v>199</v>
      </c>
      <c r="C23" s="201" t="s">
        <v>178</v>
      </c>
      <c r="D23" s="182" t="s">
        <v>34</v>
      </c>
      <c r="E23" s="405">
        <f t="shared" si="0"/>
        <v>4</v>
      </c>
      <c r="F23" s="65"/>
      <c r="G23" s="66"/>
      <c r="H23" s="67"/>
      <c r="I23" s="68">
        <v>3</v>
      </c>
      <c r="J23" s="69"/>
      <c r="K23" s="69">
        <v>1</v>
      </c>
      <c r="L23" s="69"/>
      <c r="M23" s="406"/>
      <c r="N23" s="407"/>
      <c r="O23" s="202">
        <f t="shared" si="1"/>
        <v>0</v>
      </c>
      <c r="P23" s="203">
        <f t="shared" si="2"/>
        <v>0</v>
      </c>
      <c r="Q23" s="204">
        <f t="shared" si="3"/>
        <v>0</v>
      </c>
      <c r="R23" s="422"/>
      <c r="S23" s="425"/>
      <c r="T23" s="425"/>
    </row>
    <row r="24" spans="1:20" s="1" customFormat="1" ht="33.75" customHeight="1" x14ac:dyDescent="0.25">
      <c r="A24" s="23">
        <v>17</v>
      </c>
      <c r="B24" s="182" t="s">
        <v>194</v>
      </c>
      <c r="C24" s="201" t="s">
        <v>35</v>
      </c>
      <c r="D24" s="182" t="s">
        <v>36</v>
      </c>
      <c r="E24" s="405">
        <f t="shared" si="0"/>
        <v>4</v>
      </c>
      <c r="F24" s="65"/>
      <c r="G24" s="66"/>
      <c r="H24" s="67"/>
      <c r="I24" s="68">
        <v>4</v>
      </c>
      <c r="J24" s="69"/>
      <c r="K24" s="69"/>
      <c r="L24" s="69"/>
      <c r="M24" s="406"/>
      <c r="N24" s="407"/>
      <c r="O24" s="202">
        <f t="shared" si="1"/>
        <v>0</v>
      </c>
      <c r="P24" s="203">
        <f t="shared" si="2"/>
        <v>0</v>
      </c>
      <c r="Q24" s="204">
        <f t="shared" si="3"/>
        <v>0</v>
      </c>
      <c r="R24" s="422"/>
      <c r="S24" s="424"/>
      <c r="T24" s="424"/>
    </row>
    <row r="25" spans="1:20" s="1" customFormat="1" ht="204" customHeight="1" x14ac:dyDescent="0.25">
      <c r="A25" s="23">
        <v>18</v>
      </c>
      <c r="B25" s="408" t="s">
        <v>195</v>
      </c>
      <c r="C25" s="413" t="s">
        <v>320</v>
      </c>
      <c r="D25" s="182" t="s">
        <v>19</v>
      </c>
      <c r="E25" s="405">
        <f t="shared" si="0"/>
        <v>79</v>
      </c>
      <c r="F25" s="65"/>
      <c r="G25" s="66"/>
      <c r="H25" s="67"/>
      <c r="I25" s="68">
        <v>25</v>
      </c>
      <c r="J25" s="69">
        <v>4</v>
      </c>
      <c r="K25" s="69">
        <v>50</v>
      </c>
      <c r="L25" s="69"/>
      <c r="M25" s="406"/>
      <c r="N25" s="407"/>
      <c r="O25" s="202">
        <f t="shared" si="1"/>
        <v>0</v>
      </c>
      <c r="P25" s="203">
        <f t="shared" si="2"/>
        <v>0</v>
      </c>
      <c r="Q25" s="204">
        <f t="shared" si="3"/>
        <v>0</v>
      </c>
      <c r="R25" s="422"/>
      <c r="S25" s="424"/>
      <c r="T25" s="424"/>
    </row>
    <row r="26" spans="1:20" s="1" customFormat="1" ht="36" customHeight="1" x14ac:dyDescent="0.25">
      <c r="A26" s="23">
        <v>19</v>
      </c>
      <c r="B26" s="182" t="s">
        <v>196</v>
      </c>
      <c r="C26" s="201" t="s">
        <v>37</v>
      </c>
      <c r="D26" s="182" t="s">
        <v>38</v>
      </c>
      <c r="E26" s="405">
        <f t="shared" si="0"/>
        <v>3</v>
      </c>
      <c r="F26" s="65"/>
      <c r="G26" s="66"/>
      <c r="H26" s="67"/>
      <c r="I26" s="68">
        <v>3</v>
      </c>
      <c r="J26" s="69"/>
      <c r="K26" s="69"/>
      <c r="L26" s="69"/>
      <c r="M26" s="406"/>
      <c r="N26" s="407"/>
      <c r="O26" s="202">
        <f t="shared" si="1"/>
        <v>0</v>
      </c>
      <c r="P26" s="203">
        <f t="shared" si="2"/>
        <v>0</v>
      </c>
      <c r="Q26" s="204">
        <f t="shared" si="3"/>
        <v>0</v>
      </c>
      <c r="R26" s="422"/>
      <c r="S26" s="424"/>
      <c r="T26" s="424"/>
    </row>
    <row r="27" spans="1:20" s="1" customFormat="1" ht="45" customHeight="1" x14ac:dyDescent="0.25">
      <c r="A27" s="23">
        <v>20</v>
      </c>
      <c r="B27" s="182" t="s">
        <v>197</v>
      </c>
      <c r="C27" s="201" t="s">
        <v>179</v>
      </c>
      <c r="D27" s="182" t="s">
        <v>39</v>
      </c>
      <c r="E27" s="405">
        <f t="shared" si="0"/>
        <v>2</v>
      </c>
      <c r="F27" s="65"/>
      <c r="G27" s="66"/>
      <c r="H27" s="67"/>
      <c r="I27" s="68">
        <v>2</v>
      </c>
      <c r="J27" s="69"/>
      <c r="K27" s="69"/>
      <c r="L27" s="69"/>
      <c r="M27" s="406"/>
      <c r="N27" s="407"/>
      <c r="O27" s="202">
        <f t="shared" si="1"/>
        <v>0</v>
      </c>
      <c r="P27" s="203">
        <f t="shared" si="2"/>
        <v>0</v>
      </c>
      <c r="Q27" s="204">
        <f t="shared" si="3"/>
        <v>0</v>
      </c>
      <c r="R27" s="422"/>
      <c r="S27" s="424"/>
      <c r="T27" s="424"/>
    </row>
    <row r="28" spans="1:20" s="206" customFormat="1" ht="54.75" customHeight="1" x14ac:dyDescent="0.25">
      <c r="A28" s="200">
        <v>21</v>
      </c>
      <c r="B28" s="182" t="s">
        <v>200</v>
      </c>
      <c r="C28" s="201" t="s">
        <v>180</v>
      </c>
      <c r="D28" s="182" t="s">
        <v>34</v>
      </c>
      <c r="E28" s="405">
        <f t="shared" si="0"/>
        <v>4</v>
      </c>
      <c r="F28" s="65"/>
      <c r="G28" s="66"/>
      <c r="H28" s="67"/>
      <c r="I28" s="68">
        <v>4</v>
      </c>
      <c r="J28" s="69"/>
      <c r="K28" s="69"/>
      <c r="L28" s="69"/>
      <c r="M28" s="406"/>
      <c r="N28" s="407"/>
      <c r="O28" s="202">
        <f t="shared" si="1"/>
        <v>0</v>
      </c>
      <c r="P28" s="203">
        <f t="shared" si="2"/>
        <v>0</v>
      </c>
      <c r="Q28" s="204">
        <f t="shared" si="3"/>
        <v>0</v>
      </c>
      <c r="R28" s="422"/>
      <c r="S28" s="425"/>
      <c r="T28" s="425"/>
    </row>
    <row r="29" spans="1:20" s="205" customFormat="1" ht="56.25" customHeight="1" x14ac:dyDescent="0.25">
      <c r="A29" s="200">
        <v>22</v>
      </c>
      <c r="B29" s="207" t="s">
        <v>201</v>
      </c>
      <c r="C29" s="208" t="s">
        <v>181</v>
      </c>
      <c r="D29" s="207" t="s">
        <v>34</v>
      </c>
      <c r="E29" s="405">
        <f t="shared" si="0"/>
        <v>6</v>
      </c>
      <c r="F29" s="71"/>
      <c r="G29" s="72"/>
      <c r="H29" s="73"/>
      <c r="I29" s="74">
        <v>6</v>
      </c>
      <c r="J29" s="75"/>
      <c r="K29" s="75"/>
      <c r="L29" s="75"/>
      <c r="M29" s="406"/>
      <c r="N29" s="407"/>
      <c r="O29" s="202">
        <f t="shared" si="1"/>
        <v>0</v>
      </c>
      <c r="P29" s="203">
        <f t="shared" si="2"/>
        <v>0</v>
      </c>
      <c r="Q29" s="204">
        <f t="shared" si="3"/>
        <v>0</v>
      </c>
      <c r="R29" s="422"/>
      <c r="S29" s="425"/>
      <c r="T29" s="425"/>
    </row>
    <row r="30" spans="1:20" s="1" customFormat="1" ht="65.25" customHeight="1" x14ac:dyDescent="0.25">
      <c r="A30" s="23">
        <v>23</v>
      </c>
      <c r="B30" s="109" t="s">
        <v>198</v>
      </c>
      <c r="C30" s="110" t="s">
        <v>116</v>
      </c>
      <c r="D30" s="108" t="s">
        <v>117</v>
      </c>
      <c r="E30" s="405">
        <f t="shared" si="0"/>
        <v>3</v>
      </c>
      <c r="F30" s="65"/>
      <c r="G30" s="66"/>
      <c r="H30" s="67"/>
      <c r="I30" s="68">
        <v>3</v>
      </c>
      <c r="J30" s="69"/>
      <c r="K30" s="69"/>
      <c r="L30" s="69"/>
      <c r="M30" s="406"/>
      <c r="N30" s="407"/>
      <c r="O30" s="202">
        <f t="shared" si="1"/>
        <v>0</v>
      </c>
      <c r="P30" s="203">
        <f t="shared" si="2"/>
        <v>0</v>
      </c>
      <c r="Q30" s="204">
        <f t="shared" si="3"/>
        <v>0</v>
      </c>
      <c r="R30" s="422"/>
      <c r="S30" s="424"/>
      <c r="T30" s="424"/>
    </row>
    <row r="31" spans="1:20" s="1" customFormat="1" ht="57" customHeight="1" x14ac:dyDescent="0.25">
      <c r="A31" s="23">
        <v>24</v>
      </c>
      <c r="B31" s="109" t="s">
        <v>202</v>
      </c>
      <c r="C31" s="110" t="s">
        <v>118</v>
      </c>
      <c r="D31" s="111" t="s">
        <v>119</v>
      </c>
      <c r="E31" s="405">
        <f t="shared" si="0"/>
        <v>7</v>
      </c>
      <c r="F31" s="65"/>
      <c r="G31" s="66"/>
      <c r="H31" s="67"/>
      <c r="I31" s="68">
        <v>7</v>
      </c>
      <c r="J31" s="69"/>
      <c r="K31" s="69"/>
      <c r="L31" s="69"/>
      <c r="M31" s="406"/>
      <c r="N31" s="407"/>
      <c r="O31" s="202">
        <f t="shared" si="1"/>
        <v>0</v>
      </c>
      <c r="P31" s="203">
        <f t="shared" si="2"/>
        <v>0</v>
      </c>
      <c r="Q31" s="204">
        <f t="shared" si="3"/>
        <v>0</v>
      </c>
      <c r="R31" s="422"/>
      <c r="S31" s="424"/>
      <c r="T31" s="424"/>
    </row>
    <row r="32" spans="1:20" s="205" customFormat="1" ht="64.5" customHeight="1" x14ac:dyDescent="0.25">
      <c r="A32" s="200">
        <v>25</v>
      </c>
      <c r="B32" s="112" t="s">
        <v>203</v>
      </c>
      <c r="C32" s="127" t="s">
        <v>120</v>
      </c>
      <c r="D32" s="128" t="s">
        <v>117</v>
      </c>
      <c r="E32" s="405">
        <f t="shared" si="0"/>
        <v>14</v>
      </c>
      <c r="F32" s="71"/>
      <c r="G32" s="72"/>
      <c r="H32" s="73"/>
      <c r="I32" s="74">
        <v>14</v>
      </c>
      <c r="J32" s="75"/>
      <c r="K32" s="75"/>
      <c r="L32" s="75"/>
      <c r="M32" s="406"/>
      <c r="N32" s="407"/>
      <c r="O32" s="202">
        <f t="shared" si="1"/>
        <v>0</v>
      </c>
      <c r="P32" s="203">
        <f t="shared" si="2"/>
        <v>0</v>
      </c>
      <c r="Q32" s="204">
        <f t="shared" si="3"/>
        <v>0</v>
      </c>
      <c r="R32" s="422"/>
      <c r="S32" s="425"/>
      <c r="T32" s="425"/>
    </row>
    <row r="33" spans="1:20" s="1" customFormat="1" ht="64.5" customHeight="1" x14ac:dyDescent="0.25">
      <c r="A33" s="23">
        <v>26</v>
      </c>
      <c r="B33" s="111" t="s">
        <v>182</v>
      </c>
      <c r="C33" s="127" t="s">
        <v>145</v>
      </c>
      <c r="D33" s="128" t="s">
        <v>146</v>
      </c>
      <c r="E33" s="405">
        <f t="shared" si="0"/>
        <v>2</v>
      </c>
      <c r="F33" s="71"/>
      <c r="G33" s="72"/>
      <c r="H33" s="73"/>
      <c r="I33" s="74">
        <v>2</v>
      </c>
      <c r="J33" s="75"/>
      <c r="K33" s="75"/>
      <c r="L33" s="75"/>
      <c r="M33" s="406"/>
      <c r="N33" s="407"/>
      <c r="O33" s="202">
        <f t="shared" si="1"/>
        <v>0</v>
      </c>
      <c r="P33" s="203">
        <f t="shared" si="2"/>
        <v>0</v>
      </c>
      <c r="Q33" s="204">
        <f t="shared" si="3"/>
        <v>0</v>
      </c>
      <c r="R33" s="422"/>
      <c r="S33" s="424"/>
      <c r="T33" s="424"/>
    </row>
    <row r="34" spans="1:20" ht="22.5" customHeight="1" x14ac:dyDescent="0.25">
      <c r="A34" s="76"/>
      <c r="B34" s="414" t="s">
        <v>40</v>
      </c>
      <c r="C34" s="415"/>
      <c r="D34" s="415"/>
      <c r="E34" s="416"/>
      <c r="F34" s="417"/>
      <c r="G34" s="417"/>
      <c r="H34" s="417"/>
      <c r="I34" s="417"/>
      <c r="J34" s="417"/>
      <c r="K34" s="417"/>
      <c r="L34" s="417"/>
      <c r="M34" s="418"/>
      <c r="N34" s="419"/>
      <c r="O34" s="420"/>
      <c r="P34" s="420">
        <f>SUM(P8:P33)</f>
        <v>0</v>
      </c>
      <c r="Q34" s="420">
        <f>SUM(Q8:Q33)</f>
        <v>0</v>
      </c>
      <c r="R34" s="423"/>
      <c r="S34" s="369"/>
      <c r="T34" s="369"/>
    </row>
    <row r="35" spans="1:20" x14ac:dyDescent="0.25">
      <c r="A35" s="55"/>
      <c r="B35" s="501" t="s">
        <v>102</v>
      </c>
      <c r="C35" s="502"/>
      <c r="D35" s="502"/>
      <c r="E35" s="503"/>
      <c r="F35" s="503"/>
      <c r="G35" s="503"/>
      <c r="H35" s="503"/>
      <c r="I35" s="503"/>
      <c r="J35" s="503"/>
      <c r="K35" s="503"/>
      <c r="L35" s="503"/>
      <c r="M35" s="503"/>
      <c r="N35" s="503"/>
      <c r="O35" s="225"/>
      <c r="P35" s="225"/>
      <c r="Q35" s="225"/>
      <c r="R35" s="225"/>
    </row>
    <row r="36" spans="1:20" s="58" customFormat="1" x14ac:dyDescent="0.25">
      <c r="A36" s="55"/>
      <c r="B36" s="57" t="s">
        <v>251</v>
      </c>
      <c r="C36" s="55"/>
      <c r="D36" s="55"/>
      <c r="E36" s="55"/>
      <c r="F36" s="225"/>
      <c r="G36" s="225"/>
      <c r="H36" s="225"/>
      <c r="I36" s="225"/>
      <c r="J36" s="225"/>
      <c r="K36" s="225"/>
      <c r="L36" s="225"/>
      <c r="M36" s="226"/>
      <c r="N36" s="227"/>
      <c r="O36" s="225"/>
      <c r="P36" s="225"/>
      <c r="Q36" s="225"/>
      <c r="R36" s="225"/>
    </row>
    <row r="37" spans="1:20" s="58" customFormat="1" x14ac:dyDescent="0.25">
      <c r="A37" s="55"/>
      <c r="B37" s="57" t="s">
        <v>321</v>
      </c>
      <c r="C37" s="55"/>
      <c r="D37" s="55"/>
      <c r="E37" s="55"/>
      <c r="F37" s="225"/>
      <c r="G37" s="225"/>
      <c r="H37" s="225"/>
      <c r="I37" s="225"/>
      <c r="J37" s="225"/>
      <c r="K37" s="225"/>
      <c r="L37" s="225"/>
      <c r="M37" s="226"/>
      <c r="N37" s="227"/>
      <c r="O37" s="225"/>
      <c r="P37" s="225"/>
      <c r="Q37" s="225"/>
      <c r="R37" s="225"/>
    </row>
    <row r="38" spans="1:20" s="59" customFormat="1" x14ac:dyDescent="0.25">
      <c r="A38" s="57"/>
      <c r="B38" s="260" t="s">
        <v>346</v>
      </c>
      <c r="C38" s="57"/>
      <c r="D38" s="57"/>
      <c r="E38" s="57"/>
      <c r="F38" s="228"/>
      <c r="G38" s="256"/>
      <c r="H38" s="228"/>
      <c r="I38" s="228"/>
      <c r="J38" s="228"/>
      <c r="K38" s="228"/>
      <c r="L38" s="228"/>
      <c r="M38" s="229"/>
      <c r="N38" s="230"/>
      <c r="O38" s="228"/>
      <c r="P38" s="228"/>
      <c r="Q38" s="228"/>
      <c r="R38" s="228"/>
    </row>
    <row r="39" spans="1:20" s="59" customFormat="1" ht="28.5" customHeight="1" x14ac:dyDescent="0.25">
      <c r="A39" s="57"/>
      <c r="B39" s="504" t="s">
        <v>158</v>
      </c>
      <c r="C39" s="505"/>
      <c r="D39" s="505"/>
      <c r="E39" s="505"/>
      <c r="F39" s="505"/>
      <c r="G39" s="505"/>
      <c r="H39" s="505"/>
      <c r="I39" s="505"/>
      <c r="J39" s="505"/>
      <c r="K39" s="505"/>
      <c r="L39" s="505"/>
      <c r="M39" s="505"/>
      <c r="N39" s="505"/>
      <c r="O39" s="505"/>
      <c r="P39" s="505"/>
      <c r="Q39" s="505"/>
      <c r="R39" s="505"/>
    </row>
    <row r="40" spans="1:20" s="59" customFormat="1" x14ac:dyDescent="0.25">
      <c r="A40" s="57"/>
      <c r="B40" s="57"/>
      <c r="C40" s="57"/>
      <c r="D40" s="57"/>
      <c r="E40" s="57"/>
      <c r="F40" s="228"/>
      <c r="G40" s="228"/>
      <c r="H40" s="228"/>
      <c r="I40" s="228"/>
      <c r="J40" s="228"/>
      <c r="K40" s="228"/>
      <c r="L40" s="228"/>
      <c r="M40" s="229"/>
      <c r="N40" s="230"/>
      <c r="O40" s="228"/>
      <c r="P40" s="228"/>
      <c r="Q40" s="228"/>
      <c r="R40" s="228"/>
    </row>
    <row r="41" spans="1:20" x14ac:dyDescent="0.25">
      <c r="A41" s="55"/>
      <c r="B41" s="57" t="s">
        <v>347</v>
      </c>
      <c r="C41" s="56"/>
      <c r="D41" s="56"/>
      <c r="E41" s="56"/>
      <c r="F41" s="231"/>
      <c r="G41" s="231"/>
      <c r="H41" s="231"/>
      <c r="I41" s="231"/>
      <c r="J41" s="231"/>
      <c r="K41" s="231"/>
      <c r="L41" s="231"/>
      <c r="M41" s="226"/>
      <c r="N41" s="227"/>
      <c r="O41" s="225"/>
      <c r="P41" s="225"/>
      <c r="Q41" s="225"/>
      <c r="R41" s="225"/>
    </row>
    <row r="42" spans="1:20" ht="38.25" customHeight="1" x14ac:dyDescent="0.25">
      <c r="A42" s="55"/>
      <c r="B42" s="57"/>
      <c r="C42" s="56"/>
      <c r="D42" s="56"/>
      <c r="E42" s="56"/>
      <c r="F42" s="231"/>
      <c r="G42" s="231"/>
      <c r="H42" s="231"/>
      <c r="I42" s="231"/>
      <c r="J42" s="231"/>
      <c r="K42" s="231"/>
      <c r="L42" s="231"/>
      <c r="M42" s="226"/>
      <c r="N42" s="227"/>
      <c r="O42" s="225"/>
      <c r="P42" s="225"/>
      <c r="Q42" s="225"/>
      <c r="R42" s="499"/>
      <c r="S42" s="500"/>
      <c r="T42" s="500"/>
    </row>
    <row r="43" spans="1:20" x14ac:dyDescent="0.25">
      <c r="A43" s="2"/>
      <c r="B43" s="2" t="s">
        <v>115</v>
      </c>
      <c r="C43" s="2"/>
      <c r="D43" s="2"/>
      <c r="E43" s="2"/>
      <c r="F43" s="219"/>
      <c r="G43" s="219"/>
      <c r="H43" s="219"/>
      <c r="I43" s="219"/>
      <c r="J43" s="219"/>
      <c r="K43" s="219"/>
      <c r="L43" s="219"/>
      <c r="M43" s="119"/>
      <c r="N43" s="220"/>
      <c r="O43" s="12"/>
      <c r="P43" s="12"/>
      <c r="Q43" s="222"/>
      <c r="R43" s="12"/>
    </row>
    <row r="44" spans="1:20" x14ac:dyDescent="0.25">
      <c r="A44" s="2"/>
      <c r="B44" s="2" t="s">
        <v>41</v>
      </c>
      <c r="C44" s="2"/>
      <c r="D44" s="2"/>
      <c r="E44" s="2"/>
      <c r="F44" s="219"/>
      <c r="G44" s="219"/>
      <c r="H44" s="219"/>
      <c r="I44" s="219"/>
      <c r="J44" s="219"/>
      <c r="K44" s="219"/>
      <c r="L44" s="219"/>
      <c r="M44" s="119"/>
      <c r="N44" s="220"/>
      <c r="O44" s="12"/>
      <c r="P44" s="12"/>
      <c r="Q44" s="222"/>
      <c r="R44" s="12"/>
      <c r="S44" s="477" t="s">
        <v>329</v>
      </c>
    </row>
    <row r="45" spans="1:20" ht="17.25" customHeight="1" x14ac:dyDescent="0.25">
      <c r="A45" s="2"/>
      <c r="B45" s="2" t="s">
        <v>42</v>
      </c>
      <c r="C45" s="2"/>
      <c r="D45" s="2"/>
      <c r="E45" s="2"/>
      <c r="F45" s="219"/>
      <c r="G45" s="219"/>
      <c r="H45" s="219"/>
      <c r="I45" s="219"/>
      <c r="J45" s="219"/>
      <c r="K45" s="219"/>
      <c r="L45" s="219"/>
      <c r="M45" s="119"/>
      <c r="N45" s="220"/>
      <c r="O45" s="12"/>
      <c r="P45" s="12"/>
      <c r="Q45" s="222"/>
      <c r="R45" s="12"/>
      <c r="S45" s="478" t="s">
        <v>127</v>
      </c>
    </row>
    <row r="46" spans="1:20" ht="18" customHeight="1" x14ac:dyDescent="0.25">
      <c r="A46" s="2"/>
      <c r="B46" s="2" t="s">
        <v>43</v>
      </c>
      <c r="C46" s="2"/>
      <c r="D46" s="2"/>
      <c r="E46" s="2"/>
      <c r="F46" s="219"/>
      <c r="G46" s="219"/>
      <c r="H46" s="219"/>
      <c r="I46" s="219"/>
      <c r="J46" s="219"/>
      <c r="K46" s="219"/>
      <c r="L46" s="219"/>
      <c r="M46" s="119"/>
      <c r="N46" s="220"/>
      <c r="O46" s="12"/>
      <c r="P46" s="12"/>
      <c r="Q46" s="222"/>
      <c r="R46" s="12"/>
      <c r="S46" s="478"/>
    </row>
    <row r="47" spans="1:20" ht="17.45" customHeight="1" x14ac:dyDescent="0.25">
      <c r="A47" s="2"/>
      <c r="B47" s="2"/>
      <c r="C47" s="2"/>
      <c r="D47" s="2"/>
      <c r="E47" s="2"/>
      <c r="F47" s="219"/>
      <c r="G47" s="219"/>
      <c r="H47" s="219"/>
      <c r="I47" s="219"/>
      <c r="J47" s="219"/>
      <c r="K47" s="219"/>
      <c r="L47" s="219"/>
      <c r="M47" s="119"/>
      <c r="N47" s="220"/>
      <c r="O47" s="12"/>
      <c r="P47" s="12"/>
      <c r="Q47" s="222"/>
      <c r="R47" s="12"/>
    </row>
    <row r="48" spans="1:20" ht="21" customHeight="1" x14ac:dyDescent="0.25">
      <c r="A48" s="2"/>
      <c r="B48" s="2"/>
      <c r="C48" s="2"/>
      <c r="D48" s="2"/>
      <c r="E48" s="2"/>
      <c r="F48" s="219"/>
      <c r="G48" s="219"/>
      <c r="H48" s="219"/>
      <c r="I48" s="219"/>
      <c r="J48" s="219"/>
      <c r="K48" s="219"/>
      <c r="L48" s="219"/>
      <c r="M48" s="119"/>
      <c r="N48" s="220"/>
      <c r="O48" s="12"/>
      <c r="P48" s="12"/>
      <c r="Q48" s="222"/>
      <c r="R48" s="12"/>
    </row>
    <row r="49" spans="13:13" ht="21" customHeight="1" x14ac:dyDescent="0.25">
      <c r="M49" s="233"/>
    </row>
  </sheetData>
  <mergeCells count="4">
    <mergeCell ref="R42:T42"/>
    <mergeCell ref="B35:N35"/>
    <mergeCell ref="B39:R39"/>
    <mergeCell ref="B6:O6"/>
  </mergeCells>
  <pageMargins left="0.70866141732283472" right="0.70866141732283472" top="0.74803149606299213" bottom="0.74803149606299213" header="0.31496062992125984" footer="0.31496062992125984"/>
  <pageSetup paperSize="9" scale="74" orientation="landscape" r:id="rId1"/>
  <rowBreaks count="3" manualBreakCount="3">
    <brk id="13" max="19" man="1"/>
    <brk id="24" max="19" man="1"/>
    <brk id="3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3"/>
  <sheetViews>
    <sheetView zoomScaleNormal="100" workbookViewId="0">
      <selection activeCell="W8" sqref="W8"/>
    </sheetView>
  </sheetViews>
  <sheetFormatPr defaultRowHeight="15" x14ac:dyDescent="0.25"/>
  <cols>
    <col min="1" max="1" width="4.42578125" customWidth="1"/>
    <col min="2" max="2" width="22" customWidth="1"/>
    <col min="3" max="3" width="29.140625" style="429" customWidth="1"/>
    <col min="4" max="4" width="11.85546875" customWidth="1"/>
    <col min="5" max="5" width="7.85546875" customWidth="1"/>
    <col min="6" max="6" width="7.85546875" style="1" hidden="1" customWidth="1"/>
    <col min="7" max="7" width="7.5703125" style="1" hidden="1" customWidth="1"/>
    <col min="8" max="8" width="7.7109375" style="1" hidden="1" customWidth="1"/>
    <col min="9" max="9" width="8.85546875" style="1" hidden="1" customWidth="1"/>
    <col min="10" max="10" width="8.140625" style="1" hidden="1" customWidth="1"/>
    <col min="11" max="11" width="7.42578125" style="1" hidden="1" customWidth="1"/>
    <col min="12" max="12" width="9.140625" style="1" hidden="1" customWidth="1"/>
    <col min="13" max="13" width="10.28515625" style="251" customWidth="1"/>
    <col min="14" max="14" width="6.85546875" style="252" customWidth="1"/>
    <col min="15" max="15" width="9.7109375" style="239" customWidth="1"/>
    <col min="16" max="16" width="11.5703125" style="239" customWidth="1"/>
    <col min="17" max="17" width="10.42578125" style="239" customWidth="1"/>
    <col min="18" max="18" width="16.28515625" style="248" customWidth="1"/>
    <col min="19" max="19" width="13.140625" customWidth="1"/>
    <col min="20" max="20" width="19.7109375" customWidth="1"/>
    <col min="21" max="260" width="9.5703125" customWidth="1"/>
    <col min="261" max="1028" width="12.28515625" customWidth="1"/>
    <col min="1029" max="1029" width="10.28515625" customWidth="1"/>
  </cols>
  <sheetData>
    <row r="1" spans="1:20" x14ac:dyDescent="0.25">
      <c r="B1" s="402" t="s">
        <v>345</v>
      </c>
      <c r="M1" s="258"/>
      <c r="N1" s="234"/>
      <c r="O1" s="118"/>
      <c r="P1" s="118"/>
      <c r="Q1" s="118"/>
      <c r="R1" s="11"/>
    </row>
    <row r="2" spans="1:20" x14ac:dyDescent="0.25">
      <c r="A2" s="2"/>
      <c r="B2" s="2" t="s">
        <v>0</v>
      </c>
      <c r="C2" s="430"/>
      <c r="D2" s="2"/>
      <c r="E2" s="2"/>
      <c r="F2" s="3"/>
      <c r="G2" s="3"/>
      <c r="H2" s="3"/>
      <c r="I2" s="3"/>
      <c r="J2" s="3"/>
      <c r="K2" s="3"/>
      <c r="L2" s="3"/>
      <c r="M2" s="119"/>
      <c r="N2" s="220"/>
      <c r="O2" s="119"/>
      <c r="P2" s="118"/>
      <c r="R2" s="11"/>
      <c r="S2" s="119" t="s">
        <v>44</v>
      </c>
    </row>
    <row r="3" spans="1:20" x14ac:dyDescent="0.25">
      <c r="A3" s="2"/>
      <c r="B3" s="2"/>
      <c r="C3" s="430"/>
      <c r="D3" s="2"/>
      <c r="E3" s="2"/>
      <c r="F3" s="3"/>
      <c r="G3" s="3"/>
      <c r="H3" s="3"/>
      <c r="I3" s="3"/>
      <c r="J3" s="3"/>
      <c r="K3" s="3"/>
      <c r="L3" s="3"/>
      <c r="M3" s="119"/>
      <c r="N3" s="220"/>
      <c r="O3" s="119"/>
      <c r="P3" s="119"/>
      <c r="Q3" s="119"/>
      <c r="R3" s="11"/>
    </row>
    <row r="4" spans="1:20" x14ac:dyDescent="0.25">
      <c r="A4" s="2"/>
      <c r="B4" s="2"/>
      <c r="C4" s="431" t="s">
        <v>2</v>
      </c>
      <c r="D4" s="4"/>
      <c r="E4" s="4"/>
      <c r="F4" s="5"/>
      <c r="G4" s="5"/>
      <c r="H4" s="5"/>
      <c r="I4" s="5"/>
      <c r="J4" s="5"/>
      <c r="K4" s="5"/>
      <c r="L4" s="5"/>
      <c r="M4" s="224"/>
      <c r="N4" s="220"/>
      <c r="O4" s="119"/>
      <c r="P4" s="119"/>
      <c r="Q4" s="119"/>
      <c r="R4" s="11"/>
    </row>
    <row r="5" spans="1:20" x14ac:dyDescent="0.25">
      <c r="A5" s="2"/>
      <c r="B5" s="4" t="s">
        <v>327</v>
      </c>
      <c r="C5" s="431"/>
      <c r="D5" s="4"/>
      <c r="E5" s="4"/>
      <c r="F5" s="5"/>
      <c r="G5" s="5"/>
      <c r="H5" s="5"/>
      <c r="I5" s="5"/>
      <c r="J5" s="5"/>
      <c r="K5" s="5"/>
      <c r="L5" s="5"/>
      <c r="M5" s="224"/>
      <c r="N5" s="220"/>
      <c r="O5" s="119"/>
      <c r="P5" s="119"/>
      <c r="Q5" s="119"/>
      <c r="R5" s="11"/>
    </row>
    <row r="6" spans="1:20" ht="15" customHeight="1" x14ac:dyDescent="0.25">
      <c r="A6" s="19"/>
      <c r="B6" s="20" t="s">
        <v>331</v>
      </c>
      <c r="C6" s="432"/>
      <c r="D6" s="19"/>
      <c r="E6" s="187"/>
      <c r="F6" s="510" t="s">
        <v>268</v>
      </c>
      <c r="G6" s="509"/>
      <c r="H6" s="511"/>
      <c r="I6" s="508" t="s">
        <v>139</v>
      </c>
      <c r="J6" s="509"/>
      <c r="K6" s="509"/>
      <c r="L6" s="509"/>
      <c r="M6" s="120"/>
      <c r="N6" s="130"/>
      <c r="O6" s="120"/>
      <c r="P6" s="120"/>
      <c r="Q6" s="120"/>
      <c r="R6" s="350"/>
    </row>
    <row r="7" spans="1:20" ht="140.25" x14ac:dyDescent="0.25">
      <c r="A7" s="23" t="s">
        <v>3</v>
      </c>
      <c r="B7" s="23" t="s">
        <v>4</v>
      </c>
      <c r="C7" s="34" t="s">
        <v>5</v>
      </c>
      <c r="D7" s="23" t="s">
        <v>6</v>
      </c>
      <c r="E7" s="94" t="s">
        <v>7</v>
      </c>
      <c r="F7" s="65" t="s">
        <v>106</v>
      </c>
      <c r="G7" s="66" t="s">
        <v>107</v>
      </c>
      <c r="H7" s="67" t="s">
        <v>108</v>
      </c>
      <c r="I7" s="69" t="s">
        <v>269</v>
      </c>
      <c r="J7" s="69" t="s">
        <v>110</v>
      </c>
      <c r="K7" s="69" t="s">
        <v>149</v>
      </c>
      <c r="L7" s="215" t="s">
        <v>148</v>
      </c>
      <c r="M7" s="102" t="s">
        <v>8</v>
      </c>
      <c r="N7" s="240" t="s">
        <v>9</v>
      </c>
      <c r="O7" s="102" t="s">
        <v>129</v>
      </c>
      <c r="P7" s="241" t="s">
        <v>45</v>
      </c>
      <c r="Q7" s="241" t="s">
        <v>46</v>
      </c>
      <c r="R7" s="242" t="s">
        <v>47</v>
      </c>
      <c r="S7" s="421" t="s">
        <v>322</v>
      </c>
      <c r="T7" s="421" t="s">
        <v>323</v>
      </c>
    </row>
    <row r="8" spans="1:20" s="1" customFormat="1" ht="115.5" x14ac:dyDescent="0.25">
      <c r="A8" s="48">
        <v>1</v>
      </c>
      <c r="B8" s="84" t="s">
        <v>216</v>
      </c>
      <c r="C8" s="433" t="s">
        <v>154</v>
      </c>
      <c r="D8" s="31" t="s">
        <v>48</v>
      </c>
      <c r="E8" s="7">
        <f t="shared" ref="E8:E30" si="0">SUM(F8:L8)</f>
        <v>1</v>
      </c>
      <c r="F8" s="65"/>
      <c r="G8" s="66"/>
      <c r="H8" s="67"/>
      <c r="I8" s="68"/>
      <c r="J8" s="69">
        <v>1</v>
      </c>
      <c r="K8" s="69"/>
      <c r="L8" s="215"/>
      <c r="M8" s="427"/>
      <c r="N8" s="243"/>
      <c r="O8" s="244">
        <f t="shared" ref="O8:O30" si="1">ROUND(M8*(1+N8),2)</f>
        <v>0</v>
      </c>
      <c r="P8" s="82">
        <f t="shared" ref="P8:P30" si="2">M8*E8</f>
        <v>0</v>
      </c>
      <c r="Q8" s="82">
        <f t="shared" ref="Q8:Q30" si="3">O8*E8</f>
        <v>0</v>
      </c>
      <c r="R8" s="249"/>
      <c r="S8" s="424"/>
      <c r="T8" s="424"/>
    </row>
    <row r="9" spans="1:20" s="1" customFormat="1" ht="63" customHeight="1" x14ac:dyDescent="0.25">
      <c r="A9" s="31">
        <v>2</v>
      </c>
      <c r="B9" s="48" t="s">
        <v>217</v>
      </c>
      <c r="C9" s="30" t="s">
        <v>49</v>
      </c>
      <c r="D9" s="26" t="s">
        <v>48</v>
      </c>
      <c r="E9" s="7">
        <f t="shared" si="0"/>
        <v>1</v>
      </c>
      <c r="F9" s="65"/>
      <c r="G9" s="66"/>
      <c r="H9" s="67"/>
      <c r="I9" s="68"/>
      <c r="J9" s="69">
        <v>1</v>
      </c>
      <c r="K9" s="69"/>
      <c r="L9" s="215"/>
      <c r="M9" s="427"/>
      <c r="N9" s="243"/>
      <c r="O9" s="244">
        <f t="shared" si="1"/>
        <v>0</v>
      </c>
      <c r="P9" s="82">
        <f t="shared" si="2"/>
        <v>0</v>
      </c>
      <c r="Q9" s="82">
        <f t="shared" si="3"/>
        <v>0</v>
      </c>
      <c r="R9" s="248"/>
      <c r="S9" s="424"/>
      <c r="T9" s="424"/>
    </row>
    <row r="10" spans="1:20" s="1" customFormat="1" ht="115.5" x14ac:dyDescent="0.25">
      <c r="A10" s="209">
        <v>3</v>
      </c>
      <c r="B10" s="209" t="s">
        <v>218</v>
      </c>
      <c r="C10" s="216" t="s">
        <v>50</v>
      </c>
      <c r="D10" s="209" t="s">
        <v>19</v>
      </c>
      <c r="E10" s="7">
        <f t="shared" si="0"/>
        <v>30</v>
      </c>
      <c r="F10" s="65"/>
      <c r="G10" s="66"/>
      <c r="H10" s="67"/>
      <c r="I10" s="68"/>
      <c r="J10" s="69"/>
      <c r="K10" s="69">
        <v>30</v>
      </c>
      <c r="L10" s="69"/>
      <c r="M10" s="427"/>
      <c r="N10" s="245"/>
      <c r="O10" s="246">
        <f t="shared" si="1"/>
        <v>0</v>
      </c>
      <c r="P10" s="247">
        <f t="shared" si="2"/>
        <v>0</v>
      </c>
      <c r="Q10" s="247">
        <f t="shared" si="3"/>
        <v>0</v>
      </c>
      <c r="R10" s="249"/>
      <c r="S10" s="424"/>
      <c r="T10" s="424"/>
    </row>
    <row r="11" spans="1:20" s="1" customFormat="1" ht="63" customHeight="1" x14ac:dyDescent="0.25">
      <c r="A11" s="31">
        <v>4</v>
      </c>
      <c r="B11" s="50" t="s">
        <v>243</v>
      </c>
      <c r="C11" s="51" t="s">
        <v>51</v>
      </c>
      <c r="D11" s="50" t="s">
        <v>52</v>
      </c>
      <c r="E11" s="7">
        <f t="shared" si="0"/>
        <v>1</v>
      </c>
      <c r="F11" s="65"/>
      <c r="G11" s="66"/>
      <c r="H11" s="67"/>
      <c r="I11" s="68">
        <v>1</v>
      </c>
      <c r="J11" s="69"/>
      <c r="K11" s="69"/>
      <c r="L11" s="69"/>
      <c r="M11" s="427"/>
      <c r="N11" s="243"/>
      <c r="O11" s="244">
        <f t="shared" si="1"/>
        <v>0</v>
      </c>
      <c r="P11" s="82">
        <f t="shared" si="2"/>
        <v>0</v>
      </c>
      <c r="Q11" s="82">
        <f t="shared" si="3"/>
        <v>0</v>
      </c>
      <c r="R11" s="248"/>
      <c r="S11" s="424"/>
      <c r="T11" s="424"/>
    </row>
    <row r="12" spans="1:20" s="1" customFormat="1" ht="63" customHeight="1" x14ac:dyDescent="0.25">
      <c r="A12" s="31">
        <v>5</v>
      </c>
      <c r="B12" s="209" t="s">
        <v>244</v>
      </c>
      <c r="C12" s="210" t="s">
        <v>53</v>
      </c>
      <c r="D12" s="209" t="s">
        <v>54</v>
      </c>
      <c r="E12" s="7">
        <f t="shared" si="0"/>
        <v>1</v>
      </c>
      <c r="F12" s="65"/>
      <c r="G12" s="66"/>
      <c r="H12" s="67"/>
      <c r="I12" s="68">
        <v>1</v>
      </c>
      <c r="J12" s="69"/>
      <c r="K12" s="69"/>
      <c r="L12" s="69"/>
      <c r="M12" s="427"/>
      <c r="N12" s="245"/>
      <c r="O12" s="246">
        <f t="shared" si="1"/>
        <v>0</v>
      </c>
      <c r="P12" s="247">
        <f t="shared" si="2"/>
        <v>0</v>
      </c>
      <c r="Q12" s="247">
        <f t="shared" si="3"/>
        <v>0</v>
      </c>
      <c r="R12" s="249"/>
      <c r="S12" s="424"/>
      <c r="T12" s="424"/>
    </row>
    <row r="13" spans="1:20" s="1" customFormat="1" ht="84" x14ac:dyDescent="0.25">
      <c r="A13" s="31">
        <v>6</v>
      </c>
      <c r="B13" s="50" t="s">
        <v>219</v>
      </c>
      <c r="C13" s="36" t="s">
        <v>55</v>
      </c>
      <c r="D13" s="31" t="s">
        <v>48</v>
      </c>
      <c r="E13" s="7">
        <f t="shared" si="0"/>
        <v>1</v>
      </c>
      <c r="F13" s="65"/>
      <c r="G13" s="66"/>
      <c r="H13" s="67"/>
      <c r="I13" s="68"/>
      <c r="J13" s="69">
        <v>1</v>
      </c>
      <c r="K13" s="69"/>
      <c r="L13" s="215"/>
      <c r="M13" s="427"/>
      <c r="N13" s="243"/>
      <c r="O13" s="244">
        <f t="shared" si="1"/>
        <v>0</v>
      </c>
      <c r="P13" s="82">
        <f t="shared" si="2"/>
        <v>0</v>
      </c>
      <c r="Q13" s="82">
        <f t="shared" si="3"/>
        <v>0</v>
      </c>
      <c r="R13" s="248"/>
      <c r="S13" s="424"/>
      <c r="T13" s="424"/>
    </row>
    <row r="14" spans="1:20" s="1" customFormat="1" ht="46.5" customHeight="1" x14ac:dyDescent="0.25">
      <c r="A14" s="31">
        <v>7</v>
      </c>
      <c r="B14" s="50" t="s">
        <v>220</v>
      </c>
      <c r="C14" s="51" t="s">
        <v>56</v>
      </c>
      <c r="D14" s="31" t="s">
        <v>48</v>
      </c>
      <c r="E14" s="7">
        <f t="shared" si="0"/>
        <v>1</v>
      </c>
      <c r="F14" s="65"/>
      <c r="G14" s="66"/>
      <c r="H14" s="67"/>
      <c r="I14" s="68"/>
      <c r="J14" s="69">
        <v>1</v>
      </c>
      <c r="K14" s="69"/>
      <c r="L14" s="215"/>
      <c r="M14" s="427"/>
      <c r="N14" s="243"/>
      <c r="O14" s="244">
        <f t="shared" si="1"/>
        <v>0</v>
      </c>
      <c r="P14" s="82">
        <f t="shared" si="2"/>
        <v>0</v>
      </c>
      <c r="Q14" s="82">
        <f t="shared" si="3"/>
        <v>0</v>
      </c>
      <c r="R14" s="248"/>
      <c r="S14" s="424"/>
      <c r="T14" s="424"/>
    </row>
    <row r="15" spans="1:20" s="1" customFormat="1" ht="46.5" customHeight="1" x14ac:dyDescent="0.25">
      <c r="A15" s="31">
        <v>8</v>
      </c>
      <c r="B15" s="52" t="s">
        <v>221</v>
      </c>
      <c r="C15" s="53" t="s">
        <v>155</v>
      </c>
      <c r="D15" s="52" t="s">
        <v>48</v>
      </c>
      <c r="E15" s="7">
        <f t="shared" si="0"/>
        <v>1</v>
      </c>
      <c r="F15" s="65"/>
      <c r="G15" s="66"/>
      <c r="H15" s="67"/>
      <c r="I15" s="68"/>
      <c r="J15" s="69">
        <v>1</v>
      </c>
      <c r="K15" s="69"/>
      <c r="L15" s="215"/>
      <c r="M15" s="427"/>
      <c r="N15" s="243"/>
      <c r="O15" s="244">
        <f t="shared" si="1"/>
        <v>0</v>
      </c>
      <c r="P15" s="82">
        <f t="shared" si="2"/>
        <v>0</v>
      </c>
      <c r="Q15" s="82">
        <f t="shared" si="3"/>
        <v>0</v>
      </c>
      <c r="R15" s="249"/>
      <c r="S15" s="424"/>
      <c r="T15" s="424"/>
    </row>
    <row r="16" spans="1:20" ht="46.5" customHeight="1" x14ac:dyDescent="0.25">
      <c r="A16" s="31">
        <v>9</v>
      </c>
      <c r="B16" s="209" t="s">
        <v>245</v>
      </c>
      <c r="C16" s="210" t="s">
        <v>57</v>
      </c>
      <c r="D16" s="209" t="s">
        <v>58</v>
      </c>
      <c r="E16" s="7">
        <f t="shared" si="0"/>
        <v>1</v>
      </c>
      <c r="F16" s="65"/>
      <c r="G16" s="66"/>
      <c r="H16" s="67"/>
      <c r="I16" s="68">
        <v>1</v>
      </c>
      <c r="J16" s="69"/>
      <c r="K16" s="69"/>
      <c r="L16" s="215"/>
      <c r="M16" s="427"/>
      <c r="N16" s="243"/>
      <c r="O16" s="244">
        <f t="shared" si="1"/>
        <v>0</v>
      </c>
      <c r="P16" s="82">
        <f t="shared" si="2"/>
        <v>0</v>
      </c>
      <c r="Q16" s="82">
        <f t="shared" si="3"/>
        <v>0</v>
      </c>
      <c r="S16" s="369"/>
      <c r="T16" s="369"/>
    </row>
    <row r="17" spans="1:20" ht="60" customHeight="1" x14ac:dyDescent="0.25">
      <c r="A17" s="31">
        <v>10</v>
      </c>
      <c r="B17" s="211" t="s">
        <v>223</v>
      </c>
      <c r="C17" s="212" t="s">
        <v>59</v>
      </c>
      <c r="D17" s="213" t="s">
        <v>60</v>
      </c>
      <c r="E17" s="7">
        <f t="shared" si="0"/>
        <v>1</v>
      </c>
      <c r="F17" s="65"/>
      <c r="G17" s="66"/>
      <c r="H17" s="67"/>
      <c r="I17" s="68"/>
      <c r="J17" s="69">
        <v>1</v>
      </c>
      <c r="K17" s="69"/>
      <c r="L17" s="215"/>
      <c r="M17" s="427"/>
      <c r="N17" s="243"/>
      <c r="O17" s="244">
        <f t="shared" si="1"/>
        <v>0</v>
      </c>
      <c r="P17" s="82">
        <f t="shared" si="2"/>
        <v>0</v>
      </c>
      <c r="Q17" s="82">
        <f t="shared" si="3"/>
        <v>0</v>
      </c>
      <c r="S17" s="369"/>
      <c r="T17" s="369"/>
    </row>
    <row r="18" spans="1:20" s="1" customFormat="1" ht="46.5" customHeight="1" x14ac:dyDescent="0.25">
      <c r="A18" s="31">
        <v>11</v>
      </c>
      <c r="B18" s="29" t="s">
        <v>222</v>
      </c>
      <c r="C18" s="51" t="s">
        <v>61</v>
      </c>
      <c r="D18" s="50" t="s">
        <v>48</v>
      </c>
      <c r="E18" s="7">
        <f t="shared" si="0"/>
        <v>1</v>
      </c>
      <c r="F18" s="65"/>
      <c r="G18" s="66"/>
      <c r="H18" s="67"/>
      <c r="I18" s="68"/>
      <c r="J18" s="69">
        <v>1</v>
      </c>
      <c r="K18" s="69"/>
      <c r="L18" s="215"/>
      <c r="M18" s="427"/>
      <c r="N18" s="243"/>
      <c r="O18" s="244">
        <f t="shared" si="1"/>
        <v>0</v>
      </c>
      <c r="P18" s="82">
        <f t="shared" si="2"/>
        <v>0</v>
      </c>
      <c r="Q18" s="82">
        <f t="shared" si="3"/>
        <v>0</v>
      </c>
      <c r="R18" s="248"/>
      <c r="S18" s="424"/>
      <c r="T18" s="424"/>
    </row>
    <row r="19" spans="1:20" s="1" customFormat="1" ht="63.75" customHeight="1" x14ac:dyDescent="0.25">
      <c r="A19" s="31">
        <v>12</v>
      </c>
      <c r="B19" s="52" t="s">
        <v>224</v>
      </c>
      <c r="C19" s="54" t="s">
        <v>62</v>
      </c>
      <c r="D19" s="52" t="s">
        <v>60</v>
      </c>
      <c r="E19" s="7">
        <f t="shared" si="0"/>
        <v>1</v>
      </c>
      <c r="F19" s="65"/>
      <c r="G19" s="66"/>
      <c r="H19" s="67"/>
      <c r="I19" s="68"/>
      <c r="J19" s="69">
        <v>1</v>
      </c>
      <c r="K19" s="69"/>
      <c r="L19" s="215"/>
      <c r="M19" s="427"/>
      <c r="N19" s="243"/>
      <c r="O19" s="244">
        <f t="shared" si="1"/>
        <v>0</v>
      </c>
      <c r="P19" s="82">
        <f t="shared" si="2"/>
        <v>0</v>
      </c>
      <c r="Q19" s="82">
        <f t="shared" si="3"/>
        <v>0</v>
      </c>
      <c r="R19" s="248"/>
      <c r="S19" s="424"/>
      <c r="T19" s="424"/>
    </row>
    <row r="20" spans="1:20" s="1" customFormat="1" ht="41.25" customHeight="1" x14ac:dyDescent="0.25">
      <c r="A20" s="31">
        <v>13</v>
      </c>
      <c r="B20" s="50" t="s">
        <v>225</v>
      </c>
      <c r="C20" s="51" t="s">
        <v>63</v>
      </c>
      <c r="D20" s="31" t="s">
        <v>64</v>
      </c>
      <c r="E20" s="7">
        <f t="shared" si="0"/>
        <v>1</v>
      </c>
      <c r="F20" s="65"/>
      <c r="G20" s="66"/>
      <c r="H20" s="67"/>
      <c r="I20" s="68"/>
      <c r="J20" s="69">
        <v>1</v>
      </c>
      <c r="K20" s="69"/>
      <c r="L20" s="215"/>
      <c r="M20" s="427"/>
      <c r="N20" s="243"/>
      <c r="O20" s="244">
        <f t="shared" si="1"/>
        <v>0</v>
      </c>
      <c r="P20" s="82">
        <f t="shared" si="2"/>
        <v>0</v>
      </c>
      <c r="Q20" s="82">
        <f t="shared" si="3"/>
        <v>0</v>
      </c>
      <c r="R20" s="248"/>
      <c r="S20" s="424"/>
      <c r="T20" s="424"/>
    </row>
    <row r="21" spans="1:20" s="1" customFormat="1" ht="33.75" customHeight="1" x14ac:dyDescent="0.25">
      <c r="A21" s="31">
        <v>14</v>
      </c>
      <c r="B21" s="50" t="s">
        <v>226</v>
      </c>
      <c r="C21" s="51" t="s">
        <v>65</v>
      </c>
      <c r="D21" s="31" t="s">
        <v>48</v>
      </c>
      <c r="E21" s="7">
        <f t="shared" si="0"/>
        <v>1</v>
      </c>
      <c r="F21" s="65"/>
      <c r="G21" s="66"/>
      <c r="H21" s="67"/>
      <c r="I21" s="68"/>
      <c r="J21" s="75">
        <v>1</v>
      </c>
      <c r="K21" s="69"/>
      <c r="L21" s="215"/>
      <c r="M21" s="427"/>
      <c r="N21" s="243"/>
      <c r="O21" s="244">
        <f t="shared" si="1"/>
        <v>0</v>
      </c>
      <c r="P21" s="82">
        <f t="shared" si="2"/>
        <v>0</v>
      </c>
      <c r="Q21" s="82">
        <f t="shared" si="3"/>
        <v>0</v>
      </c>
      <c r="R21" s="248"/>
      <c r="S21" s="424"/>
      <c r="T21" s="424"/>
    </row>
    <row r="22" spans="1:20" s="13" customFormat="1" ht="52.5" customHeight="1" x14ac:dyDescent="0.2">
      <c r="A22" s="31">
        <v>15</v>
      </c>
      <c r="B22" s="70" t="s">
        <v>227</v>
      </c>
      <c r="C22" s="79" t="s">
        <v>156</v>
      </c>
      <c r="D22" s="70" t="s">
        <v>66</v>
      </c>
      <c r="E22" s="7">
        <f t="shared" si="0"/>
        <v>1</v>
      </c>
      <c r="F22" s="71"/>
      <c r="G22" s="72"/>
      <c r="H22" s="73"/>
      <c r="I22" s="74"/>
      <c r="J22" s="75">
        <v>1</v>
      </c>
      <c r="K22" s="75"/>
      <c r="L22" s="236"/>
      <c r="M22" s="427"/>
      <c r="N22" s="243"/>
      <c r="O22" s="244">
        <f t="shared" si="1"/>
        <v>0</v>
      </c>
      <c r="P22" s="82">
        <f t="shared" si="2"/>
        <v>0</v>
      </c>
      <c r="Q22" s="82">
        <f t="shared" si="3"/>
        <v>0</v>
      </c>
      <c r="R22" s="249"/>
      <c r="S22" s="325"/>
      <c r="T22" s="325"/>
    </row>
    <row r="23" spans="1:20" s="13" customFormat="1" ht="43.9" customHeight="1" x14ac:dyDescent="0.2">
      <c r="A23" s="31">
        <v>16</v>
      </c>
      <c r="B23" s="113" t="s">
        <v>228</v>
      </c>
      <c r="C23" s="114" t="s">
        <v>157</v>
      </c>
      <c r="D23" s="115" t="s">
        <v>48</v>
      </c>
      <c r="E23" s="7">
        <f t="shared" si="0"/>
        <v>1</v>
      </c>
      <c r="F23" s="65"/>
      <c r="G23" s="66"/>
      <c r="H23" s="67"/>
      <c r="I23" s="68"/>
      <c r="J23" s="69">
        <v>1</v>
      </c>
      <c r="K23" s="69"/>
      <c r="L23" s="215"/>
      <c r="M23" s="427"/>
      <c r="N23" s="243"/>
      <c r="O23" s="244">
        <f t="shared" si="1"/>
        <v>0</v>
      </c>
      <c r="P23" s="82">
        <f t="shared" si="2"/>
        <v>0</v>
      </c>
      <c r="Q23" s="82">
        <f t="shared" si="3"/>
        <v>0</v>
      </c>
      <c r="R23" s="248"/>
      <c r="S23" s="325"/>
      <c r="T23" s="325"/>
    </row>
    <row r="24" spans="1:20" s="13" customFormat="1" ht="43.9" customHeight="1" x14ac:dyDescent="0.2">
      <c r="A24" s="31">
        <v>17</v>
      </c>
      <c r="B24" s="291" t="s">
        <v>303</v>
      </c>
      <c r="C24" s="293" t="s">
        <v>121</v>
      </c>
      <c r="D24" s="111" t="s">
        <v>122</v>
      </c>
      <c r="E24" s="7">
        <f t="shared" si="0"/>
        <v>1</v>
      </c>
      <c r="F24" s="87"/>
      <c r="G24" s="88"/>
      <c r="H24" s="89"/>
      <c r="I24" s="68">
        <v>1</v>
      </c>
      <c r="J24" s="83"/>
      <c r="K24" s="83"/>
      <c r="L24" s="237"/>
      <c r="M24" s="427"/>
      <c r="N24" s="243"/>
      <c r="O24" s="244">
        <f t="shared" si="1"/>
        <v>0</v>
      </c>
      <c r="P24" s="82">
        <f t="shared" si="2"/>
        <v>0</v>
      </c>
      <c r="Q24" s="82">
        <f t="shared" si="3"/>
        <v>0</v>
      </c>
      <c r="R24" s="249"/>
      <c r="S24" s="325"/>
      <c r="T24" s="325"/>
    </row>
    <row r="25" spans="1:20" s="13" customFormat="1" ht="43.9" customHeight="1" x14ac:dyDescent="0.2">
      <c r="A25" s="31">
        <v>18</v>
      </c>
      <c r="B25" s="291" t="s">
        <v>304</v>
      </c>
      <c r="C25" s="293" t="s">
        <v>123</v>
      </c>
      <c r="D25" s="111" t="s">
        <v>133</v>
      </c>
      <c r="E25" s="7">
        <f t="shared" si="0"/>
        <v>1</v>
      </c>
      <c r="F25" s="87"/>
      <c r="G25" s="88"/>
      <c r="H25" s="89"/>
      <c r="I25" s="68">
        <v>1</v>
      </c>
      <c r="J25" s="83"/>
      <c r="K25" s="83"/>
      <c r="L25" s="237"/>
      <c r="M25" s="427"/>
      <c r="N25" s="243"/>
      <c r="O25" s="244">
        <f t="shared" si="1"/>
        <v>0</v>
      </c>
      <c r="P25" s="82">
        <f t="shared" si="2"/>
        <v>0</v>
      </c>
      <c r="Q25" s="82">
        <f t="shared" si="3"/>
        <v>0</v>
      </c>
      <c r="R25" s="249"/>
      <c r="S25" s="325"/>
      <c r="T25" s="325"/>
    </row>
    <row r="26" spans="1:20" s="13" customFormat="1" ht="43.9" customHeight="1" x14ac:dyDescent="0.2">
      <c r="A26" s="31">
        <v>19</v>
      </c>
      <c r="B26" s="291" t="s">
        <v>246</v>
      </c>
      <c r="C26" s="293" t="s">
        <v>124</v>
      </c>
      <c r="D26" s="111" t="s">
        <v>125</v>
      </c>
      <c r="E26" s="7">
        <f t="shared" si="0"/>
        <v>1</v>
      </c>
      <c r="F26" s="87"/>
      <c r="G26" s="88"/>
      <c r="H26" s="89"/>
      <c r="I26" s="68">
        <v>1</v>
      </c>
      <c r="J26" s="83"/>
      <c r="K26" s="83"/>
      <c r="L26" s="237"/>
      <c r="M26" s="427"/>
      <c r="N26" s="243"/>
      <c r="O26" s="244">
        <f t="shared" si="1"/>
        <v>0</v>
      </c>
      <c r="P26" s="82">
        <f t="shared" si="2"/>
        <v>0</v>
      </c>
      <c r="Q26" s="82">
        <f t="shared" si="3"/>
        <v>0</v>
      </c>
      <c r="R26" s="248"/>
      <c r="S26" s="325"/>
      <c r="T26" s="325"/>
    </row>
    <row r="27" spans="1:20" s="13" customFormat="1" ht="43.9" customHeight="1" x14ac:dyDescent="0.2">
      <c r="A27" s="31">
        <v>20</v>
      </c>
      <c r="B27" s="185" t="s">
        <v>215</v>
      </c>
      <c r="C27" s="434" t="s">
        <v>141</v>
      </c>
      <c r="D27" s="186" t="s">
        <v>48</v>
      </c>
      <c r="E27" s="7">
        <f t="shared" si="0"/>
        <v>1</v>
      </c>
      <c r="F27" s="87"/>
      <c r="G27" s="88"/>
      <c r="H27" s="89"/>
      <c r="I27" s="90"/>
      <c r="J27" s="326">
        <v>1</v>
      </c>
      <c r="K27" s="83"/>
      <c r="L27" s="237"/>
      <c r="M27" s="427"/>
      <c r="N27" s="243"/>
      <c r="O27" s="244">
        <f t="shared" si="1"/>
        <v>0</v>
      </c>
      <c r="P27" s="82">
        <f t="shared" si="2"/>
        <v>0</v>
      </c>
      <c r="Q27" s="82">
        <f t="shared" si="3"/>
        <v>0</v>
      </c>
      <c r="R27" s="248"/>
      <c r="S27" s="325"/>
      <c r="T27" s="325"/>
    </row>
    <row r="28" spans="1:20" s="13" customFormat="1" ht="43.9" customHeight="1" x14ac:dyDescent="0.2">
      <c r="A28" s="31">
        <v>21</v>
      </c>
      <c r="B28" s="217" t="s">
        <v>247</v>
      </c>
      <c r="C28" s="434" t="s">
        <v>150</v>
      </c>
      <c r="D28" s="218" t="s">
        <v>52</v>
      </c>
      <c r="E28" s="7">
        <f t="shared" si="0"/>
        <v>10</v>
      </c>
      <c r="F28" s="87"/>
      <c r="G28" s="88"/>
      <c r="H28" s="89"/>
      <c r="I28" s="68">
        <v>10</v>
      </c>
      <c r="J28" s="83"/>
      <c r="K28" s="83"/>
      <c r="L28" s="83"/>
      <c r="M28" s="427"/>
      <c r="N28" s="245"/>
      <c r="O28" s="246">
        <f t="shared" si="1"/>
        <v>0</v>
      </c>
      <c r="P28" s="247">
        <f t="shared" si="2"/>
        <v>0</v>
      </c>
      <c r="Q28" s="247">
        <f t="shared" si="3"/>
        <v>0</v>
      </c>
      <c r="R28" s="250"/>
      <c r="S28" s="325"/>
      <c r="T28" s="325"/>
    </row>
    <row r="29" spans="1:20" s="13" customFormat="1" ht="43.9" customHeight="1" x14ac:dyDescent="0.2">
      <c r="A29" s="31">
        <v>22</v>
      </c>
      <c r="B29" s="217" t="s">
        <v>248</v>
      </c>
      <c r="C29" s="434" t="s">
        <v>151</v>
      </c>
      <c r="D29" s="218" t="s">
        <v>58</v>
      </c>
      <c r="E29" s="7">
        <f t="shared" si="0"/>
        <v>1</v>
      </c>
      <c r="F29" s="87"/>
      <c r="G29" s="88"/>
      <c r="H29" s="89"/>
      <c r="I29" s="68">
        <v>1</v>
      </c>
      <c r="J29" s="83"/>
      <c r="K29" s="83"/>
      <c r="L29" s="83"/>
      <c r="M29" s="427"/>
      <c r="N29" s="245"/>
      <c r="O29" s="246">
        <f t="shared" si="1"/>
        <v>0</v>
      </c>
      <c r="P29" s="247">
        <f t="shared" si="2"/>
        <v>0</v>
      </c>
      <c r="Q29" s="247">
        <f t="shared" si="3"/>
        <v>0</v>
      </c>
      <c r="R29" s="250"/>
      <c r="S29" s="325"/>
      <c r="T29" s="325"/>
    </row>
    <row r="30" spans="1:20" s="13" customFormat="1" ht="54" customHeight="1" x14ac:dyDescent="0.2">
      <c r="A30" s="31">
        <v>23</v>
      </c>
      <c r="B30" s="183" t="s">
        <v>305</v>
      </c>
      <c r="C30" s="434" t="s">
        <v>306</v>
      </c>
      <c r="D30" s="184" t="s">
        <v>48</v>
      </c>
      <c r="E30" s="7">
        <f t="shared" si="0"/>
        <v>1</v>
      </c>
      <c r="F30" s="87"/>
      <c r="G30" s="88"/>
      <c r="H30" s="89"/>
      <c r="I30" s="90"/>
      <c r="J30" s="83">
        <v>1</v>
      </c>
      <c r="K30" s="83"/>
      <c r="L30" s="83"/>
      <c r="M30" s="428"/>
      <c r="N30" s="426"/>
      <c r="O30" s="246">
        <f t="shared" si="1"/>
        <v>0</v>
      </c>
      <c r="P30" s="247">
        <f t="shared" si="2"/>
        <v>0</v>
      </c>
      <c r="Q30" s="247">
        <f t="shared" si="3"/>
        <v>0</v>
      </c>
      <c r="R30" s="325"/>
      <c r="S30" s="325"/>
      <c r="T30" s="325"/>
    </row>
    <row r="31" spans="1:20" s="1" customFormat="1" ht="19.5" customHeight="1" x14ac:dyDescent="0.25">
      <c r="A31" s="84"/>
      <c r="B31" s="93" t="s">
        <v>40</v>
      </c>
      <c r="C31" s="81"/>
      <c r="D31" s="91"/>
      <c r="E31" s="214"/>
      <c r="F31" s="84"/>
      <c r="G31" s="84"/>
      <c r="H31" s="84"/>
      <c r="I31" s="84"/>
      <c r="J31" s="84"/>
      <c r="K31" s="84"/>
      <c r="L31" s="238"/>
      <c r="M31" s="123" t="s">
        <v>112</v>
      </c>
      <c r="N31" s="117"/>
      <c r="O31" s="123"/>
      <c r="P31" s="124">
        <f>SUM(P8:P30)</f>
        <v>0</v>
      </c>
      <c r="Q31" s="124">
        <f>SUM(Q8:Q30)</f>
        <v>0</v>
      </c>
      <c r="R31" s="92"/>
      <c r="S31" s="424"/>
      <c r="T31" s="424"/>
    </row>
    <row r="32" spans="1:20" x14ac:dyDescent="0.25">
      <c r="A32" s="2"/>
      <c r="B32" s="2"/>
      <c r="C32" s="430"/>
      <c r="D32" s="2"/>
      <c r="E32" s="2"/>
      <c r="F32" s="3"/>
      <c r="G32" s="3"/>
      <c r="H32" s="3"/>
      <c r="I32" s="3"/>
      <c r="J32" s="3"/>
      <c r="K32" s="3"/>
      <c r="L32" s="3"/>
      <c r="M32" s="119"/>
      <c r="N32" s="220"/>
      <c r="O32" s="119"/>
      <c r="P32" s="119"/>
      <c r="Q32" s="119"/>
      <c r="R32" s="11"/>
    </row>
    <row r="33" spans="1:18" s="59" customFormat="1" x14ac:dyDescent="0.25">
      <c r="A33" s="57"/>
      <c r="B33" s="57" t="s">
        <v>263</v>
      </c>
      <c r="C33" s="435"/>
      <c r="D33" s="57"/>
      <c r="E33" s="57"/>
      <c r="F33" s="57"/>
      <c r="G33" s="57"/>
      <c r="H33" s="57"/>
      <c r="I33" s="57"/>
      <c r="J33" s="57"/>
      <c r="K33" s="57"/>
      <c r="L33" s="57"/>
      <c r="M33" s="229"/>
      <c r="N33" s="230"/>
      <c r="O33" s="253"/>
      <c r="P33" s="253"/>
      <c r="Q33" s="253"/>
      <c r="R33" s="228"/>
    </row>
    <row r="34" spans="1:18" s="59" customFormat="1" x14ac:dyDescent="0.25">
      <c r="A34" s="57"/>
      <c r="B34" s="57" t="s">
        <v>300</v>
      </c>
      <c r="C34" s="435"/>
      <c r="D34" s="292"/>
      <c r="E34" s="57"/>
      <c r="F34" s="57"/>
      <c r="G34" s="57"/>
      <c r="H34" s="86"/>
      <c r="I34" s="57"/>
      <c r="J34" s="86"/>
      <c r="K34" s="57"/>
      <c r="L34" s="57"/>
      <c r="M34" s="229"/>
      <c r="N34" s="230"/>
      <c r="O34" s="253"/>
      <c r="P34" s="253"/>
      <c r="Q34" s="253"/>
      <c r="R34" s="228"/>
    </row>
    <row r="35" spans="1:18" s="59" customFormat="1" x14ac:dyDescent="0.25">
      <c r="A35" s="57"/>
      <c r="B35" s="57" t="s">
        <v>301</v>
      </c>
      <c r="C35" s="292"/>
      <c r="D35" s="57"/>
      <c r="E35" s="57"/>
      <c r="F35" s="57"/>
      <c r="G35" s="57"/>
      <c r="H35" s="57"/>
      <c r="I35" s="57"/>
      <c r="J35" s="57"/>
      <c r="K35" s="57"/>
      <c r="L35" s="57"/>
      <c r="M35" s="229"/>
      <c r="N35" s="230"/>
      <c r="O35" s="253"/>
      <c r="P35" s="253"/>
      <c r="Q35" s="253"/>
      <c r="R35" s="228"/>
    </row>
    <row r="36" spans="1:18" s="59" customFormat="1" x14ac:dyDescent="0.25">
      <c r="A36" s="57"/>
      <c r="B36" s="57" t="s">
        <v>302</v>
      </c>
      <c r="C36" s="292"/>
      <c r="D36" s="57"/>
      <c r="E36" s="57"/>
      <c r="F36" s="57"/>
      <c r="G36" s="57"/>
      <c r="H36" s="57"/>
      <c r="I36" s="57"/>
      <c r="J36" s="57"/>
      <c r="K36" s="57"/>
      <c r="L36" s="57"/>
      <c r="M36" s="229"/>
      <c r="N36" s="230"/>
      <c r="O36" s="253"/>
      <c r="P36" s="253"/>
      <c r="Q36" s="253"/>
      <c r="R36" s="228"/>
    </row>
    <row r="37" spans="1:18" s="59" customFormat="1" x14ac:dyDescent="0.25">
      <c r="A37" s="57"/>
      <c r="B37" s="57"/>
      <c r="C37" s="435"/>
      <c r="D37" s="57"/>
      <c r="E37" s="57"/>
      <c r="F37" s="57"/>
      <c r="G37" s="57"/>
      <c r="H37" s="57"/>
      <c r="I37" s="57"/>
      <c r="J37" s="57"/>
      <c r="K37" s="57"/>
      <c r="L37" s="57"/>
      <c r="M37" s="229"/>
      <c r="N37" s="230"/>
      <c r="O37" s="253"/>
      <c r="P37" s="253"/>
      <c r="Q37" s="253"/>
      <c r="R37" s="228"/>
    </row>
    <row r="38" spans="1:18" x14ac:dyDescent="0.25">
      <c r="A38" s="55"/>
      <c r="B38" s="57" t="s">
        <v>250</v>
      </c>
      <c r="C38" s="435"/>
      <c r="D38" s="57"/>
      <c r="E38" s="57"/>
      <c r="F38" s="57"/>
      <c r="G38" s="57"/>
      <c r="H38" s="57"/>
      <c r="I38" s="57"/>
      <c r="J38" s="57"/>
      <c r="K38" s="57"/>
      <c r="L38" s="57"/>
      <c r="M38" s="253"/>
      <c r="N38" s="230"/>
      <c r="O38" s="253"/>
      <c r="P38" s="253"/>
      <c r="Q38" s="253"/>
      <c r="R38" s="254"/>
    </row>
    <row r="39" spans="1:18" x14ac:dyDescent="0.25">
      <c r="A39" s="55"/>
      <c r="B39" s="57" t="s">
        <v>249</v>
      </c>
      <c r="C39" s="436"/>
      <c r="D39" s="55"/>
      <c r="E39" s="55"/>
      <c r="F39" s="55"/>
      <c r="G39" s="55"/>
      <c r="H39" s="55"/>
      <c r="I39" s="55"/>
      <c r="J39" s="55"/>
      <c r="K39" s="55"/>
      <c r="L39" s="55"/>
      <c r="M39" s="255"/>
      <c r="N39" s="227"/>
      <c r="O39" s="255"/>
      <c r="P39" s="255"/>
      <c r="Q39" s="255"/>
      <c r="R39" s="256"/>
    </row>
    <row r="40" spans="1:18" x14ac:dyDescent="0.25">
      <c r="A40" s="55"/>
      <c r="B40" s="57" t="s">
        <v>324</v>
      </c>
      <c r="C40" s="436"/>
      <c r="D40" s="55"/>
      <c r="E40" s="55"/>
      <c r="F40" s="55"/>
      <c r="G40" s="55"/>
      <c r="H40" s="55"/>
      <c r="I40" s="55"/>
      <c r="J40" s="55"/>
      <c r="K40" s="55"/>
      <c r="L40" s="55"/>
      <c r="M40" s="255"/>
      <c r="N40" s="227"/>
      <c r="O40" s="255"/>
      <c r="P40" s="255"/>
      <c r="Q40" s="255"/>
      <c r="R40" s="256"/>
    </row>
    <row r="41" spans="1:18" s="61" customFormat="1" x14ac:dyDescent="0.25">
      <c r="A41" s="57"/>
      <c r="B41" s="57" t="s">
        <v>132</v>
      </c>
      <c r="C41" s="435"/>
      <c r="D41" s="57"/>
      <c r="E41" s="57"/>
      <c r="F41" s="57"/>
      <c r="G41" s="57"/>
      <c r="H41" s="57"/>
      <c r="I41" s="57"/>
      <c r="J41" s="57"/>
      <c r="K41" s="57"/>
      <c r="L41" s="57"/>
      <c r="M41" s="229"/>
      <c r="N41" s="230"/>
      <c r="O41" s="253"/>
      <c r="P41" s="253"/>
      <c r="Q41" s="253"/>
      <c r="R41" s="228"/>
    </row>
    <row r="42" spans="1:18" s="61" customFormat="1" x14ac:dyDescent="0.25">
      <c r="A42" s="57"/>
      <c r="B42" s="57" t="s">
        <v>131</v>
      </c>
      <c r="C42" s="435"/>
      <c r="D42" s="57"/>
      <c r="E42" s="57"/>
      <c r="F42" s="57"/>
      <c r="G42" s="57"/>
      <c r="H42" s="57"/>
      <c r="I42" s="57"/>
      <c r="J42" s="57"/>
      <c r="K42" s="57"/>
      <c r="L42" s="57"/>
      <c r="M42" s="229"/>
      <c r="N42" s="230"/>
      <c r="O42" s="253"/>
      <c r="P42" s="253"/>
      <c r="Q42" s="253"/>
      <c r="R42" s="228"/>
    </row>
    <row r="43" spans="1:18" s="61" customFormat="1" x14ac:dyDescent="0.25">
      <c r="A43" s="57"/>
      <c r="B43" s="57"/>
      <c r="C43" s="435"/>
      <c r="D43" s="57"/>
      <c r="E43" s="57"/>
      <c r="F43" s="57"/>
      <c r="G43" s="57"/>
      <c r="H43" s="57"/>
      <c r="I43" s="57"/>
      <c r="J43" s="57"/>
      <c r="K43" s="57"/>
      <c r="L43" s="57"/>
      <c r="M43" s="229"/>
      <c r="N43" s="230"/>
      <c r="O43" s="253"/>
      <c r="P43" s="253"/>
      <c r="Q43" s="253"/>
      <c r="R43" s="228"/>
    </row>
    <row r="44" spans="1:18" x14ac:dyDescent="0.25">
      <c r="A44" s="55"/>
      <c r="B44" s="57" t="s">
        <v>111</v>
      </c>
      <c r="C44" s="436"/>
      <c r="D44" s="55"/>
      <c r="E44" s="55"/>
      <c r="F44" s="55"/>
      <c r="G44" s="55"/>
      <c r="H44" s="55"/>
      <c r="I44" s="55"/>
      <c r="J44" s="55"/>
      <c r="K44" s="55"/>
      <c r="L44" s="55"/>
      <c r="M44" s="255"/>
      <c r="N44" s="227"/>
      <c r="O44" s="255"/>
      <c r="P44" s="255"/>
      <c r="Q44" s="255"/>
      <c r="R44" s="256"/>
    </row>
    <row r="45" spans="1:18" x14ac:dyDescent="0.25">
      <c r="A45" s="2"/>
      <c r="B45" s="2"/>
      <c r="C45" s="430"/>
      <c r="D45" s="2"/>
      <c r="E45" s="2"/>
      <c r="F45" s="3"/>
      <c r="G45" s="3"/>
      <c r="H45" s="3"/>
      <c r="I45" s="3"/>
      <c r="J45" s="3"/>
      <c r="K45" s="3"/>
      <c r="L45" s="3"/>
      <c r="M45" s="119"/>
      <c r="N45" s="220"/>
      <c r="O45" s="119"/>
      <c r="P45" s="119"/>
      <c r="Q45" s="477" t="s">
        <v>329</v>
      </c>
      <c r="R45" s="257"/>
    </row>
    <row r="46" spans="1:18" ht="51" customHeight="1" x14ac:dyDescent="0.25">
      <c r="A46" s="2"/>
      <c r="B46" s="2" t="s">
        <v>115</v>
      </c>
      <c r="C46" s="430"/>
      <c r="D46" s="2"/>
      <c r="E46" s="2"/>
      <c r="F46" s="3"/>
      <c r="G46" s="3"/>
      <c r="H46" s="3"/>
      <c r="I46" s="3"/>
      <c r="J46" s="3"/>
      <c r="K46" s="3"/>
      <c r="L46" s="3"/>
      <c r="M46" s="119"/>
      <c r="N46" s="220"/>
      <c r="O46" s="119"/>
      <c r="P46" s="499"/>
      <c r="Q46" s="500"/>
      <c r="R46" s="500"/>
    </row>
    <row r="47" spans="1:18" x14ac:dyDescent="0.25">
      <c r="A47" s="2"/>
      <c r="B47" s="2" t="s">
        <v>41</v>
      </c>
      <c r="C47" s="430"/>
      <c r="D47" s="2"/>
      <c r="E47" s="2"/>
      <c r="F47" s="3"/>
      <c r="G47" s="3"/>
      <c r="H47" s="3"/>
      <c r="I47" s="3"/>
      <c r="J47" s="3"/>
      <c r="K47" s="3"/>
      <c r="L47" s="3"/>
      <c r="M47" s="119"/>
      <c r="N47" s="220"/>
      <c r="O47" s="119"/>
      <c r="P47" s="119"/>
      <c r="Q47" s="119"/>
      <c r="R47" s="11"/>
    </row>
    <row r="48" spans="1:18" x14ac:dyDescent="0.25">
      <c r="A48" s="2"/>
      <c r="B48" s="2" t="s">
        <v>42</v>
      </c>
      <c r="C48" s="430"/>
      <c r="D48" s="2"/>
      <c r="E48" s="2"/>
      <c r="F48" s="3"/>
      <c r="G48" s="3"/>
      <c r="H48" s="3"/>
      <c r="I48" s="3"/>
      <c r="J48" s="3"/>
      <c r="K48" s="3"/>
      <c r="L48" s="3"/>
      <c r="M48" s="119"/>
      <c r="N48" s="220"/>
      <c r="O48" s="119"/>
      <c r="P48" s="119"/>
      <c r="Q48" s="119"/>
      <c r="R48" s="11"/>
    </row>
    <row r="49" spans="1:18" x14ac:dyDescent="0.25">
      <c r="A49" s="2"/>
      <c r="B49" s="2" t="s">
        <v>43</v>
      </c>
      <c r="C49" s="430"/>
      <c r="D49" s="2"/>
      <c r="E49" s="2"/>
      <c r="F49" s="3"/>
      <c r="G49" s="3"/>
      <c r="H49" s="3"/>
      <c r="I49" s="3"/>
      <c r="J49" s="3"/>
      <c r="K49" s="3"/>
      <c r="L49" s="3"/>
      <c r="M49" s="119"/>
      <c r="N49" s="220"/>
      <c r="O49" s="119"/>
      <c r="P49" s="119"/>
      <c r="Q49" s="119"/>
      <c r="R49" s="11"/>
    </row>
    <row r="50" spans="1:18" x14ac:dyDescent="0.25">
      <c r="M50" s="258"/>
      <c r="N50" s="234"/>
      <c r="O50" s="118"/>
      <c r="P50" s="118"/>
      <c r="Q50" s="118"/>
      <c r="R50" s="11"/>
    </row>
    <row r="51" spans="1:18" x14ac:dyDescent="0.25">
      <c r="M51" s="258"/>
      <c r="N51" s="234"/>
      <c r="O51" s="118"/>
      <c r="P51" s="118"/>
      <c r="Q51" s="118"/>
      <c r="R51" s="11"/>
    </row>
    <row r="52" spans="1:18" x14ac:dyDescent="0.25">
      <c r="M52" s="258"/>
      <c r="N52" s="234"/>
      <c r="O52" s="118"/>
      <c r="P52" s="118"/>
      <c r="Q52" s="118"/>
      <c r="R52" s="11"/>
    </row>
    <row r="53" spans="1:18" x14ac:dyDescent="0.25">
      <c r="M53" s="258"/>
      <c r="N53" s="234"/>
      <c r="O53" s="118"/>
      <c r="P53" s="118"/>
      <c r="Q53" s="118"/>
      <c r="R53" s="11"/>
    </row>
    <row r="54" spans="1:18" x14ac:dyDescent="0.25">
      <c r="M54" s="258"/>
      <c r="N54" s="234"/>
      <c r="O54" s="118"/>
      <c r="P54" s="118"/>
      <c r="Q54" s="118"/>
      <c r="R54" s="11"/>
    </row>
    <row r="55" spans="1:18" x14ac:dyDescent="0.25">
      <c r="M55" s="258"/>
      <c r="N55" s="234"/>
      <c r="O55" s="118"/>
      <c r="P55" s="118"/>
      <c r="Q55" s="118"/>
      <c r="R55" s="11"/>
    </row>
    <row r="56" spans="1:18" x14ac:dyDescent="0.25">
      <c r="M56" s="258"/>
      <c r="N56" s="234"/>
      <c r="O56" s="118"/>
      <c r="P56" s="118"/>
      <c r="Q56" s="118"/>
      <c r="R56" s="11"/>
    </row>
    <row r="57" spans="1:18" x14ac:dyDescent="0.25">
      <c r="M57" s="258"/>
      <c r="N57" s="234"/>
      <c r="O57" s="118"/>
      <c r="P57" s="118"/>
      <c r="Q57" s="118"/>
      <c r="R57" s="11"/>
    </row>
    <row r="58" spans="1:18" x14ac:dyDescent="0.25">
      <c r="M58" s="258"/>
      <c r="N58" s="234"/>
      <c r="O58" s="118"/>
      <c r="P58" s="118"/>
      <c r="Q58" s="118"/>
      <c r="R58" s="11"/>
    </row>
    <row r="59" spans="1:18" x14ac:dyDescent="0.25">
      <c r="M59" s="258"/>
      <c r="N59" s="234"/>
      <c r="O59" s="118"/>
      <c r="P59" s="118"/>
      <c r="Q59" s="118"/>
      <c r="R59" s="11"/>
    </row>
    <row r="60" spans="1:18" x14ac:dyDescent="0.25">
      <c r="M60" s="258"/>
      <c r="N60" s="234"/>
      <c r="O60" s="118"/>
      <c r="P60" s="118"/>
      <c r="Q60" s="118"/>
      <c r="R60" s="11"/>
    </row>
    <row r="61" spans="1:18" x14ac:dyDescent="0.25">
      <c r="M61" s="258"/>
      <c r="N61" s="234"/>
      <c r="O61" s="118"/>
      <c r="P61" s="118"/>
      <c r="Q61" s="118"/>
      <c r="R61" s="11"/>
    </row>
    <row r="62" spans="1:18" x14ac:dyDescent="0.25">
      <c r="M62" s="258"/>
      <c r="N62" s="234"/>
      <c r="O62" s="118"/>
      <c r="P62" s="118"/>
      <c r="Q62" s="118"/>
      <c r="R62" s="11"/>
    </row>
    <row r="63" spans="1:18" x14ac:dyDescent="0.25">
      <c r="M63" s="258"/>
      <c r="N63" s="234"/>
      <c r="O63" s="118"/>
      <c r="P63" s="118"/>
      <c r="Q63" s="118"/>
      <c r="R63" s="11"/>
    </row>
    <row r="64" spans="1:18" x14ac:dyDescent="0.25">
      <c r="M64" s="258"/>
      <c r="N64" s="234"/>
      <c r="O64" s="118"/>
      <c r="P64" s="118"/>
      <c r="Q64" s="118"/>
      <c r="R64" s="11"/>
    </row>
    <row r="65" spans="13:18" x14ac:dyDescent="0.25">
      <c r="M65" s="258"/>
      <c r="N65" s="234"/>
      <c r="O65" s="118"/>
      <c r="P65" s="118"/>
      <c r="Q65" s="118"/>
      <c r="R65" s="11"/>
    </row>
    <row r="66" spans="13:18" x14ac:dyDescent="0.25">
      <c r="M66" s="258"/>
      <c r="N66" s="234"/>
      <c r="O66" s="118"/>
      <c r="P66" s="118"/>
      <c r="Q66" s="118"/>
      <c r="R66" s="11"/>
    </row>
    <row r="67" spans="13:18" x14ac:dyDescent="0.25">
      <c r="M67" s="258"/>
      <c r="N67" s="234"/>
      <c r="O67" s="118"/>
      <c r="P67" s="118"/>
      <c r="Q67" s="118"/>
      <c r="R67" s="11"/>
    </row>
    <row r="68" spans="13:18" x14ac:dyDescent="0.25">
      <c r="M68" s="258"/>
      <c r="N68" s="234"/>
      <c r="O68" s="118"/>
      <c r="P68" s="118"/>
      <c r="Q68" s="118"/>
      <c r="R68" s="11"/>
    </row>
    <row r="69" spans="13:18" x14ac:dyDescent="0.25">
      <c r="M69" s="258"/>
      <c r="N69" s="234"/>
      <c r="O69" s="118"/>
      <c r="P69" s="118"/>
      <c r="Q69" s="118"/>
      <c r="R69" s="11"/>
    </row>
    <row r="70" spans="13:18" x14ac:dyDescent="0.25">
      <c r="M70" s="258"/>
      <c r="N70" s="234"/>
      <c r="O70" s="118"/>
      <c r="P70" s="118"/>
      <c r="Q70" s="118"/>
      <c r="R70" s="11"/>
    </row>
    <row r="71" spans="13:18" x14ac:dyDescent="0.25">
      <c r="M71" s="258"/>
      <c r="N71" s="234"/>
      <c r="O71" s="118"/>
      <c r="P71" s="118"/>
      <c r="Q71" s="118"/>
      <c r="R71" s="11"/>
    </row>
    <row r="72" spans="13:18" x14ac:dyDescent="0.25">
      <c r="M72" s="258"/>
      <c r="N72" s="234"/>
      <c r="O72" s="118"/>
      <c r="P72" s="118"/>
      <c r="Q72" s="118"/>
      <c r="R72" s="11"/>
    </row>
    <row r="73" spans="13:18" x14ac:dyDescent="0.25">
      <c r="M73" s="258"/>
      <c r="N73" s="234"/>
      <c r="O73" s="118"/>
      <c r="P73" s="118"/>
      <c r="Q73" s="118"/>
      <c r="R73" s="11"/>
    </row>
    <row r="74" spans="13:18" x14ac:dyDescent="0.25">
      <c r="M74" s="258"/>
      <c r="N74" s="234"/>
      <c r="O74" s="118"/>
      <c r="P74" s="118"/>
      <c r="Q74" s="118"/>
      <c r="R74" s="11"/>
    </row>
    <row r="75" spans="13:18" x14ac:dyDescent="0.25">
      <c r="M75" s="258"/>
      <c r="N75" s="234"/>
      <c r="O75" s="118"/>
      <c r="P75" s="118"/>
      <c r="Q75" s="118"/>
      <c r="R75" s="11"/>
    </row>
    <row r="76" spans="13:18" x14ac:dyDescent="0.25">
      <c r="M76" s="258"/>
      <c r="N76" s="234"/>
      <c r="O76" s="118"/>
      <c r="P76" s="118"/>
      <c r="Q76" s="118"/>
      <c r="R76" s="11"/>
    </row>
    <row r="77" spans="13:18" x14ac:dyDescent="0.25">
      <c r="M77" s="258"/>
      <c r="N77" s="234"/>
      <c r="O77" s="118"/>
      <c r="P77" s="118"/>
      <c r="Q77" s="118"/>
      <c r="R77" s="11"/>
    </row>
    <row r="78" spans="13:18" x14ac:dyDescent="0.25">
      <c r="M78" s="258"/>
      <c r="N78" s="234"/>
      <c r="O78" s="118"/>
      <c r="P78" s="118"/>
      <c r="Q78" s="118"/>
      <c r="R78" s="11"/>
    </row>
    <row r="79" spans="13:18" x14ac:dyDescent="0.25">
      <c r="M79" s="258"/>
      <c r="N79" s="234"/>
      <c r="O79" s="118"/>
      <c r="P79" s="118"/>
      <c r="Q79" s="118"/>
      <c r="R79" s="11"/>
    </row>
    <row r="80" spans="13:18" x14ac:dyDescent="0.25">
      <c r="M80" s="258"/>
      <c r="N80" s="234"/>
      <c r="O80" s="118"/>
      <c r="P80" s="118"/>
      <c r="Q80" s="118"/>
      <c r="R80" s="11"/>
    </row>
    <row r="81" spans="13:18" x14ac:dyDescent="0.25">
      <c r="M81" s="258"/>
      <c r="N81" s="234"/>
      <c r="O81" s="118"/>
      <c r="P81" s="118"/>
      <c r="Q81" s="118"/>
      <c r="R81" s="11"/>
    </row>
    <row r="82" spans="13:18" x14ac:dyDescent="0.25">
      <c r="M82" s="258"/>
      <c r="N82" s="234"/>
      <c r="O82" s="118"/>
      <c r="P82" s="118"/>
      <c r="Q82" s="118"/>
      <c r="R82" s="11"/>
    </row>
    <row r="83" spans="13:18" x14ac:dyDescent="0.25">
      <c r="M83" s="258"/>
      <c r="N83" s="234"/>
      <c r="O83" s="118"/>
      <c r="P83" s="118"/>
      <c r="Q83" s="118"/>
      <c r="R83" s="11"/>
    </row>
    <row r="84" spans="13:18" x14ac:dyDescent="0.25">
      <c r="M84" s="258"/>
      <c r="N84" s="234"/>
      <c r="O84" s="118"/>
      <c r="P84" s="118"/>
      <c r="Q84" s="118"/>
      <c r="R84" s="11"/>
    </row>
    <row r="85" spans="13:18" x14ac:dyDescent="0.25">
      <c r="M85" s="258"/>
      <c r="N85" s="234"/>
      <c r="O85" s="118"/>
      <c r="P85" s="118"/>
      <c r="Q85" s="118"/>
      <c r="R85" s="11"/>
    </row>
    <row r="86" spans="13:18" x14ac:dyDescent="0.25">
      <c r="M86" s="258"/>
      <c r="N86" s="234"/>
      <c r="O86" s="118"/>
      <c r="P86" s="118"/>
      <c r="Q86" s="118"/>
      <c r="R86" s="11"/>
    </row>
    <row r="87" spans="13:18" x14ac:dyDescent="0.25">
      <c r="M87" s="258"/>
      <c r="N87" s="234"/>
      <c r="O87" s="118"/>
      <c r="P87" s="118"/>
      <c r="Q87" s="118"/>
      <c r="R87" s="11"/>
    </row>
    <row r="88" spans="13:18" x14ac:dyDescent="0.25">
      <c r="M88" s="258"/>
      <c r="N88" s="234"/>
      <c r="O88" s="118"/>
      <c r="P88" s="118"/>
      <c r="Q88" s="118"/>
      <c r="R88" s="11"/>
    </row>
    <row r="89" spans="13:18" x14ac:dyDescent="0.25">
      <c r="M89" s="258"/>
      <c r="N89" s="234"/>
      <c r="O89" s="118"/>
      <c r="P89" s="118"/>
      <c r="Q89" s="118"/>
      <c r="R89" s="11"/>
    </row>
    <row r="90" spans="13:18" x14ac:dyDescent="0.25">
      <c r="M90" s="258"/>
      <c r="N90" s="234"/>
      <c r="O90" s="118"/>
      <c r="P90" s="118"/>
      <c r="Q90" s="118"/>
      <c r="R90" s="11"/>
    </row>
    <row r="91" spans="13:18" x14ac:dyDescent="0.25">
      <c r="M91" s="258"/>
      <c r="N91" s="234"/>
      <c r="O91" s="118"/>
      <c r="P91" s="118"/>
      <c r="Q91" s="118"/>
      <c r="R91" s="11"/>
    </row>
    <row r="92" spans="13:18" x14ac:dyDescent="0.25">
      <c r="M92" s="258"/>
      <c r="N92" s="234"/>
      <c r="O92" s="118"/>
      <c r="P92" s="118"/>
      <c r="Q92" s="118"/>
      <c r="R92" s="11"/>
    </row>
    <row r="93" spans="13:18" x14ac:dyDescent="0.25">
      <c r="M93" s="258"/>
      <c r="N93" s="234"/>
      <c r="O93" s="118"/>
      <c r="P93" s="118"/>
      <c r="Q93" s="118"/>
      <c r="R93" s="11"/>
    </row>
    <row r="94" spans="13:18" x14ac:dyDescent="0.25">
      <c r="M94" s="258"/>
      <c r="N94" s="234"/>
      <c r="O94" s="118"/>
      <c r="P94" s="118"/>
      <c r="Q94" s="118"/>
      <c r="R94" s="11"/>
    </row>
    <row r="95" spans="13:18" x14ac:dyDescent="0.25">
      <c r="M95" s="258"/>
      <c r="N95" s="234"/>
      <c r="O95" s="118"/>
      <c r="P95" s="118"/>
      <c r="Q95" s="118"/>
      <c r="R95" s="11"/>
    </row>
    <row r="96" spans="13:18" x14ac:dyDescent="0.25">
      <c r="M96" s="258"/>
      <c r="N96" s="234"/>
      <c r="O96" s="118"/>
      <c r="P96" s="118"/>
      <c r="Q96" s="118"/>
      <c r="R96" s="11"/>
    </row>
    <row r="97" spans="13:18" x14ac:dyDescent="0.25">
      <c r="M97" s="258"/>
      <c r="N97" s="234"/>
      <c r="O97" s="118"/>
      <c r="P97" s="118"/>
      <c r="Q97" s="118"/>
      <c r="R97" s="11"/>
    </row>
    <row r="98" spans="13:18" x14ac:dyDescent="0.25">
      <c r="M98" s="258"/>
      <c r="N98" s="234"/>
      <c r="O98" s="118"/>
      <c r="P98" s="118"/>
      <c r="Q98" s="118"/>
      <c r="R98" s="11"/>
    </row>
    <row r="99" spans="13:18" x14ac:dyDescent="0.25">
      <c r="M99" s="258"/>
      <c r="N99" s="234"/>
      <c r="O99" s="118"/>
      <c r="P99" s="118"/>
      <c r="Q99" s="118"/>
      <c r="R99" s="11"/>
    </row>
    <row r="100" spans="13:18" x14ac:dyDescent="0.25">
      <c r="M100" s="258"/>
      <c r="N100" s="234"/>
      <c r="O100" s="118"/>
      <c r="P100" s="118"/>
      <c r="Q100" s="118"/>
      <c r="R100" s="11"/>
    </row>
    <row r="101" spans="13:18" x14ac:dyDescent="0.25">
      <c r="M101" s="258"/>
      <c r="N101" s="234"/>
      <c r="O101" s="118"/>
      <c r="P101" s="118"/>
      <c r="Q101" s="118"/>
      <c r="R101" s="11"/>
    </row>
    <row r="102" spans="13:18" x14ac:dyDescent="0.25">
      <c r="M102" s="258"/>
      <c r="N102" s="234"/>
      <c r="O102" s="118"/>
      <c r="P102" s="118"/>
      <c r="Q102" s="118"/>
      <c r="R102" s="11"/>
    </row>
    <row r="103" spans="13:18" x14ac:dyDescent="0.25">
      <c r="M103" s="258"/>
      <c r="N103" s="234"/>
      <c r="O103" s="118"/>
      <c r="P103" s="118"/>
      <c r="Q103" s="118"/>
      <c r="R103" s="11"/>
    </row>
    <row r="104" spans="13:18" x14ac:dyDescent="0.25">
      <c r="M104" s="258"/>
      <c r="N104" s="234"/>
      <c r="O104" s="118"/>
      <c r="P104" s="118"/>
      <c r="Q104" s="118"/>
      <c r="R104" s="11"/>
    </row>
    <row r="105" spans="13:18" x14ac:dyDescent="0.25">
      <c r="M105" s="258"/>
      <c r="N105" s="234"/>
      <c r="O105" s="118"/>
      <c r="P105" s="118"/>
      <c r="Q105" s="118"/>
      <c r="R105" s="11"/>
    </row>
    <row r="106" spans="13:18" x14ac:dyDescent="0.25">
      <c r="M106" s="258"/>
      <c r="N106" s="234"/>
      <c r="O106" s="118"/>
      <c r="P106" s="118"/>
      <c r="Q106" s="118"/>
      <c r="R106" s="11"/>
    </row>
    <row r="107" spans="13:18" x14ac:dyDescent="0.25">
      <c r="M107" s="258"/>
      <c r="N107" s="234"/>
      <c r="O107" s="118"/>
      <c r="P107" s="118"/>
      <c r="Q107" s="118"/>
      <c r="R107" s="11"/>
    </row>
    <row r="108" spans="13:18" x14ac:dyDescent="0.25">
      <c r="M108" s="258"/>
      <c r="N108" s="234"/>
      <c r="O108" s="118"/>
      <c r="P108" s="118"/>
      <c r="Q108" s="118"/>
      <c r="R108" s="11"/>
    </row>
    <row r="109" spans="13:18" x14ac:dyDescent="0.25">
      <c r="M109" s="258"/>
      <c r="N109" s="234"/>
      <c r="O109" s="118"/>
      <c r="P109" s="118"/>
      <c r="Q109" s="118"/>
      <c r="R109" s="11"/>
    </row>
    <row r="110" spans="13:18" x14ac:dyDescent="0.25">
      <c r="M110" s="258"/>
      <c r="N110" s="234"/>
      <c r="O110" s="118"/>
      <c r="P110" s="118"/>
      <c r="Q110" s="118"/>
      <c r="R110" s="11"/>
    </row>
    <row r="111" spans="13:18" x14ac:dyDescent="0.25">
      <c r="M111" s="258"/>
      <c r="N111" s="234"/>
      <c r="O111" s="118"/>
      <c r="P111" s="118"/>
      <c r="Q111" s="118"/>
      <c r="R111" s="11"/>
    </row>
    <row r="112" spans="13:18" x14ac:dyDescent="0.25">
      <c r="M112" s="258"/>
      <c r="N112" s="234"/>
      <c r="O112" s="118"/>
      <c r="P112" s="118"/>
      <c r="Q112" s="118"/>
      <c r="R112" s="11"/>
    </row>
    <row r="113" spans="13:18" x14ac:dyDescent="0.25">
      <c r="M113" s="258"/>
      <c r="N113" s="234"/>
      <c r="O113" s="118"/>
      <c r="P113" s="118"/>
      <c r="Q113" s="118"/>
      <c r="R113" s="11"/>
    </row>
    <row r="114" spans="13:18" x14ac:dyDescent="0.25">
      <c r="M114" s="258"/>
      <c r="N114" s="234"/>
      <c r="O114" s="118"/>
      <c r="P114" s="118"/>
      <c r="Q114" s="118"/>
      <c r="R114" s="11"/>
    </row>
    <row r="115" spans="13:18" x14ac:dyDescent="0.25">
      <c r="M115" s="258"/>
      <c r="N115" s="234"/>
      <c r="O115" s="118"/>
      <c r="P115" s="118"/>
      <c r="Q115" s="118"/>
      <c r="R115" s="11"/>
    </row>
    <row r="116" spans="13:18" x14ac:dyDescent="0.25">
      <c r="M116" s="258"/>
      <c r="N116" s="234"/>
      <c r="O116" s="118"/>
      <c r="P116" s="118"/>
      <c r="Q116" s="118"/>
      <c r="R116" s="11"/>
    </row>
    <row r="117" spans="13:18" x14ac:dyDescent="0.25">
      <c r="M117" s="258"/>
      <c r="N117" s="234"/>
      <c r="O117" s="118"/>
      <c r="P117" s="118"/>
      <c r="Q117" s="118"/>
      <c r="R117" s="11"/>
    </row>
    <row r="118" spans="13:18" x14ac:dyDescent="0.25">
      <c r="M118" s="258"/>
      <c r="N118" s="234"/>
      <c r="O118" s="118"/>
      <c r="P118" s="118"/>
      <c r="Q118" s="118"/>
      <c r="R118" s="11"/>
    </row>
    <row r="119" spans="13:18" x14ac:dyDescent="0.25">
      <c r="M119" s="258"/>
      <c r="N119" s="234"/>
      <c r="O119" s="118"/>
      <c r="P119" s="118"/>
      <c r="Q119" s="118"/>
      <c r="R119" s="11"/>
    </row>
    <row r="120" spans="13:18" x14ac:dyDescent="0.25">
      <c r="M120" s="258"/>
      <c r="N120" s="234"/>
      <c r="O120" s="118"/>
      <c r="P120" s="118"/>
      <c r="Q120" s="118"/>
      <c r="R120" s="11"/>
    </row>
    <row r="121" spans="13:18" x14ac:dyDescent="0.25">
      <c r="M121" s="258"/>
      <c r="N121" s="234"/>
      <c r="O121" s="118"/>
      <c r="P121" s="118"/>
      <c r="Q121" s="118"/>
      <c r="R121" s="11"/>
    </row>
    <row r="122" spans="13:18" x14ac:dyDescent="0.25">
      <c r="M122" s="258"/>
      <c r="N122" s="234"/>
      <c r="O122" s="118"/>
      <c r="P122" s="118"/>
      <c r="Q122" s="118"/>
      <c r="R122" s="11"/>
    </row>
    <row r="123" spans="13:18" x14ac:dyDescent="0.25">
      <c r="M123" s="258"/>
      <c r="N123" s="234"/>
      <c r="O123" s="118"/>
      <c r="P123" s="118"/>
      <c r="Q123" s="118"/>
      <c r="R123" s="11"/>
    </row>
    <row r="124" spans="13:18" x14ac:dyDescent="0.25">
      <c r="M124" s="258"/>
      <c r="N124" s="234"/>
      <c r="O124" s="118"/>
      <c r="P124" s="118"/>
      <c r="Q124" s="118"/>
      <c r="R124" s="11"/>
    </row>
    <row r="125" spans="13:18" x14ac:dyDescent="0.25">
      <c r="M125" s="258"/>
      <c r="N125" s="234"/>
      <c r="O125" s="118"/>
      <c r="P125" s="118"/>
      <c r="Q125" s="118"/>
      <c r="R125" s="11"/>
    </row>
    <row r="126" spans="13:18" x14ac:dyDescent="0.25">
      <c r="M126" s="258"/>
      <c r="N126" s="234"/>
      <c r="O126" s="118"/>
      <c r="P126" s="118"/>
      <c r="Q126" s="118"/>
      <c r="R126" s="11"/>
    </row>
    <row r="127" spans="13:18" x14ac:dyDescent="0.25">
      <c r="M127" s="258"/>
      <c r="N127" s="234"/>
      <c r="O127" s="118"/>
      <c r="P127" s="118"/>
      <c r="Q127" s="118"/>
      <c r="R127" s="11"/>
    </row>
    <row r="128" spans="13:18" x14ac:dyDescent="0.25">
      <c r="M128" s="258"/>
      <c r="N128" s="234"/>
      <c r="O128" s="118"/>
      <c r="P128" s="118"/>
      <c r="Q128" s="118"/>
      <c r="R128" s="11"/>
    </row>
    <row r="129" spans="13:18" x14ac:dyDescent="0.25">
      <c r="M129" s="258"/>
      <c r="N129" s="234"/>
      <c r="O129" s="118"/>
      <c r="P129" s="118"/>
      <c r="Q129" s="118"/>
      <c r="R129" s="11"/>
    </row>
    <row r="130" spans="13:18" x14ac:dyDescent="0.25">
      <c r="M130" s="258"/>
      <c r="N130" s="234"/>
      <c r="O130" s="118"/>
      <c r="P130" s="118"/>
      <c r="Q130" s="118"/>
      <c r="R130" s="11"/>
    </row>
    <row r="131" spans="13:18" x14ac:dyDescent="0.25">
      <c r="M131" s="258"/>
      <c r="N131" s="234"/>
      <c r="O131" s="118"/>
      <c r="P131" s="118"/>
      <c r="Q131" s="118"/>
      <c r="R131" s="11"/>
    </row>
    <row r="132" spans="13:18" x14ac:dyDescent="0.25">
      <c r="M132" s="258"/>
      <c r="N132" s="234"/>
      <c r="O132" s="118"/>
      <c r="P132" s="118"/>
      <c r="Q132" s="118"/>
      <c r="R132" s="11"/>
    </row>
    <row r="133" spans="13:18" x14ac:dyDescent="0.25">
      <c r="M133" s="258"/>
      <c r="N133" s="234"/>
      <c r="O133" s="118"/>
      <c r="P133" s="118"/>
      <c r="Q133" s="118"/>
      <c r="R133" s="11"/>
    </row>
    <row r="134" spans="13:18" x14ac:dyDescent="0.25">
      <c r="M134" s="258"/>
      <c r="N134" s="234"/>
      <c r="O134" s="118"/>
      <c r="P134" s="118"/>
      <c r="Q134" s="118"/>
      <c r="R134" s="11"/>
    </row>
    <row r="135" spans="13:18" x14ac:dyDescent="0.25">
      <c r="M135" s="258"/>
      <c r="N135" s="234"/>
      <c r="O135" s="118"/>
      <c r="P135" s="118"/>
      <c r="Q135" s="118"/>
      <c r="R135" s="11"/>
    </row>
    <row r="136" spans="13:18" x14ac:dyDescent="0.25">
      <c r="M136" s="258"/>
      <c r="N136" s="234"/>
      <c r="O136" s="118"/>
      <c r="P136" s="118"/>
      <c r="Q136" s="118"/>
      <c r="R136" s="11"/>
    </row>
    <row r="137" spans="13:18" x14ac:dyDescent="0.25">
      <c r="M137" s="258"/>
      <c r="N137" s="234"/>
      <c r="O137" s="118"/>
      <c r="P137" s="118"/>
      <c r="Q137" s="118"/>
      <c r="R137" s="11"/>
    </row>
    <row r="138" spans="13:18" x14ac:dyDescent="0.25">
      <c r="M138" s="258"/>
      <c r="N138" s="234"/>
      <c r="O138" s="118"/>
      <c r="P138" s="118"/>
      <c r="Q138" s="118"/>
      <c r="R138" s="11"/>
    </row>
    <row r="139" spans="13:18" x14ac:dyDescent="0.25">
      <c r="M139" s="258"/>
      <c r="N139" s="234"/>
      <c r="O139" s="118"/>
      <c r="P139" s="118"/>
      <c r="Q139" s="118"/>
      <c r="R139" s="11"/>
    </row>
    <row r="140" spans="13:18" x14ac:dyDescent="0.25">
      <c r="M140" s="258"/>
      <c r="N140" s="234"/>
      <c r="O140" s="118"/>
      <c r="P140" s="118"/>
      <c r="Q140" s="118"/>
      <c r="R140" s="11"/>
    </row>
    <row r="141" spans="13:18" x14ac:dyDescent="0.25">
      <c r="M141" s="258"/>
      <c r="N141" s="234"/>
      <c r="O141" s="118"/>
      <c r="P141" s="118"/>
      <c r="Q141" s="118"/>
      <c r="R141" s="11"/>
    </row>
    <row r="142" spans="13:18" x14ac:dyDescent="0.25">
      <c r="M142" s="258"/>
      <c r="N142" s="234"/>
      <c r="O142" s="118"/>
      <c r="P142" s="118"/>
      <c r="Q142" s="118"/>
      <c r="R142" s="11"/>
    </row>
    <row r="143" spans="13:18" x14ac:dyDescent="0.25">
      <c r="M143" s="258"/>
      <c r="N143" s="234"/>
      <c r="O143" s="118"/>
      <c r="P143" s="118"/>
      <c r="Q143" s="118"/>
      <c r="R143" s="11"/>
    </row>
    <row r="144" spans="13:18" x14ac:dyDescent="0.25">
      <c r="M144" s="258"/>
      <c r="N144" s="234"/>
      <c r="O144" s="118"/>
      <c r="P144" s="118"/>
      <c r="Q144" s="118"/>
      <c r="R144" s="11"/>
    </row>
    <row r="145" spans="13:18" x14ac:dyDescent="0.25">
      <c r="M145" s="258"/>
      <c r="N145" s="234"/>
      <c r="O145" s="118"/>
      <c r="P145" s="118"/>
      <c r="Q145" s="118"/>
      <c r="R145" s="11"/>
    </row>
    <row r="146" spans="13:18" x14ac:dyDescent="0.25">
      <c r="M146" s="258"/>
      <c r="N146" s="234"/>
      <c r="O146" s="118"/>
      <c r="P146" s="118"/>
      <c r="Q146" s="118"/>
      <c r="R146" s="11"/>
    </row>
    <row r="147" spans="13:18" x14ac:dyDescent="0.25">
      <c r="M147" s="258"/>
      <c r="N147" s="234"/>
      <c r="O147" s="118"/>
      <c r="P147" s="118"/>
      <c r="Q147" s="118"/>
      <c r="R147" s="11"/>
    </row>
    <row r="148" spans="13:18" x14ac:dyDescent="0.25">
      <c r="M148" s="258"/>
      <c r="N148" s="234"/>
      <c r="O148" s="118"/>
      <c r="P148" s="118"/>
      <c r="Q148" s="118"/>
      <c r="R148" s="11"/>
    </row>
    <row r="149" spans="13:18" x14ac:dyDescent="0.25">
      <c r="M149" s="258"/>
      <c r="N149" s="234"/>
      <c r="O149" s="118"/>
      <c r="P149" s="118"/>
      <c r="Q149" s="118"/>
      <c r="R149" s="11"/>
    </row>
    <row r="150" spans="13:18" x14ac:dyDescent="0.25">
      <c r="M150" s="258"/>
      <c r="N150" s="234"/>
      <c r="O150" s="118"/>
      <c r="P150" s="118"/>
      <c r="Q150" s="118"/>
      <c r="R150" s="11"/>
    </row>
    <row r="151" spans="13:18" x14ac:dyDescent="0.25">
      <c r="M151" s="258"/>
      <c r="N151" s="234"/>
      <c r="O151" s="118"/>
      <c r="P151" s="118"/>
      <c r="Q151" s="118"/>
      <c r="R151" s="11"/>
    </row>
    <row r="152" spans="13:18" x14ac:dyDescent="0.25">
      <c r="M152" s="258"/>
      <c r="N152" s="234"/>
      <c r="O152" s="118"/>
      <c r="P152" s="118"/>
      <c r="Q152" s="118"/>
      <c r="R152" s="11"/>
    </row>
    <row r="153" spans="13:18" x14ac:dyDescent="0.25">
      <c r="M153" s="258"/>
      <c r="N153" s="234"/>
      <c r="O153" s="118"/>
      <c r="P153" s="118"/>
      <c r="Q153" s="118"/>
      <c r="R153" s="11"/>
    </row>
    <row r="154" spans="13:18" x14ac:dyDescent="0.25">
      <c r="M154" s="258"/>
      <c r="N154" s="234"/>
      <c r="O154" s="118"/>
      <c r="P154" s="118"/>
      <c r="Q154" s="118"/>
      <c r="R154" s="11"/>
    </row>
    <row r="155" spans="13:18" x14ac:dyDescent="0.25">
      <c r="M155" s="258"/>
      <c r="N155" s="234"/>
      <c r="O155" s="118"/>
      <c r="P155" s="118"/>
      <c r="Q155" s="118"/>
      <c r="R155" s="11"/>
    </row>
    <row r="156" spans="13:18" x14ac:dyDescent="0.25">
      <c r="M156" s="258"/>
      <c r="N156" s="234"/>
      <c r="O156" s="118"/>
      <c r="P156" s="118"/>
      <c r="Q156" s="118"/>
      <c r="R156" s="11"/>
    </row>
    <row r="157" spans="13:18" x14ac:dyDescent="0.25">
      <c r="M157" s="258"/>
      <c r="N157" s="234"/>
      <c r="O157" s="118"/>
      <c r="P157" s="118"/>
      <c r="Q157" s="118"/>
      <c r="R157" s="11"/>
    </row>
    <row r="158" spans="13:18" x14ac:dyDescent="0.25">
      <c r="M158" s="258"/>
      <c r="N158" s="234"/>
      <c r="O158" s="118"/>
      <c r="P158" s="118"/>
      <c r="Q158" s="118"/>
      <c r="R158" s="11"/>
    </row>
    <row r="159" spans="13:18" x14ac:dyDescent="0.25">
      <c r="M159" s="258"/>
      <c r="N159" s="234"/>
      <c r="O159" s="118"/>
      <c r="P159" s="118"/>
      <c r="Q159" s="118"/>
      <c r="R159" s="11"/>
    </row>
    <row r="160" spans="13:18" x14ac:dyDescent="0.25">
      <c r="M160" s="258"/>
      <c r="N160" s="234"/>
      <c r="O160" s="118"/>
      <c r="P160" s="118"/>
      <c r="Q160" s="118"/>
      <c r="R160" s="11"/>
    </row>
    <row r="161" spans="13:18" x14ac:dyDescent="0.25">
      <c r="M161" s="258"/>
      <c r="N161" s="234"/>
      <c r="O161" s="118"/>
      <c r="P161" s="118"/>
      <c r="Q161" s="118"/>
      <c r="R161" s="11"/>
    </row>
    <row r="162" spans="13:18" x14ac:dyDescent="0.25">
      <c r="M162" s="258"/>
      <c r="N162" s="234"/>
      <c r="O162" s="118"/>
      <c r="P162" s="118"/>
      <c r="Q162" s="118"/>
      <c r="R162" s="11"/>
    </row>
    <row r="163" spans="13:18" x14ac:dyDescent="0.25">
      <c r="M163" s="258"/>
      <c r="N163" s="234"/>
      <c r="O163" s="118"/>
      <c r="P163" s="118"/>
      <c r="Q163" s="118"/>
      <c r="R163" s="11"/>
    </row>
    <row r="164" spans="13:18" x14ac:dyDescent="0.25">
      <c r="M164" s="258"/>
      <c r="N164" s="234"/>
      <c r="O164" s="118"/>
      <c r="P164" s="118"/>
      <c r="Q164" s="118"/>
      <c r="R164" s="11"/>
    </row>
    <row r="165" spans="13:18" x14ac:dyDescent="0.25">
      <c r="M165" s="258"/>
      <c r="N165" s="234"/>
      <c r="O165" s="118"/>
      <c r="P165" s="118"/>
      <c r="Q165" s="118"/>
      <c r="R165" s="11"/>
    </row>
    <row r="166" spans="13:18" x14ac:dyDescent="0.25">
      <c r="M166" s="258"/>
      <c r="N166" s="234"/>
      <c r="O166" s="118"/>
      <c r="P166" s="118"/>
      <c r="Q166" s="118"/>
      <c r="R166" s="11"/>
    </row>
    <row r="167" spans="13:18" x14ac:dyDescent="0.25">
      <c r="M167" s="258"/>
      <c r="N167" s="234"/>
      <c r="O167" s="118"/>
      <c r="P167" s="118"/>
      <c r="Q167" s="118"/>
      <c r="R167" s="11"/>
    </row>
    <row r="168" spans="13:18" x14ac:dyDescent="0.25">
      <c r="M168" s="258"/>
      <c r="N168" s="234"/>
      <c r="O168" s="118"/>
      <c r="P168" s="118"/>
      <c r="Q168" s="118"/>
      <c r="R168" s="11"/>
    </row>
    <row r="169" spans="13:18" x14ac:dyDescent="0.25">
      <c r="M169" s="258"/>
      <c r="N169" s="234"/>
      <c r="O169" s="118"/>
      <c r="P169" s="118"/>
      <c r="Q169" s="118"/>
      <c r="R169" s="11"/>
    </row>
    <row r="170" spans="13:18" x14ac:dyDescent="0.25">
      <c r="M170" s="258"/>
      <c r="N170" s="234"/>
      <c r="O170" s="118"/>
      <c r="P170" s="118"/>
      <c r="Q170" s="118"/>
      <c r="R170" s="11"/>
    </row>
    <row r="171" spans="13:18" x14ac:dyDescent="0.25">
      <c r="M171" s="258"/>
      <c r="N171" s="234"/>
      <c r="O171" s="118"/>
      <c r="P171" s="118"/>
      <c r="Q171" s="118"/>
      <c r="R171" s="11"/>
    </row>
    <row r="172" spans="13:18" x14ac:dyDescent="0.25">
      <c r="M172" s="258"/>
      <c r="N172" s="234"/>
      <c r="O172" s="118"/>
      <c r="P172" s="118"/>
      <c r="Q172" s="118"/>
      <c r="R172" s="11"/>
    </row>
    <row r="173" spans="13:18" x14ac:dyDescent="0.25">
      <c r="M173" s="258"/>
      <c r="N173" s="234"/>
      <c r="O173" s="118"/>
      <c r="P173" s="118"/>
      <c r="Q173" s="118"/>
      <c r="R173" s="11"/>
    </row>
    <row r="174" spans="13:18" x14ac:dyDescent="0.25">
      <c r="M174" s="258"/>
      <c r="N174" s="234"/>
      <c r="O174" s="118"/>
      <c r="P174" s="118"/>
      <c r="Q174" s="118"/>
      <c r="R174" s="11"/>
    </row>
    <row r="175" spans="13:18" x14ac:dyDescent="0.25">
      <c r="M175" s="258"/>
      <c r="N175" s="234"/>
      <c r="O175" s="118"/>
      <c r="P175" s="118"/>
      <c r="Q175" s="118"/>
      <c r="R175" s="11"/>
    </row>
    <row r="176" spans="13:18" x14ac:dyDescent="0.25">
      <c r="M176" s="258"/>
      <c r="N176" s="234"/>
      <c r="O176" s="118"/>
      <c r="P176" s="118"/>
      <c r="Q176" s="118"/>
      <c r="R176" s="11"/>
    </row>
    <row r="177" spans="13:18" x14ac:dyDescent="0.25">
      <c r="M177" s="258"/>
      <c r="N177" s="234"/>
      <c r="O177" s="118"/>
      <c r="P177" s="118"/>
      <c r="Q177" s="118"/>
      <c r="R177" s="11"/>
    </row>
    <row r="178" spans="13:18" x14ac:dyDescent="0.25">
      <c r="M178" s="258"/>
      <c r="N178" s="234"/>
      <c r="O178" s="118"/>
      <c r="P178" s="118"/>
      <c r="Q178" s="118"/>
      <c r="R178" s="11"/>
    </row>
    <row r="179" spans="13:18" x14ac:dyDescent="0.25">
      <c r="M179" s="258"/>
      <c r="N179" s="234"/>
      <c r="O179" s="118"/>
      <c r="P179" s="118"/>
      <c r="Q179" s="118"/>
      <c r="R179" s="11"/>
    </row>
    <row r="180" spans="13:18" x14ac:dyDescent="0.25">
      <c r="M180" s="258"/>
      <c r="N180" s="234"/>
      <c r="O180" s="118"/>
      <c r="P180" s="118"/>
      <c r="Q180" s="118"/>
      <c r="R180" s="11"/>
    </row>
    <row r="181" spans="13:18" x14ac:dyDescent="0.25">
      <c r="M181" s="258"/>
      <c r="N181" s="234"/>
      <c r="O181" s="118"/>
      <c r="P181" s="118"/>
      <c r="Q181" s="118"/>
      <c r="R181" s="11"/>
    </row>
    <row r="182" spans="13:18" x14ac:dyDescent="0.25">
      <c r="M182" s="258"/>
      <c r="N182" s="234"/>
      <c r="O182" s="118"/>
      <c r="P182" s="118"/>
      <c r="Q182" s="118"/>
      <c r="R182" s="11"/>
    </row>
    <row r="183" spans="13:18" x14ac:dyDescent="0.25">
      <c r="M183" s="258"/>
      <c r="N183" s="234"/>
      <c r="O183" s="118"/>
      <c r="P183" s="118"/>
      <c r="Q183" s="118"/>
      <c r="R183" s="11"/>
    </row>
    <row r="184" spans="13:18" x14ac:dyDescent="0.25">
      <c r="M184" s="258"/>
      <c r="N184" s="234"/>
      <c r="O184" s="118"/>
      <c r="P184" s="118"/>
      <c r="Q184" s="118"/>
      <c r="R184" s="11"/>
    </row>
    <row r="185" spans="13:18" x14ac:dyDescent="0.25">
      <c r="M185" s="258"/>
      <c r="N185" s="234"/>
      <c r="O185" s="118"/>
      <c r="P185" s="118"/>
      <c r="Q185" s="118"/>
      <c r="R185" s="11"/>
    </row>
    <row r="186" spans="13:18" x14ac:dyDescent="0.25">
      <c r="M186" s="258"/>
      <c r="N186" s="234"/>
      <c r="O186" s="118"/>
      <c r="P186" s="118"/>
      <c r="Q186" s="118"/>
      <c r="R186" s="11"/>
    </row>
    <row r="187" spans="13:18" x14ac:dyDescent="0.25">
      <c r="M187" s="258"/>
      <c r="N187" s="234"/>
      <c r="O187" s="118"/>
      <c r="P187" s="118"/>
      <c r="Q187" s="118"/>
      <c r="R187" s="11"/>
    </row>
    <row r="188" spans="13:18" x14ac:dyDescent="0.25">
      <c r="M188" s="258"/>
      <c r="N188" s="234"/>
      <c r="O188" s="118"/>
      <c r="P188" s="118"/>
      <c r="Q188" s="118"/>
      <c r="R188" s="11"/>
    </row>
    <row r="189" spans="13:18" x14ac:dyDescent="0.25">
      <c r="M189" s="258"/>
      <c r="N189" s="234"/>
      <c r="O189" s="118"/>
      <c r="P189" s="118"/>
      <c r="Q189" s="118"/>
      <c r="R189" s="11"/>
    </row>
    <row r="190" spans="13:18" x14ac:dyDescent="0.25">
      <c r="M190" s="258"/>
      <c r="N190" s="234"/>
      <c r="O190" s="118"/>
      <c r="P190" s="118"/>
      <c r="Q190" s="118"/>
      <c r="R190" s="11"/>
    </row>
    <row r="191" spans="13:18" x14ac:dyDescent="0.25">
      <c r="M191" s="258"/>
      <c r="N191" s="234"/>
      <c r="O191" s="118"/>
      <c r="P191" s="118"/>
      <c r="Q191" s="118"/>
      <c r="R191" s="11"/>
    </row>
    <row r="192" spans="13:18" x14ac:dyDescent="0.25">
      <c r="M192" s="258"/>
      <c r="N192" s="234"/>
      <c r="O192" s="118"/>
      <c r="P192" s="118"/>
      <c r="Q192" s="118"/>
      <c r="R192" s="11"/>
    </row>
    <row r="193" spans="13:18" x14ac:dyDescent="0.25">
      <c r="M193" s="258"/>
      <c r="N193" s="234"/>
      <c r="O193" s="118"/>
      <c r="P193" s="118"/>
      <c r="Q193" s="118"/>
      <c r="R193" s="11"/>
    </row>
    <row r="194" spans="13:18" x14ac:dyDescent="0.25">
      <c r="M194" s="258"/>
      <c r="N194" s="234"/>
      <c r="O194" s="118"/>
      <c r="P194" s="118"/>
      <c r="Q194" s="118"/>
      <c r="R194" s="11"/>
    </row>
    <row r="195" spans="13:18" x14ac:dyDescent="0.25">
      <c r="M195" s="258"/>
      <c r="N195" s="234"/>
      <c r="O195" s="118"/>
      <c r="P195" s="118"/>
      <c r="Q195" s="118"/>
      <c r="R195" s="11"/>
    </row>
    <row r="196" spans="13:18" x14ac:dyDescent="0.25">
      <c r="M196" s="258"/>
      <c r="N196" s="234"/>
      <c r="O196" s="118"/>
      <c r="P196" s="118"/>
      <c r="Q196" s="118"/>
      <c r="R196" s="11"/>
    </row>
    <row r="197" spans="13:18" x14ac:dyDescent="0.25">
      <c r="M197" s="258"/>
      <c r="N197" s="234"/>
      <c r="O197" s="118"/>
      <c r="P197" s="118"/>
      <c r="Q197" s="118"/>
      <c r="R197" s="11"/>
    </row>
    <row r="198" spans="13:18" x14ac:dyDescent="0.25">
      <c r="M198" s="258"/>
      <c r="N198" s="234"/>
      <c r="O198" s="118"/>
      <c r="P198" s="118"/>
      <c r="Q198" s="118"/>
      <c r="R198" s="11"/>
    </row>
    <row r="199" spans="13:18" x14ac:dyDescent="0.25">
      <c r="M199" s="258"/>
      <c r="N199" s="234"/>
      <c r="O199" s="118"/>
      <c r="P199" s="118"/>
      <c r="Q199" s="118"/>
      <c r="R199" s="11"/>
    </row>
    <row r="200" spans="13:18" x14ac:dyDescent="0.25">
      <c r="M200" s="258"/>
      <c r="N200" s="234"/>
      <c r="O200" s="118"/>
      <c r="P200" s="118"/>
      <c r="Q200" s="118"/>
      <c r="R200" s="11"/>
    </row>
    <row r="201" spans="13:18" x14ac:dyDescent="0.25">
      <c r="M201" s="258"/>
      <c r="N201" s="234"/>
      <c r="O201" s="118"/>
      <c r="P201" s="118"/>
      <c r="Q201" s="118"/>
      <c r="R201" s="11"/>
    </row>
    <row r="202" spans="13:18" x14ac:dyDescent="0.25">
      <c r="M202" s="258"/>
      <c r="N202" s="234"/>
      <c r="O202" s="118"/>
      <c r="P202" s="118"/>
      <c r="Q202" s="118"/>
      <c r="R202" s="11"/>
    </row>
    <row r="203" spans="13:18" x14ac:dyDescent="0.25">
      <c r="M203" s="258"/>
      <c r="N203" s="234"/>
      <c r="O203" s="118"/>
      <c r="P203" s="118"/>
      <c r="Q203" s="118"/>
      <c r="R203" s="11"/>
    </row>
    <row r="204" spans="13:18" x14ac:dyDescent="0.25">
      <c r="M204" s="258"/>
      <c r="N204" s="234"/>
      <c r="O204" s="118"/>
      <c r="P204" s="118"/>
      <c r="Q204" s="118"/>
      <c r="R204" s="11"/>
    </row>
    <row r="205" spans="13:18" x14ac:dyDescent="0.25">
      <c r="M205" s="258"/>
      <c r="N205" s="234"/>
      <c r="O205" s="118"/>
      <c r="P205" s="118"/>
      <c r="Q205" s="118"/>
      <c r="R205" s="11"/>
    </row>
    <row r="206" spans="13:18" x14ac:dyDescent="0.25">
      <c r="M206" s="258"/>
      <c r="N206" s="234"/>
      <c r="O206" s="118"/>
      <c r="P206" s="118"/>
      <c r="Q206" s="118"/>
      <c r="R206" s="11"/>
    </row>
    <row r="207" spans="13:18" x14ac:dyDescent="0.25">
      <c r="M207" s="258"/>
      <c r="N207" s="234"/>
      <c r="O207" s="118"/>
      <c r="P207" s="118"/>
      <c r="Q207" s="118"/>
      <c r="R207" s="11"/>
    </row>
    <row r="208" spans="13:18" x14ac:dyDescent="0.25">
      <c r="M208" s="258"/>
      <c r="N208" s="234"/>
      <c r="O208" s="118"/>
      <c r="P208" s="118"/>
      <c r="Q208" s="118"/>
      <c r="R208" s="11"/>
    </row>
    <row r="209" spans="13:18" x14ac:dyDescent="0.25">
      <c r="M209" s="258"/>
      <c r="N209" s="234"/>
      <c r="O209" s="118"/>
      <c r="P209" s="118"/>
      <c r="Q209" s="118"/>
      <c r="R209" s="11"/>
    </row>
    <row r="210" spans="13:18" x14ac:dyDescent="0.25">
      <c r="M210" s="258"/>
      <c r="N210" s="234"/>
      <c r="O210" s="118"/>
      <c r="P210" s="118"/>
      <c r="Q210" s="118"/>
      <c r="R210" s="11"/>
    </row>
    <row r="211" spans="13:18" x14ac:dyDescent="0.25">
      <c r="M211" s="258"/>
      <c r="N211" s="234"/>
      <c r="O211" s="118"/>
      <c r="P211" s="118"/>
      <c r="Q211" s="118"/>
      <c r="R211" s="11"/>
    </row>
    <row r="212" spans="13:18" x14ac:dyDescent="0.25">
      <c r="M212" s="258"/>
      <c r="N212" s="234"/>
      <c r="O212" s="118"/>
      <c r="P212" s="118"/>
      <c r="Q212" s="118"/>
      <c r="R212" s="11"/>
    </row>
    <row r="213" spans="13:18" x14ac:dyDescent="0.25">
      <c r="M213" s="258"/>
      <c r="N213" s="234"/>
      <c r="O213" s="118"/>
      <c r="P213" s="118"/>
      <c r="Q213" s="118"/>
      <c r="R213" s="11"/>
    </row>
    <row r="214" spans="13:18" x14ac:dyDescent="0.25">
      <c r="M214" s="258"/>
      <c r="N214" s="234"/>
      <c r="O214" s="118"/>
      <c r="P214" s="118"/>
      <c r="Q214" s="118"/>
      <c r="R214" s="11"/>
    </row>
    <row r="215" spans="13:18" x14ac:dyDescent="0.25">
      <c r="M215" s="258"/>
      <c r="N215" s="234"/>
      <c r="O215" s="118"/>
      <c r="P215" s="118"/>
      <c r="Q215" s="118"/>
      <c r="R215" s="11"/>
    </row>
    <row r="216" spans="13:18" x14ac:dyDescent="0.25">
      <c r="M216" s="258"/>
      <c r="N216" s="234"/>
      <c r="O216" s="118"/>
      <c r="P216" s="118"/>
      <c r="Q216" s="118"/>
      <c r="R216" s="11"/>
    </row>
    <row r="217" spans="13:18" x14ac:dyDescent="0.25">
      <c r="M217" s="258"/>
      <c r="N217" s="234"/>
      <c r="O217" s="118"/>
      <c r="P217" s="118"/>
      <c r="Q217" s="118"/>
      <c r="R217" s="11"/>
    </row>
    <row r="218" spans="13:18" x14ac:dyDescent="0.25">
      <c r="M218" s="258"/>
      <c r="N218" s="234"/>
      <c r="O218" s="118"/>
      <c r="P218" s="118"/>
      <c r="Q218" s="118"/>
      <c r="R218" s="11"/>
    </row>
    <row r="219" spans="13:18" x14ac:dyDescent="0.25">
      <c r="M219" s="258"/>
      <c r="N219" s="234"/>
      <c r="O219" s="118"/>
      <c r="P219" s="118"/>
      <c r="Q219" s="118"/>
      <c r="R219" s="11"/>
    </row>
    <row r="220" spans="13:18" x14ac:dyDescent="0.25">
      <c r="M220" s="258"/>
      <c r="N220" s="234"/>
      <c r="O220" s="118"/>
      <c r="P220" s="118"/>
      <c r="Q220" s="118"/>
      <c r="R220" s="11"/>
    </row>
    <row r="221" spans="13:18" x14ac:dyDescent="0.25">
      <c r="M221" s="258"/>
      <c r="N221" s="234"/>
      <c r="O221" s="118"/>
      <c r="P221" s="118"/>
      <c r="Q221" s="118"/>
      <c r="R221" s="11"/>
    </row>
    <row r="222" spans="13:18" x14ac:dyDescent="0.25">
      <c r="M222" s="258"/>
      <c r="N222" s="234"/>
      <c r="O222" s="118"/>
      <c r="P222" s="118"/>
      <c r="Q222" s="118"/>
      <c r="R222" s="11"/>
    </row>
    <row r="223" spans="13:18" x14ac:dyDescent="0.25">
      <c r="M223" s="258"/>
      <c r="N223" s="234"/>
      <c r="O223" s="118"/>
      <c r="P223" s="118"/>
      <c r="Q223" s="118"/>
      <c r="R223" s="11"/>
    </row>
    <row r="224" spans="13:18" x14ac:dyDescent="0.25">
      <c r="M224" s="258"/>
      <c r="N224" s="234"/>
      <c r="O224" s="118"/>
      <c r="P224" s="118"/>
      <c r="Q224" s="118"/>
      <c r="R224" s="11"/>
    </row>
    <row r="225" spans="13:18" x14ac:dyDescent="0.25">
      <c r="M225" s="258"/>
      <c r="N225" s="234"/>
      <c r="O225" s="118"/>
      <c r="P225" s="118"/>
      <c r="Q225" s="118"/>
      <c r="R225" s="11"/>
    </row>
    <row r="226" spans="13:18" x14ac:dyDescent="0.25">
      <c r="M226" s="258"/>
      <c r="N226" s="234"/>
      <c r="O226" s="118"/>
      <c r="P226" s="118"/>
      <c r="Q226" s="118"/>
      <c r="R226" s="11"/>
    </row>
    <row r="227" spans="13:18" x14ac:dyDescent="0.25">
      <c r="M227" s="258"/>
      <c r="N227" s="234"/>
      <c r="O227" s="118"/>
      <c r="P227" s="118"/>
      <c r="Q227" s="118"/>
      <c r="R227" s="11"/>
    </row>
    <row r="228" spans="13:18" x14ac:dyDescent="0.25">
      <c r="M228" s="258"/>
      <c r="N228" s="234"/>
      <c r="O228" s="118"/>
      <c r="P228" s="118"/>
      <c r="Q228" s="118"/>
      <c r="R228" s="11"/>
    </row>
    <row r="229" spans="13:18" x14ac:dyDescent="0.25">
      <c r="M229" s="258"/>
      <c r="N229" s="234"/>
      <c r="O229" s="118"/>
      <c r="P229" s="118"/>
      <c r="Q229" s="118"/>
      <c r="R229" s="11"/>
    </row>
    <row r="230" spans="13:18" x14ac:dyDescent="0.25">
      <c r="M230" s="258"/>
      <c r="N230" s="234"/>
      <c r="O230" s="118"/>
      <c r="P230" s="118"/>
      <c r="Q230" s="118"/>
      <c r="R230" s="11"/>
    </row>
    <row r="231" spans="13:18" x14ac:dyDescent="0.25">
      <c r="M231" s="258"/>
      <c r="N231" s="234"/>
      <c r="O231" s="118"/>
      <c r="P231" s="118"/>
      <c r="Q231" s="118"/>
      <c r="R231" s="11"/>
    </row>
    <row r="232" spans="13:18" x14ac:dyDescent="0.25">
      <c r="M232" s="258"/>
      <c r="N232" s="234"/>
      <c r="O232" s="118"/>
      <c r="P232" s="118"/>
      <c r="Q232" s="118"/>
      <c r="R232" s="11"/>
    </row>
    <row r="233" spans="13:18" x14ac:dyDescent="0.25">
      <c r="M233" s="258"/>
      <c r="N233" s="234"/>
      <c r="O233" s="118"/>
      <c r="P233" s="118"/>
      <c r="Q233" s="118"/>
      <c r="R233" s="11"/>
    </row>
    <row r="234" spans="13:18" x14ac:dyDescent="0.25">
      <c r="M234" s="258"/>
      <c r="N234" s="234"/>
      <c r="O234" s="118"/>
      <c r="P234" s="118"/>
      <c r="Q234" s="118"/>
      <c r="R234" s="11"/>
    </row>
    <row r="235" spans="13:18" x14ac:dyDescent="0.25">
      <c r="M235" s="258"/>
      <c r="N235" s="234"/>
      <c r="O235" s="118"/>
      <c r="P235" s="118"/>
      <c r="Q235" s="118"/>
      <c r="R235" s="11"/>
    </row>
    <row r="236" spans="13:18" x14ac:dyDescent="0.25">
      <c r="M236" s="258"/>
      <c r="N236" s="234"/>
      <c r="O236" s="118"/>
      <c r="P236" s="118"/>
      <c r="Q236" s="118"/>
      <c r="R236" s="11"/>
    </row>
    <row r="237" spans="13:18" x14ac:dyDescent="0.25">
      <c r="M237" s="258"/>
      <c r="N237" s="234"/>
      <c r="O237" s="118"/>
      <c r="P237" s="118"/>
      <c r="Q237" s="118"/>
      <c r="R237" s="11"/>
    </row>
    <row r="238" spans="13:18" x14ac:dyDescent="0.25">
      <c r="M238" s="258"/>
      <c r="N238" s="234"/>
      <c r="O238" s="118"/>
      <c r="P238" s="118"/>
      <c r="Q238" s="118"/>
      <c r="R238" s="11"/>
    </row>
    <row r="239" spans="13:18" x14ac:dyDescent="0.25">
      <c r="M239" s="258"/>
      <c r="N239" s="234"/>
      <c r="O239" s="118"/>
      <c r="P239" s="118"/>
      <c r="Q239" s="118"/>
      <c r="R239" s="11"/>
    </row>
    <row r="240" spans="13:18" x14ac:dyDescent="0.25">
      <c r="M240" s="258"/>
      <c r="N240" s="234"/>
      <c r="O240" s="118"/>
      <c r="P240" s="118"/>
      <c r="Q240" s="118"/>
      <c r="R240" s="11"/>
    </row>
    <row r="241" spans="13:18" x14ac:dyDescent="0.25">
      <c r="M241" s="258"/>
      <c r="N241" s="234"/>
      <c r="O241" s="118"/>
      <c r="P241" s="118"/>
      <c r="Q241" s="118"/>
      <c r="R241" s="11"/>
    </row>
    <row r="242" spans="13:18" x14ac:dyDescent="0.25">
      <c r="M242" s="258"/>
      <c r="N242" s="234"/>
      <c r="O242" s="118"/>
      <c r="P242" s="118"/>
      <c r="Q242" s="118"/>
      <c r="R242" s="11"/>
    </row>
    <row r="243" spans="13:18" x14ac:dyDescent="0.25">
      <c r="M243" s="258"/>
      <c r="N243" s="234"/>
      <c r="O243" s="118"/>
      <c r="P243" s="118"/>
      <c r="Q243" s="118"/>
      <c r="R243" s="11"/>
    </row>
    <row r="244" spans="13:18" x14ac:dyDescent="0.25">
      <c r="M244" s="258"/>
      <c r="N244" s="234"/>
      <c r="O244" s="118"/>
      <c r="P244" s="118"/>
      <c r="Q244" s="118"/>
      <c r="R244" s="11"/>
    </row>
    <row r="245" spans="13:18" x14ac:dyDescent="0.25">
      <c r="M245" s="258"/>
      <c r="N245" s="234"/>
      <c r="O245" s="118"/>
      <c r="P245" s="118"/>
      <c r="Q245" s="118"/>
      <c r="R245" s="11"/>
    </row>
    <row r="246" spans="13:18" x14ac:dyDescent="0.25">
      <c r="M246" s="258"/>
      <c r="N246" s="234"/>
      <c r="O246" s="118"/>
      <c r="P246" s="118"/>
      <c r="Q246" s="118"/>
      <c r="R246" s="11"/>
    </row>
    <row r="247" spans="13:18" x14ac:dyDescent="0.25">
      <c r="M247" s="258"/>
      <c r="N247" s="234"/>
      <c r="O247" s="118"/>
      <c r="P247" s="118"/>
      <c r="Q247" s="118"/>
      <c r="R247" s="11"/>
    </row>
    <row r="248" spans="13:18" x14ac:dyDescent="0.25">
      <c r="M248" s="258"/>
      <c r="N248" s="234"/>
      <c r="O248" s="118"/>
      <c r="P248" s="118"/>
      <c r="Q248" s="118"/>
      <c r="R248" s="11"/>
    </row>
    <row r="249" spans="13:18" x14ac:dyDescent="0.25">
      <c r="M249" s="258"/>
      <c r="N249" s="234"/>
      <c r="O249" s="118"/>
      <c r="P249" s="118"/>
      <c r="Q249" s="118"/>
      <c r="R249" s="11"/>
    </row>
    <row r="250" spans="13:18" x14ac:dyDescent="0.25">
      <c r="M250" s="258"/>
      <c r="N250" s="234"/>
      <c r="O250" s="118"/>
      <c r="P250" s="118"/>
      <c r="Q250" s="118"/>
      <c r="R250" s="11"/>
    </row>
    <row r="251" spans="13:18" x14ac:dyDescent="0.25">
      <c r="M251" s="258"/>
      <c r="N251" s="234"/>
      <c r="O251" s="118"/>
      <c r="P251" s="118"/>
      <c r="Q251" s="118"/>
      <c r="R251" s="11"/>
    </row>
    <row r="252" spans="13:18" x14ac:dyDescent="0.25">
      <c r="M252" s="258"/>
      <c r="N252" s="234"/>
      <c r="O252" s="118"/>
      <c r="P252" s="118"/>
      <c r="Q252" s="118"/>
      <c r="R252" s="11"/>
    </row>
    <row r="253" spans="13:18" x14ac:dyDescent="0.25">
      <c r="M253" s="258"/>
      <c r="N253" s="234"/>
      <c r="O253" s="118"/>
      <c r="P253" s="118"/>
      <c r="Q253" s="118"/>
      <c r="R253" s="11"/>
    </row>
    <row r="254" spans="13:18" x14ac:dyDescent="0.25">
      <c r="M254" s="258"/>
      <c r="N254" s="234"/>
      <c r="O254" s="118"/>
      <c r="P254" s="118"/>
      <c r="Q254" s="118"/>
      <c r="R254" s="11"/>
    </row>
    <row r="255" spans="13:18" x14ac:dyDescent="0.25">
      <c r="M255" s="258"/>
      <c r="N255" s="234"/>
      <c r="O255" s="118"/>
      <c r="P255" s="118"/>
      <c r="Q255" s="118"/>
      <c r="R255" s="11"/>
    </row>
    <row r="256" spans="13:18" x14ac:dyDescent="0.25">
      <c r="M256" s="258"/>
      <c r="N256" s="234"/>
      <c r="O256" s="118"/>
      <c r="P256" s="118"/>
      <c r="Q256" s="118"/>
      <c r="R256" s="11"/>
    </row>
    <row r="257" spans="13:18" x14ac:dyDescent="0.25">
      <c r="M257" s="258"/>
      <c r="N257" s="234"/>
      <c r="O257" s="118"/>
      <c r="P257" s="118"/>
      <c r="Q257" s="118"/>
      <c r="R257" s="11"/>
    </row>
    <row r="258" spans="13:18" x14ac:dyDescent="0.25">
      <c r="M258" s="258"/>
      <c r="N258" s="234"/>
      <c r="O258" s="118"/>
      <c r="P258" s="118"/>
      <c r="Q258" s="118"/>
      <c r="R258" s="11"/>
    </row>
    <row r="259" spans="13:18" x14ac:dyDescent="0.25">
      <c r="M259" s="258"/>
      <c r="N259" s="234"/>
      <c r="O259" s="118"/>
      <c r="P259" s="118"/>
      <c r="Q259" s="118"/>
      <c r="R259" s="11"/>
    </row>
    <row r="260" spans="13:18" x14ac:dyDescent="0.25">
      <c r="M260" s="258"/>
      <c r="N260" s="234"/>
      <c r="O260" s="118"/>
      <c r="P260" s="118"/>
      <c r="Q260" s="118"/>
      <c r="R260" s="11"/>
    </row>
    <row r="261" spans="13:18" x14ac:dyDescent="0.25">
      <c r="M261" s="258"/>
      <c r="N261" s="234"/>
      <c r="O261" s="118"/>
      <c r="P261" s="118"/>
      <c r="Q261" s="118"/>
      <c r="R261" s="11"/>
    </row>
    <row r="262" spans="13:18" x14ac:dyDescent="0.25">
      <c r="M262" s="258"/>
      <c r="N262" s="234"/>
      <c r="O262" s="118"/>
      <c r="P262" s="118"/>
      <c r="Q262" s="118"/>
      <c r="R262" s="11"/>
    </row>
    <row r="263" spans="13:18" x14ac:dyDescent="0.25">
      <c r="M263" s="258"/>
      <c r="N263" s="234"/>
      <c r="O263" s="118"/>
      <c r="P263" s="118"/>
      <c r="Q263" s="118"/>
      <c r="R263" s="11"/>
    </row>
    <row r="264" spans="13:18" x14ac:dyDescent="0.25">
      <c r="M264" s="258"/>
      <c r="N264" s="234"/>
      <c r="O264" s="118"/>
      <c r="P264" s="118"/>
      <c r="Q264" s="118"/>
      <c r="R264" s="11"/>
    </row>
    <row r="265" spans="13:18" x14ac:dyDescent="0.25">
      <c r="M265" s="258"/>
      <c r="N265" s="234"/>
      <c r="O265" s="118"/>
      <c r="P265" s="118"/>
      <c r="Q265" s="118"/>
      <c r="R265" s="11"/>
    </row>
    <row r="266" spans="13:18" x14ac:dyDescent="0.25">
      <c r="M266" s="258"/>
      <c r="N266" s="234"/>
      <c r="O266" s="118"/>
      <c r="P266" s="118"/>
      <c r="Q266" s="118"/>
      <c r="R266" s="11"/>
    </row>
    <row r="267" spans="13:18" x14ac:dyDescent="0.25">
      <c r="M267" s="258"/>
      <c r="N267" s="234"/>
      <c r="O267" s="118"/>
      <c r="P267" s="118"/>
      <c r="Q267" s="118"/>
      <c r="R267" s="11"/>
    </row>
    <row r="268" spans="13:18" x14ac:dyDescent="0.25">
      <c r="M268" s="258"/>
      <c r="N268" s="234"/>
      <c r="O268" s="118"/>
      <c r="P268" s="118"/>
      <c r="Q268" s="118"/>
      <c r="R268" s="11"/>
    </row>
    <row r="269" spans="13:18" x14ac:dyDescent="0.25">
      <c r="M269" s="258"/>
      <c r="N269" s="234"/>
      <c r="O269" s="118"/>
      <c r="P269" s="118"/>
      <c r="Q269" s="118"/>
      <c r="R269" s="11"/>
    </row>
    <row r="270" spans="13:18" x14ac:dyDescent="0.25">
      <c r="M270" s="258"/>
      <c r="N270" s="234"/>
      <c r="O270" s="118"/>
      <c r="P270" s="118"/>
      <c r="Q270" s="118"/>
      <c r="R270" s="11"/>
    </row>
    <row r="271" spans="13:18" x14ac:dyDescent="0.25">
      <c r="M271" s="258"/>
      <c r="N271" s="234"/>
      <c r="O271" s="118"/>
      <c r="P271" s="118"/>
      <c r="Q271" s="118"/>
      <c r="R271" s="11"/>
    </row>
    <row r="272" spans="13:18" x14ac:dyDescent="0.25">
      <c r="M272" s="258"/>
      <c r="N272" s="234"/>
      <c r="O272" s="118"/>
      <c r="P272" s="118"/>
      <c r="Q272" s="118"/>
      <c r="R272" s="11"/>
    </row>
    <row r="273" spans="13:18" x14ac:dyDescent="0.25">
      <c r="M273" s="258"/>
      <c r="N273" s="234"/>
      <c r="O273" s="118"/>
      <c r="P273" s="118"/>
      <c r="Q273" s="118"/>
      <c r="R273" s="11"/>
    </row>
    <row r="274" spans="13:18" x14ac:dyDescent="0.25">
      <c r="M274" s="258"/>
      <c r="N274" s="234"/>
      <c r="O274" s="118"/>
      <c r="P274" s="118"/>
      <c r="Q274" s="118"/>
      <c r="R274" s="11"/>
    </row>
    <row r="275" spans="13:18" x14ac:dyDescent="0.25">
      <c r="M275" s="258"/>
      <c r="N275" s="234"/>
      <c r="O275" s="118"/>
      <c r="P275" s="118"/>
      <c r="Q275" s="118"/>
      <c r="R275" s="11"/>
    </row>
    <row r="276" spans="13:18" x14ac:dyDescent="0.25">
      <c r="M276" s="258"/>
      <c r="N276" s="234"/>
      <c r="O276" s="118"/>
      <c r="P276" s="118"/>
      <c r="Q276" s="118"/>
      <c r="R276" s="11"/>
    </row>
    <row r="277" spans="13:18" x14ac:dyDescent="0.25">
      <c r="M277" s="258"/>
      <c r="N277" s="234"/>
      <c r="O277" s="118"/>
      <c r="P277" s="118"/>
      <c r="Q277" s="118"/>
      <c r="R277" s="11"/>
    </row>
    <row r="278" spans="13:18" x14ac:dyDescent="0.25">
      <c r="M278" s="258"/>
      <c r="N278" s="234"/>
      <c r="O278" s="118"/>
      <c r="P278" s="118"/>
      <c r="Q278" s="118"/>
      <c r="R278" s="11"/>
    </row>
    <row r="279" spans="13:18" x14ac:dyDescent="0.25">
      <c r="M279" s="258"/>
      <c r="N279" s="234"/>
      <c r="O279" s="118"/>
      <c r="P279" s="118"/>
      <c r="Q279" s="118"/>
      <c r="R279" s="11"/>
    </row>
    <row r="280" spans="13:18" x14ac:dyDescent="0.25">
      <c r="M280" s="258"/>
      <c r="N280" s="234"/>
      <c r="O280" s="118"/>
      <c r="P280" s="118"/>
      <c r="Q280" s="118"/>
      <c r="R280" s="11"/>
    </row>
    <row r="281" spans="13:18" x14ac:dyDescent="0.25">
      <c r="M281" s="258"/>
      <c r="N281" s="234"/>
      <c r="O281" s="118"/>
      <c r="P281" s="118"/>
      <c r="Q281" s="118"/>
      <c r="R281" s="11"/>
    </row>
    <row r="282" spans="13:18" x14ac:dyDescent="0.25">
      <c r="M282" s="258"/>
      <c r="N282" s="234"/>
      <c r="O282" s="118"/>
      <c r="P282" s="118"/>
      <c r="Q282" s="118"/>
      <c r="R282" s="11"/>
    </row>
    <row r="283" spans="13:18" x14ac:dyDescent="0.25">
      <c r="M283" s="258"/>
      <c r="N283" s="234"/>
      <c r="O283" s="118"/>
      <c r="P283" s="118"/>
      <c r="Q283" s="118"/>
      <c r="R283" s="11"/>
    </row>
    <row r="284" spans="13:18" x14ac:dyDescent="0.25">
      <c r="M284" s="258"/>
      <c r="N284" s="234"/>
      <c r="O284" s="118"/>
      <c r="P284" s="118"/>
      <c r="Q284" s="118"/>
      <c r="R284" s="11"/>
    </row>
    <row r="285" spans="13:18" x14ac:dyDescent="0.25">
      <c r="M285" s="258"/>
      <c r="N285" s="234"/>
      <c r="O285" s="118"/>
      <c r="P285" s="118"/>
      <c r="Q285" s="118"/>
      <c r="R285" s="11"/>
    </row>
    <row r="286" spans="13:18" x14ac:dyDescent="0.25">
      <c r="M286" s="258"/>
      <c r="N286" s="234"/>
      <c r="O286" s="118"/>
      <c r="P286" s="118"/>
      <c r="Q286" s="118"/>
      <c r="R286" s="11"/>
    </row>
    <row r="287" spans="13:18" x14ac:dyDescent="0.25">
      <c r="M287" s="258"/>
      <c r="N287" s="234"/>
      <c r="O287" s="118"/>
      <c r="P287" s="118"/>
      <c r="Q287" s="118"/>
      <c r="R287" s="11"/>
    </row>
    <row r="288" spans="13:18" x14ac:dyDescent="0.25">
      <c r="M288" s="258"/>
      <c r="N288" s="234"/>
      <c r="O288" s="118"/>
      <c r="P288" s="118"/>
      <c r="Q288" s="118"/>
      <c r="R288" s="11"/>
    </row>
    <row r="289" spans="13:18" x14ac:dyDescent="0.25">
      <c r="M289" s="258"/>
      <c r="N289" s="234"/>
      <c r="O289" s="118"/>
      <c r="P289" s="118"/>
      <c r="Q289" s="118"/>
      <c r="R289" s="11"/>
    </row>
    <row r="290" spans="13:18" x14ac:dyDescent="0.25">
      <c r="M290" s="258"/>
      <c r="N290" s="234"/>
      <c r="O290" s="118"/>
      <c r="P290" s="118"/>
      <c r="Q290" s="118"/>
      <c r="R290" s="11"/>
    </row>
    <row r="291" spans="13:18" x14ac:dyDescent="0.25">
      <c r="M291" s="258"/>
      <c r="N291" s="234"/>
      <c r="O291" s="118"/>
      <c r="P291" s="118"/>
      <c r="Q291" s="118"/>
      <c r="R291" s="11"/>
    </row>
    <row r="292" spans="13:18" x14ac:dyDescent="0.25">
      <c r="M292" s="258"/>
      <c r="N292" s="234"/>
      <c r="O292" s="118"/>
      <c r="P292" s="118"/>
      <c r="Q292" s="118"/>
      <c r="R292" s="11"/>
    </row>
    <row r="293" spans="13:18" x14ac:dyDescent="0.25">
      <c r="M293" s="258"/>
      <c r="N293" s="234"/>
      <c r="O293" s="118"/>
      <c r="P293" s="118"/>
      <c r="Q293" s="118"/>
      <c r="R293" s="11"/>
    </row>
    <row r="294" spans="13:18" x14ac:dyDescent="0.25">
      <c r="M294" s="258"/>
      <c r="N294" s="234"/>
      <c r="O294" s="118"/>
      <c r="P294" s="118"/>
      <c r="Q294" s="118"/>
      <c r="R294" s="11"/>
    </row>
    <row r="295" spans="13:18" x14ac:dyDescent="0.25">
      <c r="M295" s="258"/>
      <c r="N295" s="234"/>
      <c r="O295" s="118"/>
      <c r="P295" s="118"/>
      <c r="Q295" s="118"/>
      <c r="R295" s="11"/>
    </row>
    <row r="296" spans="13:18" x14ac:dyDescent="0.25">
      <c r="M296" s="258"/>
      <c r="N296" s="234"/>
      <c r="O296" s="118"/>
      <c r="P296" s="118"/>
      <c r="Q296" s="118"/>
      <c r="R296" s="11"/>
    </row>
    <row r="297" spans="13:18" x14ac:dyDescent="0.25">
      <c r="M297" s="258"/>
      <c r="N297" s="234"/>
      <c r="O297" s="118"/>
      <c r="P297" s="118"/>
      <c r="Q297" s="118"/>
      <c r="R297" s="11"/>
    </row>
    <row r="298" spans="13:18" x14ac:dyDescent="0.25">
      <c r="M298" s="258"/>
      <c r="N298" s="234"/>
      <c r="O298" s="118"/>
      <c r="P298" s="118"/>
      <c r="Q298" s="118"/>
      <c r="R298" s="11"/>
    </row>
    <row r="299" spans="13:18" x14ac:dyDescent="0.25">
      <c r="M299" s="258"/>
      <c r="N299" s="234"/>
      <c r="O299" s="118"/>
      <c r="P299" s="118"/>
      <c r="Q299" s="118"/>
      <c r="R299" s="11"/>
    </row>
    <row r="300" spans="13:18" x14ac:dyDescent="0.25">
      <c r="M300" s="258"/>
      <c r="N300" s="234"/>
      <c r="O300" s="118"/>
      <c r="P300" s="118"/>
      <c r="Q300" s="118"/>
      <c r="R300" s="11"/>
    </row>
    <row r="301" spans="13:18" x14ac:dyDescent="0.25">
      <c r="M301" s="258"/>
      <c r="N301" s="234"/>
      <c r="O301" s="118"/>
      <c r="P301" s="118"/>
      <c r="Q301" s="118"/>
      <c r="R301" s="11"/>
    </row>
    <row r="302" spans="13:18" x14ac:dyDescent="0.25">
      <c r="M302" s="258"/>
      <c r="N302" s="234"/>
      <c r="O302" s="118"/>
      <c r="P302" s="118"/>
      <c r="Q302" s="118"/>
      <c r="R302" s="11"/>
    </row>
    <row r="303" spans="13:18" x14ac:dyDescent="0.25">
      <c r="M303" s="258"/>
      <c r="N303" s="234"/>
      <c r="O303" s="118"/>
      <c r="P303" s="118"/>
      <c r="Q303" s="118"/>
      <c r="R303" s="11"/>
    </row>
    <row r="304" spans="13:18" x14ac:dyDescent="0.25">
      <c r="M304" s="258"/>
      <c r="N304" s="234"/>
      <c r="O304" s="118"/>
      <c r="P304" s="118"/>
      <c r="Q304" s="118"/>
      <c r="R304" s="11"/>
    </row>
    <row r="305" spans="13:18" x14ac:dyDescent="0.25">
      <c r="M305" s="258"/>
      <c r="N305" s="234"/>
      <c r="O305" s="118"/>
      <c r="P305" s="118"/>
      <c r="Q305" s="118"/>
      <c r="R305" s="11"/>
    </row>
    <row r="306" spans="13:18" x14ac:dyDescent="0.25">
      <c r="M306" s="258"/>
      <c r="N306" s="234"/>
      <c r="O306" s="118"/>
      <c r="P306" s="118"/>
      <c r="Q306" s="118"/>
      <c r="R306" s="11"/>
    </row>
    <row r="307" spans="13:18" x14ac:dyDescent="0.25">
      <c r="M307" s="258"/>
      <c r="N307" s="234"/>
      <c r="O307" s="118"/>
      <c r="P307" s="118"/>
      <c r="Q307" s="118"/>
      <c r="R307" s="11"/>
    </row>
    <row r="308" spans="13:18" x14ac:dyDescent="0.25">
      <c r="M308" s="258"/>
      <c r="N308" s="234"/>
      <c r="O308" s="118"/>
      <c r="P308" s="118"/>
      <c r="Q308" s="118"/>
      <c r="R308" s="11"/>
    </row>
    <row r="309" spans="13:18" x14ac:dyDescent="0.25">
      <c r="M309" s="258"/>
      <c r="N309" s="234"/>
      <c r="O309" s="118"/>
      <c r="P309" s="118"/>
      <c r="Q309" s="118"/>
      <c r="R309" s="11"/>
    </row>
    <row r="310" spans="13:18" x14ac:dyDescent="0.25">
      <c r="M310" s="258"/>
      <c r="N310" s="234"/>
      <c r="O310" s="118"/>
      <c r="P310" s="118"/>
      <c r="Q310" s="118"/>
      <c r="R310" s="11"/>
    </row>
    <row r="311" spans="13:18" x14ac:dyDescent="0.25">
      <c r="M311" s="258"/>
      <c r="N311" s="234"/>
      <c r="O311" s="118"/>
      <c r="P311" s="118"/>
      <c r="Q311" s="118"/>
      <c r="R311" s="11"/>
    </row>
    <row r="312" spans="13:18" x14ac:dyDescent="0.25">
      <c r="M312" s="258"/>
      <c r="N312" s="234"/>
      <c r="O312" s="118"/>
      <c r="P312" s="118"/>
      <c r="Q312" s="118"/>
      <c r="R312" s="11"/>
    </row>
    <row r="313" spans="13:18" x14ac:dyDescent="0.25">
      <c r="M313" s="258"/>
      <c r="N313" s="234"/>
      <c r="O313" s="118"/>
      <c r="P313" s="118"/>
      <c r="Q313" s="118"/>
      <c r="R313" s="11"/>
    </row>
    <row r="314" spans="13:18" x14ac:dyDescent="0.25">
      <c r="M314" s="258"/>
      <c r="N314" s="234"/>
      <c r="O314" s="118"/>
      <c r="P314" s="118"/>
      <c r="Q314" s="118"/>
      <c r="R314" s="11"/>
    </row>
    <row r="315" spans="13:18" x14ac:dyDescent="0.25">
      <c r="M315" s="258"/>
      <c r="N315" s="234"/>
      <c r="O315" s="118"/>
      <c r="P315" s="118"/>
      <c r="Q315" s="118"/>
      <c r="R315" s="11"/>
    </row>
    <row r="316" spans="13:18" x14ac:dyDescent="0.25">
      <c r="M316" s="258"/>
      <c r="N316" s="234"/>
      <c r="O316" s="118"/>
      <c r="P316" s="118"/>
      <c r="Q316" s="118"/>
      <c r="R316" s="11"/>
    </row>
    <row r="317" spans="13:18" x14ac:dyDescent="0.25">
      <c r="M317" s="258"/>
      <c r="N317" s="234"/>
      <c r="O317" s="118"/>
      <c r="P317" s="118"/>
      <c r="Q317" s="118"/>
      <c r="R317" s="11"/>
    </row>
    <row r="318" spans="13:18" x14ac:dyDescent="0.25">
      <c r="M318" s="258"/>
      <c r="N318" s="234"/>
      <c r="O318" s="118"/>
      <c r="P318" s="118"/>
      <c r="Q318" s="118"/>
      <c r="R318" s="11"/>
    </row>
    <row r="319" spans="13:18" x14ac:dyDescent="0.25">
      <c r="M319" s="258"/>
      <c r="N319" s="234"/>
      <c r="O319" s="118"/>
      <c r="P319" s="118"/>
      <c r="Q319" s="118"/>
      <c r="R319" s="11"/>
    </row>
    <row r="320" spans="13:18" x14ac:dyDescent="0.25">
      <c r="M320" s="258"/>
      <c r="N320" s="234"/>
      <c r="O320" s="118"/>
      <c r="P320" s="118"/>
      <c r="Q320" s="118"/>
      <c r="R320" s="11"/>
    </row>
    <row r="321" spans="13:18" x14ac:dyDescent="0.25">
      <c r="M321" s="258"/>
      <c r="N321" s="234"/>
      <c r="O321" s="118"/>
      <c r="P321" s="118"/>
      <c r="Q321" s="118"/>
      <c r="R321" s="11"/>
    </row>
    <row r="322" spans="13:18" x14ac:dyDescent="0.25">
      <c r="M322" s="258"/>
      <c r="N322" s="234"/>
      <c r="O322" s="118"/>
      <c r="P322" s="118"/>
      <c r="Q322" s="118"/>
      <c r="R322" s="11"/>
    </row>
    <row r="323" spans="13:18" x14ac:dyDescent="0.25">
      <c r="M323" s="258"/>
      <c r="N323" s="234"/>
      <c r="O323" s="118"/>
      <c r="P323" s="118"/>
      <c r="Q323" s="118"/>
      <c r="R323" s="11"/>
    </row>
    <row r="324" spans="13:18" x14ac:dyDescent="0.25">
      <c r="M324" s="258"/>
      <c r="N324" s="234"/>
      <c r="O324" s="118"/>
      <c r="P324" s="118"/>
      <c r="Q324" s="118"/>
      <c r="R324" s="11"/>
    </row>
    <row r="325" spans="13:18" x14ac:dyDescent="0.25">
      <c r="M325" s="258"/>
      <c r="N325" s="234"/>
      <c r="O325" s="118"/>
      <c r="P325" s="118"/>
      <c r="Q325" s="118"/>
      <c r="R325" s="11"/>
    </row>
    <row r="326" spans="13:18" x14ac:dyDescent="0.25">
      <c r="M326" s="258"/>
      <c r="N326" s="234"/>
      <c r="O326" s="118"/>
      <c r="P326" s="118"/>
      <c r="Q326" s="118"/>
      <c r="R326" s="11"/>
    </row>
    <row r="327" spans="13:18" x14ac:dyDescent="0.25">
      <c r="M327" s="258"/>
      <c r="N327" s="234"/>
      <c r="O327" s="118"/>
      <c r="P327" s="118"/>
      <c r="Q327" s="118"/>
      <c r="R327" s="11"/>
    </row>
    <row r="328" spans="13:18" x14ac:dyDescent="0.25">
      <c r="M328" s="258"/>
      <c r="N328" s="234"/>
      <c r="O328" s="118"/>
      <c r="P328" s="118"/>
      <c r="Q328" s="118"/>
      <c r="R328" s="11"/>
    </row>
    <row r="329" spans="13:18" x14ac:dyDescent="0.25">
      <c r="M329" s="258"/>
      <c r="N329" s="234"/>
      <c r="O329" s="118"/>
      <c r="P329" s="118"/>
      <c r="Q329" s="118"/>
      <c r="R329" s="11"/>
    </row>
    <row r="330" spans="13:18" x14ac:dyDescent="0.25">
      <c r="M330" s="258"/>
      <c r="N330" s="234"/>
      <c r="O330" s="118"/>
      <c r="P330" s="118"/>
      <c r="Q330" s="118"/>
      <c r="R330" s="11"/>
    </row>
    <row r="331" spans="13:18" x14ac:dyDescent="0.25">
      <c r="M331" s="258"/>
      <c r="N331" s="234"/>
      <c r="O331" s="118"/>
      <c r="P331" s="118"/>
      <c r="Q331" s="118"/>
      <c r="R331" s="11"/>
    </row>
    <row r="332" spans="13:18" x14ac:dyDescent="0.25">
      <c r="M332" s="258"/>
      <c r="N332" s="234"/>
      <c r="O332" s="118"/>
      <c r="P332" s="118"/>
      <c r="Q332" s="118"/>
      <c r="R332" s="11"/>
    </row>
    <row r="333" spans="13:18" x14ac:dyDescent="0.25">
      <c r="M333" s="258"/>
      <c r="N333" s="234"/>
      <c r="O333" s="118"/>
      <c r="P333" s="118"/>
      <c r="Q333" s="118"/>
      <c r="R333" s="11"/>
    </row>
    <row r="334" spans="13:18" x14ac:dyDescent="0.25">
      <c r="M334" s="258"/>
      <c r="N334" s="234"/>
      <c r="O334" s="118"/>
      <c r="P334" s="118"/>
      <c r="Q334" s="118"/>
      <c r="R334" s="11"/>
    </row>
    <row r="335" spans="13:18" x14ac:dyDescent="0.25">
      <c r="M335" s="258"/>
      <c r="N335" s="234"/>
      <c r="O335" s="118"/>
      <c r="P335" s="118"/>
      <c r="Q335" s="118"/>
      <c r="R335" s="11"/>
    </row>
    <row r="336" spans="13:18" x14ac:dyDescent="0.25">
      <c r="M336" s="258"/>
      <c r="N336" s="234"/>
      <c r="O336" s="118"/>
      <c r="P336" s="118"/>
      <c r="Q336" s="118"/>
      <c r="R336" s="11"/>
    </row>
    <row r="337" spans="13:18" x14ac:dyDescent="0.25">
      <c r="M337" s="258"/>
      <c r="N337" s="234"/>
      <c r="O337" s="118"/>
      <c r="P337" s="118"/>
      <c r="Q337" s="118"/>
      <c r="R337" s="11"/>
    </row>
    <row r="338" spans="13:18" x14ac:dyDescent="0.25">
      <c r="M338" s="258"/>
      <c r="N338" s="234"/>
      <c r="O338" s="118"/>
      <c r="P338" s="118"/>
      <c r="Q338" s="118"/>
      <c r="R338" s="11"/>
    </row>
    <row r="339" spans="13:18" x14ac:dyDescent="0.25">
      <c r="M339" s="258"/>
      <c r="N339" s="234"/>
      <c r="O339" s="118"/>
      <c r="P339" s="118"/>
      <c r="Q339" s="118"/>
      <c r="R339" s="11"/>
    </row>
    <row r="340" spans="13:18" x14ac:dyDescent="0.25">
      <c r="M340" s="258"/>
      <c r="N340" s="234"/>
      <c r="O340" s="118"/>
      <c r="P340" s="118"/>
      <c r="Q340" s="118"/>
      <c r="R340" s="11"/>
    </row>
    <row r="341" spans="13:18" x14ac:dyDescent="0.25">
      <c r="M341" s="258"/>
      <c r="N341" s="234"/>
      <c r="O341" s="118"/>
      <c r="P341" s="118"/>
      <c r="Q341" s="118"/>
      <c r="R341" s="11"/>
    </row>
    <row r="342" spans="13:18" x14ac:dyDescent="0.25">
      <c r="M342" s="258"/>
      <c r="N342" s="234"/>
      <c r="O342" s="118"/>
      <c r="P342" s="118"/>
      <c r="Q342" s="118"/>
      <c r="R342" s="11"/>
    </row>
    <row r="343" spans="13:18" x14ac:dyDescent="0.25">
      <c r="M343" s="258"/>
      <c r="N343" s="234"/>
      <c r="O343" s="118"/>
      <c r="P343" s="118"/>
      <c r="Q343" s="118"/>
      <c r="R343" s="11"/>
    </row>
    <row r="344" spans="13:18" x14ac:dyDescent="0.25">
      <c r="M344" s="258"/>
      <c r="N344" s="234"/>
      <c r="O344" s="118"/>
      <c r="P344" s="118"/>
      <c r="Q344" s="118"/>
      <c r="R344" s="11"/>
    </row>
    <row r="345" spans="13:18" x14ac:dyDescent="0.25">
      <c r="M345" s="258"/>
      <c r="N345" s="234"/>
      <c r="O345" s="118"/>
      <c r="P345" s="118"/>
      <c r="Q345" s="118"/>
      <c r="R345" s="11"/>
    </row>
    <row r="346" spans="13:18" x14ac:dyDescent="0.25">
      <c r="M346" s="258"/>
      <c r="N346" s="234"/>
      <c r="O346" s="118"/>
      <c r="P346" s="118"/>
      <c r="Q346" s="118"/>
      <c r="R346" s="11"/>
    </row>
    <row r="347" spans="13:18" x14ac:dyDescent="0.25">
      <c r="M347" s="258"/>
      <c r="N347" s="234"/>
      <c r="O347" s="118"/>
      <c r="P347" s="118"/>
      <c r="Q347" s="118"/>
      <c r="R347" s="11"/>
    </row>
    <row r="348" spans="13:18" x14ac:dyDescent="0.25">
      <c r="M348" s="258"/>
      <c r="N348" s="234"/>
      <c r="O348" s="118"/>
      <c r="P348" s="118"/>
      <c r="Q348" s="118"/>
      <c r="R348" s="11"/>
    </row>
    <row r="349" spans="13:18" x14ac:dyDescent="0.25">
      <c r="M349" s="258"/>
      <c r="N349" s="234"/>
      <c r="O349" s="118"/>
      <c r="P349" s="118"/>
      <c r="Q349" s="118"/>
      <c r="R349" s="11"/>
    </row>
    <row r="350" spans="13:18" x14ac:dyDescent="0.25">
      <c r="M350" s="258"/>
      <c r="N350" s="234"/>
      <c r="O350" s="118"/>
      <c r="P350" s="118"/>
      <c r="Q350" s="118"/>
      <c r="R350" s="11"/>
    </row>
    <row r="351" spans="13:18" x14ac:dyDescent="0.25">
      <c r="M351" s="258"/>
      <c r="N351" s="234"/>
      <c r="O351" s="118"/>
      <c r="P351" s="118"/>
      <c r="Q351" s="118"/>
      <c r="R351" s="11"/>
    </row>
    <row r="352" spans="13:18" x14ac:dyDescent="0.25">
      <c r="M352" s="258"/>
      <c r="N352" s="234"/>
      <c r="O352" s="118"/>
      <c r="P352" s="118"/>
      <c r="Q352" s="118"/>
      <c r="R352" s="11"/>
    </row>
    <row r="353" spans="13:18" x14ac:dyDescent="0.25">
      <c r="M353" s="258"/>
      <c r="N353" s="234"/>
      <c r="O353" s="118"/>
      <c r="P353" s="118"/>
      <c r="Q353" s="118"/>
      <c r="R353" s="11"/>
    </row>
    <row r="354" spans="13:18" x14ac:dyDescent="0.25">
      <c r="M354" s="258"/>
      <c r="N354" s="234"/>
      <c r="O354" s="118"/>
      <c r="P354" s="118"/>
      <c r="Q354" s="118"/>
      <c r="R354" s="11"/>
    </row>
    <row r="355" spans="13:18" x14ac:dyDescent="0.25">
      <c r="M355" s="258"/>
      <c r="N355" s="234"/>
      <c r="O355" s="118"/>
      <c r="P355" s="118"/>
      <c r="Q355" s="118"/>
      <c r="R355" s="11"/>
    </row>
    <row r="356" spans="13:18" x14ac:dyDescent="0.25">
      <c r="M356" s="258"/>
      <c r="N356" s="234"/>
      <c r="O356" s="118"/>
      <c r="P356" s="118"/>
      <c r="Q356" s="118"/>
      <c r="R356" s="11"/>
    </row>
    <row r="357" spans="13:18" x14ac:dyDescent="0.25">
      <c r="M357" s="258"/>
      <c r="N357" s="234"/>
      <c r="O357" s="118"/>
      <c r="P357" s="118"/>
      <c r="Q357" s="118"/>
      <c r="R357" s="11"/>
    </row>
    <row r="358" spans="13:18" x14ac:dyDescent="0.25">
      <c r="M358" s="258"/>
      <c r="N358" s="234"/>
      <c r="O358" s="118"/>
      <c r="P358" s="118"/>
      <c r="Q358" s="118"/>
      <c r="R358" s="11"/>
    </row>
    <row r="359" spans="13:18" x14ac:dyDescent="0.25">
      <c r="M359" s="258"/>
      <c r="N359" s="234"/>
      <c r="O359" s="118"/>
      <c r="P359" s="118"/>
      <c r="Q359" s="118"/>
      <c r="R359" s="11"/>
    </row>
    <row r="360" spans="13:18" x14ac:dyDescent="0.25">
      <c r="M360" s="258"/>
      <c r="N360" s="234"/>
      <c r="O360" s="118"/>
      <c r="P360" s="118"/>
      <c r="Q360" s="118"/>
      <c r="R360" s="11"/>
    </row>
    <row r="361" spans="13:18" x14ac:dyDescent="0.25">
      <c r="M361" s="258"/>
      <c r="N361" s="234"/>
      <c r="O361" s="118"/>
      <c r="P361" s="118"/>
      <c r="Q361" s="118"/>
      <c r="R361" s="11"/>
    </row>
    <row r="362" spans="13:18" x14ac:dyDescent="0.25">
      <c r="M362" s="258"/>
      <c r="N362" s="234"/>
      <c r="O362" s="118"/>
      <c r="P362" s="118"/>
      <c r="Q362" s="118"/>
      <c r="R362" s="11"/>
    </row>
    <row r="363" spans="13:18" x14ac:dyDescent="0.25">
      <c r="M363" s="258"/>
      <c r="N363" s="234"/>
      <c r="O363" s="118"/>
      <c r="P363" s="118"/>
      <c r="Q363" s="118"/>
      <c r="R363" s="11"/>
    </row>
    <row r="364" spans="13:18" x14ac:dyDescent="0.25">
      <c r="M364" s="258"/>
      <c r="N364" s="234"/>
      <c r="O364" s="118"/>
      <c r="P364" s="118"/>
      <c r="Q364" s="118"/>
      <c r="R364" s="11"/>
    </row>
    <row r="365" spans="13:18" x14ac:dyDescent="0.25">
      <c r="M365" s="258"/>
      <c r="N365" s="234"/>
      <c r="O365" s="118"/>
      <c r="P365" s="118"/>
      <c r="Q365" s="118"/>
      <c r="R365" s="11"/>
    </row>
    <row r="366" spans="13:18" x14ac:dyDescent="0.25">
      <c r="M366" s="258"/>
      <c r="N366" s="234"/>
      <c r="O366" s="118"/>
      <c r="P366" s="118"/>
      <c r="Q366" s="118"/>
      <c r="R366" s="11"/>
    </row>
    <row r="367" spans="13:18" x14ac:dyDescent="0.25">
      <c r="M367" s="258"/>
      <c r="N367" s="234"/>
      <c r="O367" s="118"/>
      <c r="P367" s="118"/>
      <c r="Q367" s="118"/>
      <c r="R367" s="11"/>
    </row>
    <row r="368" spans="13:18" x14ac:dyDescent="0.25">
      <c r="M368" s="258"/>
      <c r="N368" s="234"/>
      <c r="O368" s="118"/>
      <c r="P368" s="118"/>
      <c r="Q368" s="118"/>
      <c r="R368" s="11"/>
    </row>
    <row r="369" spans="13:18" x14ac:dyDescent="0.25">
      <c r="M369" s="258"/>
      <c r="N369" s="234"/>
      <c r="O369" s="118"/>
      <c r="P369" s="118"/>
      <c r="Q369" s="118"/>
      <c r="R369" s="11"/>
    </row>
    <row r="370" spans="13:18" x14ac:dyDescent="0.25">
      <c r="M370" s="258"/>
      <c r="N370" s="234"/>
      <c r="O370" s="118"/>
      <c r="P370" s="118"/>
      <c r="Q370" s="118"/>
      <c r="R370" s="11"/>
    </row>
    <row r="371" spans="13:18" x14ac:dyDescent="0.25">
      <c r="M371" s="258"/>
      <c r="N371" s="234"/>
      <c r="O371" s="118"/>
      <c r="P371" s="118"/>
      <c r="Q371" s="118"/>
      <c r="R371" s="11"/>
    </row>
    <row r="372" spans="13:18" x14ac:dyDescent="0.25">
      <c r="M372" s="258"/>
      <c r="N372" s="234"/>
      <c r="O372" s="118"/>
      <c r="P372" s="118"/>
      <c r="Q372" s="118"/>
      <c r="R372" s="11"/>
    </row>
    <row r="373" spans="13:18" x14ac:dyDescent="0.25">
      <c r="M373" s="258"/>
      <c r="N373" s="234"/>
      <c r="O373" s="118"/>
      <c r="P373" s="118"/>
      <c r="Q373" s="118"/>
      <c r="R373" s="11"/>
    </row>
    <row r="374" spans="13:18" x14ac:dyDescent="0.25">
      <c r="M374" s="258"/>
      <c r="N374" s="234"/>
      <c r="O374" s="118"/>
      <c r="P374" s="118"/>
      <c r="Q374" s="118"/>
      <c r="R374" s="11"/>
    </row>
    <row r="375" spans="13:18" x14ac:dyDescent="0.25">
      <c r="M375" s="258"/>
      <c r="N375" s="234"/>
      <c r="O375" s="118"/>
      <c r="P375" s="118"/>
      <c r="Q375" s="118"/>
      <c r="R375" s="11"/>
    </row>
    <row r="376" spans="13:18" x14ac:dyDescent="0.25">
      <c r="M376" s="258"/>
      <c r="N376" s="234"/>
      <c r="O376" s="118"/>
      <c r="P376" s="118"/>
      <c r="Q376" s="118"/>
      <c r="R376" s="11"/>
    </row>
    <row r="377" spans="13:18" x14ac:dyDescent="0.25">
      <c r="M377" s="258"/>
      <c r="N377" s="234"/>
      <c r="O377" s="118"/>
      <c r="P377" s="118"/>
      <c r="Q377" s="118"/>
      <c r="R377" s="11"/>
    </row>
    <row r="378" spans="13:18" x14ac:dyDescent="0.25">
      <c r="M378" s="258"/>
      <c r="N378" s="234"/>
      <c r="O378" s="118"/>
      <c r="P378" s="118"/>
      <c r="Q378" s="118"/>
      <c r="R378" s="11"/>
    </row>
    <row r="379" spans="13:18" x14ac:dyDescent="0.25">
      <c r="M379" s="258"/>
      <c r="N379" s="234"/>
      <c r="O379" s="118"/>
      <c r="P379" s="118"/>
      <c r="Q379" s="118"/>
      <c r="R379" s="11"/>
    </row>
    <row r="380" spans="13:18" x14ac:dyDescent="0.25">
      <c r="M380" s="258"/>
      <c r="N380" s="234"/>
      <c r="O380" s="118"/>
      <c r="P380" s="118"/>
      <c r="Q380" s="118"/>
      <c r="R380" s="11"/>
    </row>
    <row r="381" spans="13:18" x14ac:dyDescent="0.25">
      <c r="M381" s="258"/>
      <c r="N381" s="234"/>
      <c r="O381" s="118"/>
      <c r="P381" s="118"/>
      <c r="Q381" s="118"/>
      <c r="R381" s="11"/>
    </row>
    <row r="382" spans="13:18" x14ac:dyDescent="0.25">
      <c r="M382" s="258"/>
      <c r="N382" s="234"/>
      <c r="O382" s="118"/>
      <c r="P382" s="118"/>
      <c r="Q382" s="118"/>
      <c r="R382" s="11"/>
    </row>
    <row r="383" spans="13:18" x14ac:dyDescent="0.25">
      <c r="M383" s="258"/>
      <c r="N383" s="234"/>
      <c r="O383" s="118"/>
      <c r="P383" s="118"/>
      <c r="Q383" s="118"/>
      <c r="R383" s="11"/>
    </row>
    <row r="384" spans="13:18" x14ac:dyDescent="0.25">
      <c r="M384" s="258"/>
      <c r="N384" s="234"/>
      <c r="O384" s="118"/>
      <c r="P384" s="118"/>
      <c r="Q384" s="118"/>
      <c r="R384" s="11"/>
    </row>
    <row r="385" spans="13:18" x14ac:dyDescent="0.25">
      <c r="M385" s="258"/>
      <c r="N385" s="234"/>
      <c r="O385" s="118"/>
      <c r="P385" s="118"/>
      <c r="Q385" s="118"/>
      <c r="R385" s="11"/>
    </row>
    <row r="386" spans="13:18" x14ac:dyDescent="0.25">
      <c r="M386" s="258"/>
      <c r="N386" s="234"/>
      <c r="O386" s="118"/>
      <c r="P386" s="118"/>
      <c r="Q386" s="118"/>
      <c r="R386" s="11"/>
    </row>
    <row r="387" spans="13:18" x14ac:dyDescent="0.25">
      <c r="M387" s="258"/>
      <c r="N387" s="234"/>
      <c r="O387" s="118"/>
      <c r="P387" s="118"/>
      <c r="Q387" s="118"/>
      <c r="R387" s="11"/>
    </row>
    <row r="388" spans="13:18" x14ac:dyDescent="0.25">
      <c r="M388" s="258"/>
      <c r="N388" s="234"/>
      <c r="O388" s="118"/>
      <c r="P388" s="118"/>
      <c r="Q388" s="118"/>
      <c r="R388" s="11"/>
    </row>
    <row r="389" spans="13:18" x14ac:dyDescent="0.25">
      <c r="M389" s="258"/>
      <c r="N389" s="234"/>
      <c r="O389" s="118"/>
      <c r="P389" s="118"/>
      <c r="Q389" s="118"/>
      <c r="R389" s="11"/>
    </row>
    <row r="390" spans="13:18" x14ac:dyDescent="0.25">
      <c r="M390" s="258"/>
      <c r="N390" s="234"/>
      <c r="O390" s="118"/>
      <c r="P390" s="118"/>
      <c r="Q390" s="118"/>
      <c r="R390" s="11"/>
    </row>
    <row r="391" spans="13:18" x14ac:dyDescent="0.25">
      <c r="M391" s="258"/>
      <c r="N391" s="234"/>
      <c r="O391" s="118"/>
      <c r="P391" s="118"/>
      <c r="Q391" s="118"/>
      <c r="R391" s="11"/>
    </row>
    <row r="392" spans="13:18" x14ac:dyDescent="0.25">
      <c r="M392" s="258"/>
      <c r="N392" s="234"/>
      <c r="O392" s="118"/>
      <c r="P392" s="118"/>
      <c r="Q392" s="118"/>
      <c r="R392" s="11"/>
    </row>
    <row r="393" spans="13:18" x14ac:dyDescent="0.25">
      <c r="M393" s="258"/>
      <c r="N393" s="234"/>
      <c r="O393" s="118"/>
      <c r="P393" s="118"/>
      <c r="Q393" s="118"/>
      <c r="R393" s="11"/>
    </row>
    <row r="394" spans="13:18" x14ac:dyDescent="0.25">
      <c r="M394" s="258"/>
      <c r="N394" s="234"/>
      <c r="O394" s="118"/>
      <c r="P394" s="118"/>
      <c r="Q394" s="118"/>
      <c r="R394" s="11"/>
    </row>
    <row r="395" spans="13:18" x14ac:dyDescent="0.25">
      <c r="M395" s="258"/>
      <c r="N395" s="234"/>
      <c r="O395" s="118"/>
      <c r="P395" s="118"/>
      <c r="Q395" s="118"/>
      <c r="R395" s="11"/>
    </row>
    <row r="396" spans="13:18" x14ac:dyDescent="0.25">
      <c r="M396" s="258"/>
      <c r="N396" s="234"/>
      <c r="O396" s="118"/>
      <c r="P396" s="118"/>
      <c r="Q396" s="118"/>
      <c r="R396" s="11"/>
    </row>
    <row r="397" spans="13:18" x14ac:dyDescent="0.25">
      <c r="M397" s="258"/>
      <c r="N397" s="234"/>
      <c r="O397" s="118"/>
      <c r="P397" s="118"/>
      <c r="Q397" s="118"/>
      <c r="R397" s="11"/>
    </row>
    <row r="398" spans="13:18" x14ac:dyDescent="0.25">
      <c r="M398" s="258"/>
      <c r="N398" s="234"/>
      <c r="O398" s="118"/>
      <c r="P398" s="118"/>
      <c r="Q398" s="118"/>
      <c r="R398" s="11"/>
    </row>
    <row r="399" spans="13:18" x14ac:dyDescent="0.25">
      <c r="M399" s="258"/>
      <c r="N399" s="234"/>
      <c r="O399" s="118"/>
      <c r="P399" s="118"/>
      <c r="Q399" s="118"/>
      <c r="R399" s="11"/>
    </row>
    <row r="400" spans="13:18" x14ac:dyDescent="0.25">
      <c r="M400" s="258"/>
      <c r="N400" s="234"/>
      <c r="O400" s="118"/>
      <c r="P400" s="118"/>
      <c r="Q400" s="118"/>
      <c r="R400" s="11"/>
    </row>
    <row r="401" spans="13:18" x14ac:dyDescent="0.25">
      <c r="M401" s="258"/>
      <c r="N401" s="234"/>
      <c r="O401" s="118"/>
      <c r="P401" s="118"/>
      <c r="Q401" s="118"/>
      <c r="R401" s="11"/>
    </row>
    <row r="402" spans="13:18" x14ac:dyDescent="0.25">
      <c r="M402" s="258"/>
      <c r="N402" s="234"/>
      <c r="O402" s="118"/>
      <c r="P402" s="118"/>
      <c r="Q402" s="118"/>
      <c r="R402" s="11"/>
    </row>
    <row r="403" spans="13:18" x14ac:dyDescent="0.25">
      <c r="M403" s="258"/>
      <c r="N403" s="234"/>
      <c r="O403" s="118"/>
      <c r="P403" s="118"/>
      <c r="Q403" s="118"/>
      <c r="R403" s="11"/>
    </row>
    <row r="404" spans="13:18" x14ac:dyDescent="0.25">
      <c r="M404" s="258"/>
      <c r="N404" s="234"/>
      <c r="O404" s="118"/>
      <c r="P404" s="118"/>
      <c r="Q404" s="118"/>
      <c r="R404" s="11"/>
    </row>
    <row r="405" spans="13:18" x14ac:dyDescent="0.25">
      <c r="M405" s="258"/>
      <c r="N405" s="234"/>
      <c r="O405" s="118"/>
      <c r="P405" s="118"/>
      <c r="Q405" s="118"/>
      <c r="R405" s="11"/>
    </row>
    <row r="406" spans="13:18" x14ac:dyDescent="0.25">
      <c r="M406" s="258"/>
      <c r="N406" s="234"/>
      <c r="O406" s="118"/>
      <c r="P406" s="118"/>
      <c r="Q406" s="118"/>
      <c r="R406" s="11"/>
    </row>
    <row r="407" spans="13:18" x14ac:dyDescent="0.25">
      <c r="M407" s="258"/>
      <c r="N407" s="234"/>
      <c r="O407" s="118"/>
      <c r="P407" s="118"/>
      <c r="Q407" s="118"/>
      <c r="R407" s="11"/>
    </row>
    <row r="408" spans="13:18" x14ac:dyDescent="0.25">
      <c r="M408" s="258"/>
      <c r="N408" s="234"/>
      <c r="O408" s="118"/>
      <c r="P408" s="118"/>
      <c r="Q408" s="118"/>
      <c r="R408" s="11"/>
    </row>
    <row r="409" spans="13:18" x14ac:dyDescent="0.25">
      <c r="M409" s="258"/>
      <c r="N409" s="234"/>
      <c r="O409" s="118"/>
      <c r="P409" s="118"/>
      <c r="Q409" s="118"/>
      <c r="R409" s="11"/>
    </row>
    <row r="410" spans="13:18" x14ac:dyDescent="0.25">
      <c r="M410" s="258"/>
      <c r="N410" s="234"/>
      <c r="O410" s="118"/>
      <c r="P410" s="118"/>
      <c r="Q410" s="118"/>
      <c r="R410" s="11"/>
    </row>
    <row r="411" spans="13:18" x14ac:dyDescent="0.25">
      <c r="M411" s="258"/>
      <c r="N411" s="234"/>
      <c r="O411" s="118"/>
      <c r="P411" s="118"/>
      <c r="Q411" s="118"/>
      <c r="R411" s="11"/>
    </row>
    <row r="412" spans="13:18" x14ac:dyDescent="0.25">
      <c r="M412" s="258"/>
      <c r="N412" s="234"/>
      <c r="O412" s="118"/>
      <c r="P412" s="118"/>
      <c r="Q412" s="118"/>
      <c r="R412" s="11"/>
    </row>
    <row r="413" spans="13:18" x14ac:dyDescent="0.25">
      <c r="M413" s="258"/>
      <c r="N413" s="234"/>
      <c r="O413" s="118"/>
      <c r="P413" s="118"/>
      <c r="Q413" s="118"/>
      <c r="R413" s="11"/>
    </row>
    <row r="414" spans="13:18" x14ac:dyDescent="0.25">
      <c r="M414" s="258"/>
      <c r="N414" s="234"/>
      <c r="O414" s="118"/>
      <c r="P414" s="118"/>
      <c r="Q414" s="118"/>
      <c r="R414" s="11"/>
    </row>
    <row r="415" spans="13:18" x14ac:dyDescent="0.25">
      <c r="M415" s="258"/>
      <c r="N415" s="234"/>
      <c r="O415" s="118"/>
      <c r="P415" s="118"/>
      <c r="Q415" s="118"/>
      <c r="R415" s="11"/>
    </row>
    <row r="416" spans="13:18" x14ac:dyDescent="0.25">
      <c r="M416" s="258"/>
      <c r="N416" s="234"/>
      <c r="O416" s="118"/>
      <c r="P416" s="118"/>
      <c r="Q416" s="118"/>
      <c r="R416" s="11"/>
    </row>
    <row r="417" spans="13:18" x14ac:dyDescent="0.25">
      <c r="M417" s="258"/>
      <c r="N417" s="234"/>
      <c r="O417" s="118"/>
      <c r="P417" s="118"/>
      <c r="Q417" s="118"/>
      <c r="R417" s="11"/>
    </row>
    <row r="418" spans="13:18" x14ac:dyDescent="0.25">
      <c r="M418" s="258"/>
      <c r="N418" s="234"/>
      <c r="O418" s="118"/>
      <c r="P418" s="118"/>
      <c r="Q418" s="118"/>
      <c r="R418" s="11"/>
    </row>
    <row r="419" spans="13:18" x14ac:dyDescent="0.25">
      <c r="M419" s="258"/>
      <c r="N419" s="234"/>
      <c r="O419" s="118"/>
      <c r="P419" s="118"/>
      <c r="Q419" s="118"/>
      <c r="R419" s="11"/>
    </row>
    <row r="420" spans="13:18" x14ac:dyDescent="0.25">
      <c r="M420" s="258"/>
      <c r="N420" s="234"/>
      <c r="O420" s="118"/>
      <c r="P420" s="118"/>
      <c r="Q420" s="118"/>
      <c r="R420" s="11"/>
    </row>
    <row r="421" spans="13:18" x14ac:dyDescent="0.25">
      <c r="M421" s="258"/>
      <c r="N421" s="234"/>
      <c r="O421" s="118"/>
      <c r="P421" s="118"/>
      <c r="Q421" s="118"/>
      <c r="R421" s="11"/>
    </row>
    <row r="422" spans="13:18" x14ac:dyDescent="0.25">
      <c r="M422" s="258"/>
      <c r="N422" s="234"/>
      <c r="O422" s="118"/>
      <c r="P422" s="118"/>
      <c r="Q422" s="118"/>
      <c r="R422" s="11"/>
    </row>
    <row r="423" spans="13:18" x14ac:dyDescent="0.25">
      <c r="M423" s="258"/>
      <c r="N423" s="234"/>
      <c r="O423" s="118"/>
      <c r="P423" s="118"/>
      <c r="Q423" s="118"/>
      <c r="R423" s="11"/>
    </row>
    <row r="424" spans="13:18" x14ac:dyDescent="0.25">
      <c r="M424" s="258"/>
      <c r="N424" s="234"/>
      <c r="O424" s="118"/>
      <c r="P424" s="118"/>
      <c r="Q424" s="118"/>
      <c r="R424" s="11"/>
    </row>
    <row r="425" spans="13:18" x14ac:dyDescent="0.25">
      <c r="M425" s="258"/>
      <c r="N425" s="234"/>
      <c r="O425" s="118"/>
      <c r="P425" s="118"/>
      <c r="Q425" s="118"/>
      <c r="R425" s="11"/>
    </row>
    <row r="426" spans="13:18" x14ac:dyDescent="0.25">
      <c r="M426" s="258"/>
      <c r="N426" s="234"/>
      <c r="O426" s="118"/>
      <c r="P426" s="118"/>
      <c r="Q426" s="118"/>
      <c r="R426" s="11"/>
    </row>
    <row r="427" spans="13:18" x14ac:dyDescent="0.25">
      <c r="M427" s="258"/>
      <c r="N427" s="234"/>
      <c r="O427" s="118"/>
      <c r="P427" s="118"/>
      <c r="Q427" s="118"/>
      <c r="R427" s="11"/>
    </row>
    <row r="428" spans="13:18" x14ac:dyDescent="0.25">
      <c r="M428" s="258"/>
      <c r="N428" s="234"/>
      <c r="O428" s="118"/>
      <c r="P428" s="118"/>
      <c r="Q428" s="118"/>
      <c r="R428" s="11"/>
    </row>
    <row r="429" spans="13:18" x14ac:dyDescent="0.25">
      <c r="M429" s="258"/>
      <c r="N429" s="234"/>
      <c r="O429" s="118"/>
      <c r="P429" s="118"/>
      <c r="Q429" s="118"/>
      <c r="R429" s="11"/>
    </row>
    <row r="430" spans="13:18" x14ac:dyDescent="0.25">
      <c r="M430" s="258"/>
      <c r="N430" s="234"/>
      <c r="O430" s="118"/>
      <c r="P430" s="118"/>
      <c r="Q430" s="118"/>
      <c r="R430" s="11"/>
    </row>
    <row r="431" spans="13:18" x14ac:dyDescent="0.25">
      <c r="M431" s="258"/>
      <c r="N431" s="234"/>
      <c r="O431" s="118"/>
      <c r="P431" s="118"/>
      <c r="Q431" s="118"/>
      <c r="R431" s="11"/>
    </row>
    <row r="432" spans="13:18" x14ac:dyDescent="0.25">
      <c r="M432" s="258"/>
      <c r="N432" s="234"/>
      <c r="O432" s="118"/>
      <c r="P432" s="118"/>
      <c r="Q432" s="118"/>
      <c r="R432" s="11"/>
    </row>
    <row r="433" spans="13:18" x14ac:dyDescent="0.25">
      <c r="M433" s="258"/>
      <c r="N433" s="234"/>
      <c r="O433" s="118"/>
      <c r="P433" s="118"/>
      <c r="Q433" s="118"/>
      <c r="R433" s="11"/>
    </row>
    <row r="434" spans="13:18" x14ac:dyDescent="0.25">
      <c r="M434" s="258"/>
      <c r="N434" s="234"/>
      <c r="O434" s="118"/>
      <c r="P434" s="118"/>
      <c r="Q434" s="118"/>
      <c r="R434" s="11"/>
    </row>
    <row r="435" spans="13:18" x14ac:dyDescent="0.25">
      <c r="M435" s="258"/>
      <c r="N435" s="234"/>
      <c r="O435" s="118"/>
      <c r="P435" s="118"/>
      <c r="Q435" s="118"/>
      <c r="R435" s="11"/>
    </row>
    <row r="436" spans="13:18" x14ac:dyDescent="0.25">
      <c r="M436" s="258"/>
      <c r="N436" s="234"/>
      <c r="O436" s="118"/>
      <c r="P436" s="118"/>
      <c r="Q436" s="118"/>
      <c r="R436" s="11"/>
    </row>
    <row r="437" spans="13:18" x14ac:dyDescent="0.25">
      <c r="M437" s="258"/>
      <c r="N437" s="234"/>
      <c r="O437" s="118"/>
      <c r="P437" s="118"/>
      <c r="Q437" s="118"/>
      <c r="R437" s="11"/>
    </row>
    <row r="438" spans="13:18" x14ac:dyDescent="0.25">
      <c r="M438" s="258"/>
      <c r="N438" s="234"/>
      <c r="O438" s="118"/>
      <c r="P438" s="118"/>
      <c r="Q438" s="118"/>
      <c r="R438" s="11"/>
    </row>
    <row r="439" spans="13:18" x14ac:dyDescent="0.25">
      <c r="M439" s="258"/>
      <c r="N439" s="234"/>
      <c r="O439" s="118"/>
      <c r="P439" s="118"/>
      <c r="Q439" s="118"/>
      <c r="R439" s="11"/>
    </row>
    <row r="440" spans="13:18" x14ac:dyDescent="0.25">
      <c r="M440" s="258"/>
      <c r="N440" s="234"/>
      <c r="O440" s="118"/>
      <c r="P440" s="118"/>
      <c r="Q440" s="118"/>
      <c r="R440" s="11"/>
    </row>
    <row r="441" spans="13:18" x14ac:dyDescent="0.25">
      <c r="M441" s="258"/>
      <c r="N441" s="234"/>
      <c r="O441" s="118"/>
      <c r="P441" s="118"/>
      <c r="Q441" s="118"/>
      <c r="R441" s="11"/>
    </row>
    <row r="442" spans="13:18" x14ac:dyDescent="0.25">
      <c r="M442" s="258"/>
      <c r="N442" s="234"/>
      <c r="O442" s="118"/>
      <c r="P442" s="118"/>
      <c r="Q442" s="118"/>
      <c r="R442" s="11"/>
    </row>
    <row r="443" spans="13:18" x14ac:dyDescent="0.25">
      <c r="M443" s="258"/>
      <c r="N443" s="234"/>
      <c r="O443" s="118"/>
      <c r="P443" s="118"/>
      <c r="Q443" s="118"/>
      <c r="R443" s="11"/>
    </row>
    <row r="444" spans="13:18" x14ac:dyDescent="0.25">
      <c r="M444" s="258"/>
      <c r="N444" s="234"/>
      <c r="O444" s="118"/>
      <c r="P444" s="118"/>
      <c r="Q444" s="118"/>
      <c r="R444" s="11"/>
    </row>
    <row r="445" spans="13:18" x14ac:dyDescent="0.25">
      <c r="M445" s="258"/>
      <c r="N445" s="234"/>
      <c r="O445" s="118"/>
      <c r="P445" s="118"/>
      <c r="Q445" s="118"/>
      <c r="R445" s="11"/>
    </row>
    <row r="446" spans="13:18" x14ac:dyDescent="0.25">
      <c r="M446" s="258"/>
      <c r="N446" s="234"/>
      <c r="O446" s="118"/>
      <c r="P446" s="118"/>
      <c r="Q446" s="118"/>
      <c r="R446" s="11"/>
    </row>
    <row r="447" spans="13:18" x14ac:dyDescent="0.25">
      <c r="M447" s="258"/>
      <c r="N447" s="234"/>
      <c r="O447" s="118"/>
      <c r="P447" s="118"/>
      <c r="Q447" s="118"/>
      <c r="R447" s="11"/>
    </row>
    <row r="448" spans="13:18" x14ac:dyDescent="0.25">
      <c r="M448" s="258"/>
      <c r="N448" s="234"/>
      <c r="O448" s="118"/>
      <c r="P448" s="118"/>
      <c r="Q448" s="118"/>
      <c r="R448" s="11"/>
    </row>
    <row r="449" spans="13:18" x14ac:dyDescent="0.25">
      <c r="M449" s="258"/>
      <c r="N449" s="234"/>
      <c r="O449" s="118"/>
      <c r="P449" s="118"/>
      <c r="Q449" s="118"/>
      <c r="R449" s="11"/>
    </row>
    <row r="450" spans="13:18" x14ac:dyDescent="0.25">
      <c r="M450" s="258"/>
      <c r="N450" s="234"/>
      <c r="O450" s="118"/>
      <c r="P450" s="118"/>
      <c r="Q450" s="118"/>
      <c r="R450" s="11"/>
    </row>
    <row r="451" spans="13:18" x14ac:dyDescent="0.25">
      <c r="M451" s="258"/>
      <c r="N451" s="234"/>
      <c r="O451" s="118"/>
      <c r="P451" s="118"/>
      <c r="Q451" s="118"/>
      <c r="R451" s="11"/>
    </row>
    <row r="452" spans="13:18" x14ac:dyDescent="0.25">
      <c r="M452" s="258"/>
      <c r="N452" s="234"/>
      <c r="O452" s="118"/>
      <c r="P452" s="118"/>
      <c r="Q452" s="118"/>
      <c r="R452" s="11"/>
    </row>
    <row r="453" spans="13:18" x14ac:dyDescent="0.25">
      <c r="M453" s="258"/>
      <c r="N453" s="234"/>
      <c r="O453" s="118"/>
      <c r="P453" s="118"/>
      <c r="Q453" s="118"/>
      <c r="R453" s="11"/>
    </row>
    <row r="454" spans="13:18" x14ac:dyDescent="0.25">
      <c r="M454" s="258"/>
      <c r="N454" s="234"/>
      <c r="O454" s="118"/>
      <c r="P454" s="118"/>
      <c r="Q454" s="118"/>
      <c r="R454" s="11"/>
    </row>
    <row r="455" spans="13:18" x14ac:dyDescent="0.25">
      <c r="M455" s="258"/>
      <c r="N455" s="234"/>
      <c r="O455" s="118"/>
      <c r="P455" s="118"/>
      <c r="Q455" s="118"/>
      <c r="R455" s="11"/>
    </row>
    <row r="456" spans="13:18" x14ac:dyDescent="0.25">
      <c r="M456" s="258"/>
      <c r="N456" s="234"/>
      <c r="O456" s="118"/>
      <c r="P456" s="118"/>
      <c r="Q456" s="118"/>
      <c r="R456" s="11"/>
    </row>
    <row r="457" spans="13:18" x14ac:dyDescent="0.25">
      <c r="M457" s="258"/>
      <c r="N457" s="234"/>
      <c r="O457" s="118"/>
      <c r="P457" s="118"/>
      <c r="Q457" s="118"/>
      <c r="R457" s="11"/>
    </row>
    <row r="458" spans="13:18" x14ac:dyDescent="0.25">
      <c r="M458" s="258"/>
      <c r="N458" s="234"/>
      <c r="O458" s="118"/>
      <c r="P458" s="118"/>
      <c r="Q458" s="118"/>
      <c r="R458" s="11"/>
    </row>
    <row r="459" spans="13:18" x14ac:dyDescent="0.25">
      <c r="M459" s="258"/>
      <c r="N459" s="234"/>
      <c r="O459" s="118"/>
      <c r="P459" s="118"/>
      <c r="Q459" s="118"/>
      <c r="R459" s="11"/>
    </row>
    <row r="460" spans="13:18" x14ac:dyDescent="0.25">
      <c r="M460" s="258"/>
      <c r="N460" s="234"/>
      <c r="O460" s="118"/>
      <c r="P460" s="118"/>
      <c r="Q460" s="118"/>
      <c r="R460" s="11"/>
    </row>
    <row r="461" spans="13:18" x14ac:dyDescent="0.25">
      <c r="M461" s="258"/>
      <c r="N461" s="234"/>
      <c r="O461" s="118"/>
      <c r="P461" s="118"/>
      <c r="Q461" s="118"/>
      <c r="R461" s="11"/>
    </row>
    <row r="462" spans="13:18" x14ac:dyDescent="0.25">
      <c r="M462" s="258"/>
      <c r="N462" s="234"/>
      <c r="O462" s="118"/>
      <c r="P462" s="118"/>
      <c r="Q462" s="118"/>
      <c r="R462" s="11"/>
    </row>
    <row r="463" spans="13:18" x14ac:dyDescent="0.25">
      <c r="M463" s="258"/>
      <c r="N463" s="234"/>
      <c r="O463" s="118"/>
      <c r="P463" s="118"/>
      <c r="Q463" s="118"/>
      <c r="R463" s="11"/>
    </row>
    <row r="464" spans="13:18" x14ac:dyDescent="0.25">
      <c r="M464" s="258"/>
      <c r="N464" s="234"/>
      <c r="O464" s="118"/>
      <c r="P464" s="118"/>
      <c r="Q464" s="118"/>
      <c r="R464" s="11"/>
    </row>
    <row r="465" spans="13:18" x14ac:dyDescent="0.25">
      <c r="M465" s="258"/>
      <c r="N465" s="234"/>
      <c r="O465" s="118"/>
      <c r="P465" s="118"/>
      <c r="Q465" s="118"/>
      <c r="R465" s="11"/>
    </row>
    <row r="466" spans="13:18" x14ac:dyDescent="0.25">
      <c r="M466" s="258"/>
      <c r="N466" s="234"/>
      <c r="O466" s="118"/>
      <c r="P466" s="118"/>
      <c r="Q466" s="118"/>
      <c r="R466" s="11"/>
    </row>
    <row r="467" spans="13:18" x14ac:dyDescent="0.25">
      <c r="M467" s="258"/>
      <c r="N467" s="234"/>
      <c r="O467" s="118"/>
      <c r="P467" s="118"/>
      <c r="Q467" s="118"/>
      <c r="R467" s="11"/>
    </row>
    <row r="468" spans="13:18" x14ac:dyDescent="0.25">
      <c r="M468" s="258"/>
      <c r="N468" s="234"/>
      <c r="O468" s="118"/>
      <c r="P468" s="118"/>
      <c r="Q468" s="118"/>
      <c r="R468" s="11"/>
    </row>
    <row r="469" spans="13:18" x14ac:dyDescent="0.25">
      <c r="M469" s="258"/>
      <c r="N469" s="234"/>
      <c r="O469" s="118"/>
      <c r="P469" s="118"/>
      <c r="Q469" s="118"/>
      <c r="R469" s="11"/>
    </row>
    <row r="470" spans="13:18" x14ac:dyDescent="0.25">
      <c r="M470" s="258"/>
      <c r="N470" s="234"/>
      <c r="O470" s="118"/>
      <c r="P470" s="118"/>
      <c r="Q470" s="118"/>
      <c r="R470" s="11"/>
    </row>
    <row r="471" spans="13:18" x14ac:dyDescent="0.25">
      <c r="M471" s="258"/>
      <c r="N471" s="234"/>
      <c r="O471" s="118"/>
      <c r="P471" s="118"/>
      <c r="Q471" s="118"/>
      <c r="R471" s="11"/>
    </row>
    <row r="472" spans="13:18" x14ac:dyDescent="0.25">
      <c r="M472" s="258"/>
      <c r="N472" s="234"/>
      <c r="O472" s="118"/>
      <c r="P472" s="118"/>
      <c r="Q472" s="118"/>
      <c r="R472" s="11"/>
    </row>
    <row r="473" spans="13:18" x14ac:dyDescent="0.25">
      <c r="M473" s="258"/>
      <c r="N473" s="234"/>
      <c r="O473" s="118"/>
      <c r="P473" s="118"/>
      <c r="Q473" s="118"/>
      <c r="R473" s="11"/>
    </row>
    <row r="474" spans="13:18" x14ac:dyDescent="0.25">
      <c r="M474" s="258"/>
      <c r="N474" s="234"/>
      <c r="O474" s="118"/>
      <c r="P474" s="118"/>
      <c r="Q474" s="118"/>
      <c r="R474" s="11"/>
    </row>
    <row r="475" spans="13:18" x14ac:dyDescent="0.25">
      <c r="M475" s="258"/>
      <c r="N475" s="234"/>
      <c r="O475" s="118"/>
      <c r="P475" s="118"/>
      <c r="Q475" s="118"/>
      <c r="R475" s="11"/>
    </row>
    <row r="476" spans="13:18" x14ac:dyDescent="0.25">
      <c r="M476" s="258"/>
      <c r="N476" s="234"/>
      <c r="O476" s="118"/>
      <c r="P476" s="118"/>
      <c r="Q476" s="118"/>
      <c r="R476" s="11"/>
    </row>
    <row r="477" spans="13:18" x14ac:dyDescent="0.25">
      <c r="M477" s="258"/>
      <c r="N477" s="234"/>
      <c r="O477" s="118"/>
      <c r="P477" s="118"/>
      <c r="Q477" s="118"/>
      <c r="R477" s="11"/>
    </row>
    <row r="478" spans="13:18" x14ac:dyDescent="0.25">
      <c r="M478" s="258"/>
      <c r="N478" s="234"/>
      <c r="O478" s="118"/>
      <c r="P478" s="118"/>
      <c r="Q478" s="118"/>
      <c r="R478" s="11"/>
    </row>
    <row r="479" spans="13:18" x14ac:dyDescent="0.25">
      <c r="M479" s="258"/>
      <c r="N479" s="234"/>
      <c r="O479" s="118"/>
      <c r="P479" s="118"/>
      <c r="Q479" s="118"/>
      <c r="R479" s="11"/>
    </row>
    <row r="480" spans="13:18" x14ac:dyDescent="0.25">
      <c r="M480" s="258"/>
      <c r="N480" s="234"/>
      <c r="O480" s="118"/>
      <c r="P480" s="118"/>
      <c r="Q480" s="118"/>
      <c r="R480" s="11"/>
    </row>
    <row r="481" spans="13:18" x14ac:dyDescent="0.25">
      <c r="M481" s="258"/>
      <c r="N481" s="234"/>
      <c r="O481" s="118"/>
      <c r="P481" s="118"/>
      <c r="Q481" s="118"/>
      <c r="R481" s="11"/>
    </row>
    <row r="482" spans="13:18" x14ac:dyDescent="0.25">
      <c r="M482" s="258"/>
      <c r="N482" s="234"/>
      <c r="O482" s="118"/>
      <c r="P482" s="118"/>
      <c r="Q482" s="118"/>
      <c r="R482" s="11"/>
    </row>
    <row r="483" spans="13:18" x14ac:dyDescent="0.25">
      <c r="M483" s="258"/>
      <c r="N483" s="234"/>
      <c r="O483" s="118"/>
      <c r="P483" s="118"/>
      <c r="Q483" s="118"/>
      <c r="R483" s="11"/>
    </row>
    <row r="484" spans="13:18" x14ac:dyDescent="0.25">
      <c r="M484" s="258"/>
      <c r="N484" s="234"/>
      <c r="O484" s="118"/>
      <c r="P484" s="118"/>
      <c r="Q484" s="118"/>
      <c r="R484" s="11"/>
    </row>
    <row r="485" spans="13:18" x14ac:dyDescent="0.25">
      <c r="M485" s="258"/>
      <c r="N485" s="234"/>
      <c r="O485" s="118"/>
      <c r="P485" s="118"/>
      <c r="Q485" s="118"/>
      <c r="R485" s="11"/>
    </row>
    <row r="486" spans="13:18" x14ac:dyDescent="0.25">
      <c r="M486" s="258"/>
      <c r="N486" s="234"/>
      <c r="O486" s="118"/>
      <c r="P486" s="118"/>
      <c r="Q486" s="118"/>
      <c r="R486" s="11"/>
    </row>
    <row r="487" spans="13:18" x14ac:dyDescent="0.25">
      <c r="M487" s="258"/>
      <c r="N487" s="234"/>
      <c r="O487" s="118"/>
      <c r="P487" s="118"/>
      <c r="Q487" s="118"/>
      <c r="R487" s="11"/>
    </row>
    <row r="488" spans="13:18" x14ac:dyDescent="0.25">
      <c r="M488" s="258"/>
      <c r="N488" s="234"/>
      <c r="O488" s="118"/>
      <c r="P488" s="118"/>
      <c r="Q488" s="118"/>
      <c r="R488" s="11"/>
    </row>
    <row r="489" spans="13:18" x14ac:dyDescent="0.25">
      <c r="M489" s="258"/>
      <c r="N489" s="234"/>
      <c r="O489" s="118"/>
      <c r="P489" s="118"/>
      <c r="Q489" s="118"/>
      <c r="R489" s="11"/>
    </row>
    <row r="490" spans="13:18" x14ac:dyDescent="0.25">
      <c r="M490" s="258"/>
      <c r="N490" s="234"/>
      <c r="O490" s="118"/>
      <c r="P490" s="118"/>
      <c r="Q490" s="118"/>
      <c r="R490" s="11"/>
    </row>
    <row r="491" spans="13:18" x14ac:dyDescent="0.25">
      <c r="M491" s="258"/>
      <c r="N491" s="234"/>
      <c r="O491" s="118"/>
      <c r="P491" s="118"/>
      <c r="Q491" s="118"/>
      <c r="R491" s="11"/>
    </row>
    <row r="492" spans="13:18" x14ac:dyDescent="0.25">
      <c r="M492" s="258"/>
      <c r="N492" s="234"/>
      <c r="O492" s="118"/>
      <c r="P492" s="118"/>
      <c r="Q492" s="118"/>
      <c r="R492" s="11"/>
    </row>
    <row r="493" spans="13:18" x14ac:dyDescent="0.25">
      <c r="M493" s="258"/>
      <c r="N493" s="234"/>
      <c r="O493" s="118"/>
      <c r="P493" s="118"/>
      <c r="Q493" s="118"/>
      <c r="R493" s="11"/>
    </row>
    <row r="494" spans="13:18" x14ac:dyDescent="0.25">
      <c r="M494" s="258"/>
      <c r="N494" s="234"/>
      <c r="O494" s="118"/>
      <c r="P494" s="118"/>
      <c r="Q494" s="118"/>
      <c r="R494" s="11"/>
    </row>
    <row r="495" spans="13:18" x14ac:dyDescent="0.25">
      <c r="M495" s="258"/>
      <c r="N495" s="234"/>
      <c r="O495" s="118"/>
      <c r="P495" s="118"/>
      <c r="Q495" s="118"/>
      <c r="R495" s="11"/>
    </row>
    <row r="496" spans="13:18" x14ac:dyDescent="0.25">
      <c r="M496" s="258"/>
      <c r="N496" s="234"/>
      <c r="O496" s="118"/>
      <c r="P496" s="118"/>
      <c r="Q496" s="118"/>
      <c r="R496" s="11"/>
    </row>
    <row r="497" spans="13:18" x14ac:dyDescent="0.25">
      <c r="M497" s="258"/>
      <c r="N497" s="234"/>
      <c r="O497" s="118"/>
      <c r="P497" s="118"/>
      <c r="Q497" s="118"/>
      <c r="R497" s="11"/>
    </row>
    <row r="498" spans="13:18" x14ac:dyDescent="0.25">
      <c r="M498" s="258"/>
      <c r="N498" s="234"/>
      <c r="O498" s="118"/>
      <c r="P498" s="118"/>
      <c r="Q498" s="118"/>
      <c r="R498" s="11"/>
    </row>
    <row r="499" spans="13:18" x14ac:dyDescent="0.25">
      <c r="M499" s="258"/>
      <c r="N499" s="234"/>
      <c r="O499" s="118"/>
      <c r="P499" s="118"/>
      <c r="Q499" s="118"/>
      <c r="R499" s="11"/>
    </row>
    <row r="500" spans="13:18" x14ac:dyDescent="0.25">
      <c r="M500" s="258"/>
      <c r="N500" s="234"/>
      <c r="O500" s="118"/>
      <c r="P500" s="118"/>
      <c r="Q500" s="118"/>
      <c r="R500" s="11"/>
    </row>
    <row r="501" spans="13:18" x14ac:dyDescent="0.25">
      <c r="M501" s="258"/>
      <c r="N501" s="234"/>
      <c r="O501" s="118"/>
      <c r="P501" s="118"/>
      <c r="Q501" s="118"/>
      <c r="R501" s="11"/>
    </row>
    <row r="502" spans="13:18" x14ac:dyDescent="0.25">
      <c r="M502" s="258"/>
      <c r="N502" s="234"/>
      <c r="O502" s="118"/>
      <c r="P502" s="118"/>
      <c r="Q502" s="118"/>
      <c r="R502" s="11"/>
    </row>
    <row r="503" spans="13:18" x14ac:dyDescent="0.25">
      <c r="M503" s="258"/>
      <c r="N503" s="234"/>
      <c r="O503" s="118"/>
      <c r="P503" s="118"/>
      <c r="Q503" s="118"/>
      <c r="R503" s="11"/>
    </row>
    <row r="504" spans="13:18" x14ac:dyDescent="0.25">
      <c r="M504" s="258"/>
      <c r="N504" s="234"/>
      <c r="O504" s="118"/>
      <c r="P504" s="118"/>
      <c r="Q504" s="118"/>
      <c r="R504" s="11"/>
    </row>
    <row r="505" spans="13:18" x14ac:dyDescent="0.25">
      <c r="M505" s="258"/>
      <c r="N505" s="234"/>
      <c r="O505" s="118"/>
      <c r="P505" s="118"/>
      <c r="Q505" s="118"/>
      <c r="R505" s="11"/>
    </row>
    <row r="506" spans="13:18" x14ac:dyDescent="0.25">
      <c r="M506" s="258"/>
      <c r="N506" s="234"/>
      <c r="O506" s="118"/>
      <c r="P506" s="118"/>
      <c r="Q506" s="118"/>
      <c r="R506" s="11"/>
    </row>
    <row r="507" spans="13:18" x14ac:dyDescent="0.25">
      <c r="M507" s="258"/>
      <c r="N507" s="234"/>
      <c r="O507" s="118"/>
      <c r="P507" s="118"/>
      <c r="Q507" s="118"/>
      <c r="R507" s="11"/>
    </row>
    <row r="508" spans="13:18" x14ac:dyDescent="0.25">
      <c r="M508" s="258"/>
      <c r="N508" s="234"/>
      <c r="O508" s="118"/>
      <c r="P508" s="118"/>
      <c r="Q508" s="118"/>
      <c r="R508" s="11"/>
    </row>
    <row r="509" spans="13:18" x14ac:dyDescent="0.25">
      <c r="M509" s="258"/>
      <c r="N509" s="234"/>
      <c r="O509" s="118"/>
      <c r="P509" s="118"/>
      <c r="Q509" s="118"/>
      <c r="R509" s="11"/>
    </row>
    <row r="510" spans="13:18" x14ac:dyDescent="0.25">
      <c r="M510" s="258"/>
      <c r="N510" s="234"/>
      <c r="O510" s="118"/>
      <c r="P510" s="118"/>
      <c r="Q510" s="118"/>
      <c r="R510" s="11"/>
    </row>
    <row r="511" spans="13:18" x14ac:dyDescent="0.25">
      <c r="M511" s="258"/>
      <c r="N511" s="234"/>
      <c r="O511" s="118"/>
      <c r="P511" s="118"/>
      <c r="Q511" s="118"/>
      <c r="R511" s="11"/>
    </row>
    <row r="512" spans="13:18" x14ac:dyDescent="0.25">
      <c r="M512" s="258"/>
      <c r="N512" s="234"/>
      <c r="O512" s="118"/>
      <c r="P512" s="118"/>
      <c r="Q512" s="118"/>
      <c r="R512" s="11"/>
    </row>
    <row r="513" spans="13:18" x14ac:dyDescent="0.25">
      <c r="M513" s="258"/>
      <c r="N513" s="234"/>
      <c r="O513" s="118"/>
      <c r="P513" s="118"/>
      <c r="Q513" s="118"/>
      <c r="R513" s="11"/>
    </row>
    <row r="514" spans="13:18" x14ac:dyDescent="0.25">
      <c r="M514" s="258"/>
      <c r="N514" s="234"/>
      <c r="O514" s="118"/>
      <c r="P514" s="118"/>
      <c r="Q514" s="118"/>
      <c r="R514" s="11"/>
    </row>
    <row r="515" spans="13:18" x14ac:dyDescent="0.25">
      <c r="M515" s="258"/>
      <c r="N515" s="234"/>
      <c r="O515" s="118"/>
      <c r="P515" s="118"/>
      <c r="Q515" s="118"/>
      <c r="R515" s="11"/>
    </row>
    <row r="516" spans="13:18" x14ac:dyDescent="0.25">
      <c r="M516" s="258"/>
      <c r="N516" s="234"/>
      <c r="O516" s="118"/>
      <c r="P516" s="118"/>
      <c r="Q516" s="118"/>
      <c r="R516" s="11"/>
    </row>
    <row r="517" spans="13:18" x14ac:dyDescent="0.25">
      <c r="M517" s="258"/>
      <c r="N517" s="234"/>
      <c r="O517" s="118"/>
      <c r="P517" s="118"/>
      <c r="Q517" s="118"/>
      <c r="R517" s="11"/>
    </row>
    <row r="518" spans="13:18" x14ac:dyDescent="0.25">
      <c r="M518" s="258"/>
      <c r="N518" s="234"/>
      <c r="O518" s="118"/>
      <c r="P518" s="118"/>
      <c r="Q518" s="118"/>
      <c r="R518" s="11"/>
    </row>
    <row r="519" spans="13:18" x14ac:dyDescent="0.25">
      <c r="M519" s="258"/>
      <c r="N519" s="234"/>
      <c r="O519" s="118"/>
      <c r="P519" s="118"/>
      <c r="Q519" s="118"/>
      <c r="R519" s="11"/>
    </row>
    <row r="520" spans="13:18" x14ac:dyDescent="0.25">
      <c r="M520" s="258"/>
      <c r="N520" s="234"/>
      <c r="O520" s="118"/>
      <c r="P520" s="118"/>
      <c r="Q520" s="118"/>
      <c r="R520" s="11"/>
    </row>
    <row r="521" spans="13:18" x14ac:dyDescent="0.25">
      <c r="M521" s="258"/>
      <c r="N521" s="234"/>
      <c r="O521" s="118"/>
      <c r="P521" s="118"/>
      <c r="Q521" s="118"/>
      <c r="R521" s="11"/>
    </row>
    <row r="522" spans="13:18" x14ac:dyDescent="0.25">
      <c r="M522" s="258"/>
      <c r="N522" s="234"/>
      <c r="O522" s="118"/>
      <c r="P522" s="118"/>
      <c r="Q522" s="118"/>
      <c r="R522" s="11"/>
    </row>
    <row r="523" spans="13:18" x14ac:dyDescent="0.25">
      <c r="M523" s="258"/>
      <c r="N523" s="234"/>
      <c r="O523" s="118"/>
      <c r="P523" s="118"/>
      <c r="Q523" s="118"/>
      <c r="R523" s="11"/>
    </row>
    <row r="524" spans="13:18" x14ac:dyDescent="0.25">
      <c r="M524" s="258"/>
      <c r="N524" s="234"/>
      <c r="O524" s="118"/>
      <c r="P524" s="118"/>
      <c r="Q524" s="118"/>
      <c r="R524" s="11"/>
    </row>
    <row r="525" spans="13:18" x14ac:dyDescent="0.25">
      <c r="M525" s="258"/>
      <c r="N525" s="234"/>
      <c r="O525" s="118"/>
      <c r="P525" s="118"/>
      <c r="Q525" s="118"/>
      <c r="R525" s="11"/>
    </row>
    <row r="526" spans="13:18" x14ac:dyDescent="0.25">
      <c r="M526" s="258"/>
      <c r="N526" s="234"/>
      <c r="O526" s="118"/>
      <c r="P526" s="118"/>
      <c r="Q526" s="118"/>
      <c r="R526" s="11"/>
    </row>
    <row r="527" spans="13:18" x14ac:dyDescent="0.25">
      <c r="M527" s="258"/>
      <c r="N527" s="234"/>
      <c r="O527" s="118"/>
      <c r="P527" s="118"/>
      <c r="Q527" s="118"/>
      <c r="R527" s="11"/>
    </row>
    <row r="528" spans="13:18" x14ac:dyDescent="0.25">
      <c r="M528" s="258"/>
      <c r="N528" s="234"/>
      <c r="O528" s="118"/>
      <c r="P528" s="118"/>
      <c r="Q528" s="118"/>
      <c r="R528" s="11"/>
    </row>
    <row r="529" spans="13:18" x14ac:dyDescent="0.25">
      <c r="M529" s="258"/>
      <c r="N529" s="234"/>
      <c r="O529" s="118"/>
      <c r="P529" s="118"/>
      <c r="Q529" s="118"/>
      <c r="R529" s="11"/>
    </row>
    <row r="530" spans="13:18" x14ac:dyDescent="0.25">
      <c r="M530" s="258"/>
      <c r="N530" s="234"/>
      <c r="O530" s="118"/>
      <c r="P530" s="118"/>
      <c r="Q530" s="118"/>
      <c r="R530" s="11"/>
    </row>
    <row r="531" spans="13:18" x14ac:dyDescent="0.25">
      <c r="M531" s="258"/>
      <c r="N531" s="234"/>
      <c r="O531" s="118"/>
      <c r="P531" s="118"/>
      <c r="Q531" s="118"/>
      <c r="R531" s="11"/>
    </row>
    <row r="532" spans="13:18" x14ac:dyDescent="0.25">
      <c r="M532" s="258"/>
      <c r="N532" s="234"/>
      <c r="O532" s="118"/>
      <c r="P532" s="118"/>
      <c r="Q532" s="118"/>
      <c r="R532" s="11"/>
    </row>
    <row r="533" spans="13:18" x14ac:dyDescent="0.25">
      <c r="M533" s="258"/>
      <c r="N533" s="234"/>
      <c r="O533" s="118"/>
      <c r="P533" s="118"/>
      <c r="Q533" s="118"/>
      <c r="R533" s="11"/>
    </row>
    <row r="534" spans="13:18" x14ac:dyDescent="0.25">
      <c r="M534" s="258"/>
      <c r="N534" s="234"/>
      <c r="O534" s="118"/>
      <c r="P534" s="118"/>
      <c r="Q534" s="118"/>
      <c r="R534" s="11"/>
    </row>
    <row r="535" spans="13:18" x14ac:dyDescent="0.25">
      <c r="M535" s="258"/>
      <c r="N535" s="234"/>
      <c r="O535" s="118"/>
      <c r="P535" s="118"/>
      <c r="Q535" s="118"/>
      <c r="R535" s="11"/>
    </row>
    <row r="536" spans="13:18" x14ac:dyDescent="0.25">
      <c r="M536" s="258"/>
      <c r="N536" s="234"/>
      <c r="O536" s="118"/>
      <c r="P536" s="118"/>
      <c r="Q536" s="118"/>
      <c r="R536" s="11"/>
    </row>
    <row r="537" spans="13:18" x14ac:dyDescent="0.25">
      <c r="M537" s="258"/>
      <c r="N537" s="234"/>
      <c r="O537" s="118"/>
      <c r="P537" s="118"/>
      <c r="Q537" s="118"/>
      <c r="R537" s="11"/>
    </row>
    <row r="538" spans="13:18" x14ac:dyDescent="0.25">
      <c r="M538" s="258"/>
      <c r="N538" s="234"/>
      <c r="O538" s="118"/>
      <c r="P538" s="118"/>
      <c r="Q538" s="118"/>
      <c r="R538" s="11"/>
    </row>
    <row r="539" spans="13:18" x14ac:dyDescent="0.25">
      <c r="M539" s="258"/>
      <c r="N539" s="234"/>
      <c r="O539" s="118"/>
      <c r="P539" s="118"/>
      <c r="Q539" s="118"/>
      <c r="R539" s="11"/>
    </row>
    <row r="540" spans="13:18" x14ac:dyDescent="0.25">
      <c r="M540" s="258"/>
      <c r="N540" s="234"/>
      <c r="O540" s="118"/>
      <c r="P540" s="118"/>
      <c r="Q540" s="118"/>
      <c r="R540" s="11"/>
    </row>
    <row r="541" spans="13:18" x14ac:dyDescent="0.25">
      <c r="M541" s="258"/>
      <c r="N541" s="234"/>
      <c r="O541" s="118"/>
      <c r="P541" s="118"/>
      <c r="Q541" s="118"/>
      <c r="R541" s="11"/>
    </row>
    <row r="542" spans="13:18" x14ac:dyDescent="0.25">
      <c r="M542" s="258"/>
      <c r="N542" s="234"/>
      <c r="O542" s="118"/>
      <c r="P542" s="118"/>
      <c r="Q542" s="118"/>
      <c r="R542" s="11"/>
    </row>
    <row r="543" spans="13:18" x14ac:dyDescent="0.25">
      <c r="M543" s="258"/>
      <c r="N543" s="234"/>
      <c r="O543" s="118"/>
      <c r="P543" s="118"/>
      <c r="Q543" s="118"/>
      <c r="R543" s="11"/>
    </row>
    <row r="544" spans="13:18" x14ac:dyDescent="0.25">
      <c r="M544" s="258"/>
      <c r="N544" s="234"/>
      <c r="O544" s="118"/>
      <c r="P544" s="118"/>
      <c r="Q544" s="118"/>
      <c r="R544" s="11"/>
    </row>
    <row r="545" spans="13:18" x14ac:dyDescent="0.25">
      <c r="M545" s="258"/>
      <c r="N545" s="234"/>
      <c r="O545" s="118"/>
      <c r="P545" s="118"/>
      <c r="Q545" s="118"/>
      <c r="R545" s="11"/>
    </row>
    <row r="546" spans="13:18" x14ac:dyDescent="0.25">
      <c r="M546" s="258"/>
      <c r="N546" s="234"/>
      <c r="O546" s="118"/>
      <c r="P546" s="118"/>
      <c r="Q546" s="118"/>
      <c r="R546" s="11"/>
    </row>
    <row r="547" spans="13:18" x14ac:dyDescent="0.25">
      <c r="M547" s="258"/>
      <c r="N547" s="234"/>
      <c r="O547" s="118"/>
      <c r="P547" s="118"/>
      <c r="Q547" s="118"/>
      <c r="R547" s="11"/>
    </row>
    <row r="548" spans="13:18" x14ac:dyDescent="0.25">
      <c r="M548" s="258"/>
      <c r="N548" s="234"/>
      <c r="O548" s="118"/>
      <c r="P548" s="118"/>
      <c r="Q548" s="118"/>
      <c r="R548" s="11"/>
    </row>
    <row r="549" spans="13:18" x14ac:dyDescent="0.25">
      <c r="M549" s="258"/>
      <c r="N549" s="234"/>
      <c r="O549" s="118"/>
      <c r="P549" s="118"/>
      <c r="Q549" s="118"/>
      <c r="R549" s="11"/>
    </row>
    <row r="550" spans="13:18" x14ac:dyDescent="0.25">
      <c r="M550" s="258"/>
      <c r="N550" s="234"/>
      <c r="O550" s="118"/>
      <c r="P550" s="118"/>
      <c r="Q550" s="118"/>
      <c r="R550" s="11"/>
    </row>
    <row r="551" spans="13:18" x14ac:dyDescent="0.25">
      <c r="M551" s="258"/>
      <c r="N551" s="234"/>
      <c r="O551" s="118"/>
      <c r="P551" s="118"/>
      <c r="Q551" s="118"/>
      <c r="R551" s="11"/>
    </row>
    <row r="552" spans="13:18" x14ac:dyDescent="0.25">
      <c r="M552" s="258"/>
      <c r="N552" s="234"/>
      <c r="O552" s="118"/>
      <c r="P552" s="118"/>
      <c r="Q552" s="118"/>
      <c r="R552" s="11"/>
    </row>
    <row r="553" spans="13:18" x14ac:dyDescent="0.25">
      <c r="M553" s="258"/>
      <c r="N553" s="234"/>
      <c r="O553" s="118"/>
      <c r="P553" s="118"/>
      <c r="Q553" s="118"/>
      <c r="R553" s="11"/>
    </row>
    <row r="554" spans="13:18" x14ac:dyDescent="0.25">
      <c r="M554" s="258"/>
      <c r="N554" s="234"/>
      <c r="O554" s="118"/>
      <c r="P554" s="118"/>
      <c r="Q554" s="118"/>
      <c r="R554" s="11"/>
    </row>
    <row r="555" spans="13:18" x14ac:dyDescent="0.25">
      <c r="M555" s="258"/>
      <c r="N555" s="234"/>
      <c r="O555" s="118"/>
      <c r="P555" s="118"/>
      <c r="Q555" s="118"/>
      <c r="R555" s="11"/>
    </row>
    <row r="556" spans="13:18" x14ac:dyDescent="0.25">
      <c r="M556" s="258"/>
      <c r="N556" s="234"/>
      <c r="O556" s="118"/>
      <c r="P556" s="118"/>
      <c r="Q556" s="118"/>
      <c r="R556" s="11"/>
    </row>
    <row r="557" spans="13:18" x14ac:dyDescent="0.25">
      <c r="M557" s="258"/>
      <c r="N557" s="234"/>
      <c r="O557" s="118"/>
      <c r="P557" s="118"/>
      <c r="Q557" s="118"/>
      <c r="R557" s="11"/>
    </row>
    <row r="558" spans="13:18" x14ac:dyDescent="0.25">
      <c r="M558" s="258"/>
      <c r="N558" s="234"/>
      <c r="O558" s="118"/>
      <c r="P558" s="118"/>
      <c r="Q558" s="118"/>
      <c r="R558" s="11"/>
    </row>
    <row r="559" spans="13:18" x14ac:dyDescent="0.25">
      <c r="M559" s="258"/>
      <c r="N559" s="234"/>
      <c r="O559" s="118"/>
      <c r="P559" s="118"/>
      <c r="Q559" s="118"/>
      <c r="R559" s="11"/>
    </row>
    <row r="560" spans="13:18" x14ac:dyDescent="0.25">
      <c r="M560" s="258"/>
      <c r="N560" s="234"/>
      <c r="O560" s="118"/>
      <c r="P560" s="118"/>
      <c r="Q560" s="118"/>
      <c r="R560" s="11"/>
    </row>
    <row r="561" spans="13:18" x14ac:dyDescent="0.25">
      <c r="M561" s="258"/>
      <c r="N561" s="234"/>
      <c r="O561" s="118"/>
      <c r="P561" s="118"/>
      <c r="Q561" s="118"/>
      <c r="R561" s="11"/>
    </row>
    <row r="562" spans="13:18" x14ac:dyDescent="0.25">
      <c r="M562" s="258"/>
      <c r="N562" s="234"/>
      <c r="O562" s="118"/>
      <c r="P562" s="118"/>
      <c r="Q562" s="118"/>
      <c r="R562" s="11"/>
    </row>
    <row r="563" spans="13:18" x14ac:dyDescent="0.25">
      <c r="M563" s="258"/>
      <c r="N563" s="234"/>
      <c r="O563" s="118"/>
      <c r="P563" s="118"/>
      <c r="Q563" s="118"/>
      <c r="R563" s="11"/>
    </row>
    <row r="564" spans="13:18" x14ac:dyDescent="0.25">
      <c r="M564" s="258"/>
      <c r="N564" s="234"/>
      <c r="O564" s="118"/>
      <c r="P564" s="118"/>
      <c r="Q564" s="118"/>
      <c r="R564" s="11"/>
    </row>
    <row r="565" spans="13:18" x14ac:dyDescent="0.25">
      <c r="M565" s="258"/>
      <c r="N565" s="234"/>
      <c r="O565" s="118"/>
      <c r="P565" s="118"/>
      <c r="Q565" s="118"/>
      <c r="R565" s="11"/>
    </row>
    <row r="566" spans="13:18" x14ac:dyDescent="0.25">
      <c r="M566" s="258"/>
      <c r="N566" s="234"/>
      <c r="O566" s="118"/>
      <c r="P566" s="118"/>
      <c r="Q566" s="118"/>
      <c r="R566" s="11"/>
    </row>
    <row r="567" spans="13:18" x14ac:dyDescent="0.25">
      <c r="M567" s="258"/>
      <c r="N567" s="234"/>
      <c r="O567" s="118"/>
      <c r="P567" s="118"/>
      <c r="Q567" s="118"/>
      <c r="R567" s="11"/>
    </row>
    <row r="568" spans="13:18" x14ac:dyDescent="0.25">
      <c r="M568" s="258"/>
      <c r="N568" s="234"/>
      <c r="O568" s="118"/>
      <c r="P568" s="118"/>
      <c r="Q568" s="118"/>
      <c r="R568" s="11"/>
    </row>
    <row r="569" spans="13:18" x14ac:dyDescent="0.25">
      <c r="M569" s="258"/>
      <c r="N569" s="234"/>
      <c r="O569" s="118"/>
      <c r="P569" s="118"/>
      <c r="Q569" s="118"/>
      <c r="R569" s="11"/>
    </row>
    <row r="570" spans="13:18" x14ac:dyDescent="0.25">
      <c r="M570" s="258"/>
      <c r="N570" s="234"/>
      <c r="O570" s="118"/>
      <c r="P570" s="118"/>
      <c r="Q570" s="118"/>
      <c r="R570" s="11"/>
    </row>
    <row r="571" spans="13:18" x14ac:dyDescent="0.25">
      <c r="M571" s="258"/>
      <c r="N571" s="234"/>
      <c r="O571" s="118"/>
      <c r="P571" s="118"/>
      <c r="Q571" s="118"/>
      <c r="R571" s="11"/>
    </row>
    <row r="572" spans="13:18" x14ac:dyDescent="0.25">
      <c r="M572" s="258"/>
      <c r="N572" s="234"/>
      <c r="O572" s="118"/>
      <c r="P572" s="118"/>
      <c r="Q572" s="118"/>
      <c r="R572" s="11"/>
    </row>
    <row r="573" spans="13:18" x14ac:dyDescent="0.25">
      <c r="M573" s="258"/>
      <c r="N573" s="234"/>
      <c r="O573" s="118"/>
      <c r="P573" s="118"/>
      <c r="Q573" s="118"/>
      <c r="R573" s="11"/>
    </row>
    <row r="574" spans="13:18" x14ac:dyDescent="0.25">
      <c r="M574" s="258"/>
      <c r="N574" s="234"/>
      <c r="O574" s="118"/>
      <c r="P574" s="118"/>
      <c r="Q574" s="118"/>
      <c r="R574" s="11"/>
    </row>
    <row r="575" spans="13:18" x14ac:dyDescent="0.25">
      <c r="M575" s="258"/>
      <c r="N575" s="234"/>
      <c r="O575" s="118"/>
      <c r="P575" s="118"/>
      <c r="Q575" s="118"/>
      <c r="R575" s="11"/>
    </row>
    <row r="576" spans="13:18" x14ac:dyDescent="0.25">
      <c r="M576" s="258"/>
      <c r="N576" s="234"/>
      <c r="O576" s="118"/>
      <c r="P576" s="118"/>
      <c r="Q576" s="118"/>
      <c r="R576" s="11"/>
    </row>
    <row r="577" spans="13:18" x14ac:dyDescent="0.25">
      <c r="M577" s="258"/>
      <c r="N577" s="234"/>
      <c r="O577" s="118"/>
      <c r="P577" s="118"/>
      <c r="Q577" s="118"/>
      <c r="R577" s="11"/>
    </row>
    <row r="578" spans="13:18" x14ac:dyDescent="0.25">
      <c r="M578" s="258"/>
      <c r="N578" s="234"/>
      <c r="O578" s="118"/>
      <c r="P578" s="118"/>
      <c r="Q578" s="118"/>
      <c r="R578" s="11"/>
    </row>
    <row r="579" spans="13:18" x14ac:dyDescent="0.25">
      <c r="M579" s="258"/>
      <c r="N579" s="234"/>
      <c r="O579" s="118"/>
      <c r="P579" s="118"/>
      <c r="Q579" s="118"/>
      <c r="R579" s="11"/>
    </row>
    <row r="580" spans="13:18" x14ac:dyDescent="0.25">
      <c r="M580" s="258"/>
      <c r="N580" s="234"/>
      <c r="O580" s="118"/>
      <c r="P580" s="118"/>
      <c r="Q580" s="118"/>
      <c r="R580" s="11"/>
    </row>
    <row r="581" spans="13:18" x14ac:dyDescent="0.25">
      <c r="M581" s="258"/>
      <c r="N581" s="234"/>
      <c r="O581" s="118"/>
      <c r="P581" s="118"/>
      <c r="Q581" s="118"/>
      <c r="R581" s="11"/>
    </row>
    <row r="582" spans="13:18" x14ac:dyDescent="0.25">
      <c r="M582" s="258"/>
      <c r="N582" s="234"/>
      <c r="O582" s="118"/>
      <c r="P582" s="118"/>
      <c r="Q582" s="118"/>
      <c r="R582" s="11"/>
    </row>
    <row r="583" spans="13:18" x14ac:dyDescent="0.25">
      <c r="M583" s="258"/>
      <c r="N583" s="234"/>
      <c r="O583" s="118"/>
      <c r="P583" s="118"/>
      <c r="Q583" s="118"/>
      <c r="R583" s="11"/>
    </row>
    <row r="584" spans="13:18" x14ac:dyDescent="0.25">
      <c r="M584" s="258"/>
      <c r="N584" s="234"/>
      <c r="O584" s="118"/>
      <c r="P584" s="118"/>
      <c r="Q584" s="118"/>
      <c r="R584" s="11"/>
    </row>
    <row r="585" spans="13:18" x14ac:dyDescent="0.25">
      <c r="M585" s="258"/>
      <c r="N585" s="234"/>
      <c r="O585" s="118"/>
      <c r="P585" s="118"/>
      <c r="Q585" s="118"/>
      <c r="R585" s="11"/>
    </row>
    <row r="586" spans="13:18" x14ac:dyDescent="0.25">
      <c r="M586" s="258"/>
      <c r="N586" s="234"/>
      <c r="O586" s="118"/>
      <c r="P586" s="118"/>
      <c r="Q586" s="118"/>
      <c r="R586" s="11"/>
    </row>
    <row r="587" spans="13:18" x14ac:dyDescent="0.25">
      <c r="M587" s="258"/>
      <c r="N587" s="234"/>
      <c r="O587" s="118"/>
      <c r="P587" s="118"/>
      <c r="Q587" s="118"/>
      <c r="R587" s="11"/>
    </row>
    <row r="588" spans="13:18" x14ac:dyDescent="0.25">
      <c r="M588" s="258"/>
      <c r="N588" s="234"/>
      <c r="O588" s="118"/>
      <c r="P588" s="118"/>
      <c r="Q588" s="118"/>
      <c r="R588" s="11"/>
    </row>
    <row r="589" spans="13:18" x14ac:dyDescent="0.25">
      <c r="M589" s="258"/>
      <c r="N589" s="234"/>
      <c r="O589" s="118"/>
      <c r="P589" s="118"/>
      <c r="Q589" s="118"/>
      <c r="R589" s="11"/>
    </row>
    <row r="590" spans="13:18" x14ac:dyDescent="0.25">
      <c r="M590" s="258"/>
      <c r="N590" s="234"/>
      <c r="O590" s="118"/>
      <c r="P590" s="118"/>
      <c r="Q590" s="118"/>
      <c r="R590" s="11"/>
    </row>
    <row r="591" spans="13:18" x14ac:dyDescent="0.25">
      <c r="M591" s="258"/>
      <c r="N591" s="234"/>
      <c r="O591" s="118"/>
      <c r="P591" s="118"/>
      <c r="Q591" s="118"/>
      <c r="R591" s="11"/>
    </row>
    <row r="592" spans="13:18" x14ac:dyDescent="0.25">
      <c r="M592" s="258"/>
      <c r="N592" s="234"/>
      <c r="O592" s="118"/>
      <c r="P592" s="118"/>
      <c r="Q592" s="118"/>
      <c r="R592" s="11"/>
    </row>
    <row r="593" spans="13:18" x14ac:dyDescent="0.25">
      <c r="M593" s="258"/>
      <c r="N593" s="234"/>
      <c r="O593" s="118"/>
      <c r="P593" s="118"/>
      <c r="Q593" s="118"/>
      <c r="R593" s="11"/>
    </row>
    <row r="594" spans="13:18" x14ac:dyDescent="0.25">
      <c r="M594" s="258"/>
      <c r="N594" s="234"/>
      <c r="O594" s="118"/>
      <c r="P594" s="118"/>
      <c r="Q594" s="118"/>
      <c r="R594" s="11"/>
    </row>
    <row r="595" spans="13:18" x14ac:dyDescent="0.25">
      <c r="M595" s="258"/>
      <c r="N595" s="234"/>
      <c r="O595" s="118"/>
      <c r="P595" s="118"/>
      <c r="Q595" s="118"/>
      <c r="R595" s="11"/>
    </row>
    <row r="596" spans="13:18" x14ac:dyDescent="0.25">
      <c r="M596" s="258"/>
      <c r="N596" s="234"/>
      <c r="O596" s="118"/>
      <c r="P596" s="118"/>
      <c r="Q596" s="118"/>
      <c r="R596" s="11"/>
    </row>
    <row r="597" spans="13:18" x14ac:dyDescent="0.25">
      <c r="M597" s="258"/>
      <c r="N597" s="234"/>
      <c r="O597" s="118"/>
      <c r="P597" s="118"/>
      <c r="Q597" s="118"/>
      <c r="R597" s="11"/>
    </row>
    <row r="598" spans="13:18" x14ac:dyDescent="0.25">
      <c r="M598" s="258"/>
      <c r="N598" s="234"/>
      <c r="O598" s="118"/>
      <c r="P598" s="118"/>
      <c r="Q598" s="118"/>
      <c r="R598" s="11"/>
    </row>
    <row r="599" spans="13:18" x14ac:dyDescent="0.25">
      <c r="M599" s="258"/>
      <c r="N599" s="234"/>
      <c r="O599" s="118"/>
      <c r="P599" s="118"/>
      <c r="Q599" s="118"/>
      <c r="R599" s="11"/>
    </row>
    <row r="600" spans="13:18" x14ac:dyDescent="0.25">
      <c r="M600" s="258"/>
      <c r="N600" s="234"/>
      <c r="O600" s="118"/>
      <c r="P600" s="118"/>
      <c r="Q600" s="118"/>
      <c r="R600" s="11"/>
    </row>
    <row r="601" spans="13:18" x14ac:dyDescent="0.25">
      <c r="M601" s="258"/>
      <c r="N601" s="234"/>
      <c r="O601" s="118"/>
      <c r="P601" s="118"/>
      <c r="Q601" s="118"/>
      <c r="R601" s="11"/>
    </row>
    <row r="602" spans="13:18" x14ac:dyDescent="0.25">
      <c r="M602" s="258"/>
      <c r="N602" s="234"/>
      <c r="O602" s="118"/>
      <c r="P602" s="118"/>
      <c r="Q602" s="118"/>
      <c r="R602" s="11"/>
    </row>
    <row r="603" spans="13:18" x14ac:dyDescent="0.25">
      <c r="M603" s="258"/>
      <c r="N603" s="234"/>
      <c r="O603" s="118"/>
      <c r="P603" s="118"/>
      <c r="Q603" s="118"/>
      <c r="R603" s="11"/>
    </row>
    <row r="604" spans="13:18" x14ac:dyDescent="0.25">
      <c r="M604" s="258"/>
      <c r="N604" s="234"/>
      <c r="O604" s="118"/>
      <c r="P604" s="118"/>
      <c r="Q604" s="118"/>
      <c r="R604" s="11"/>
    </row>
    <row r="605" spans="13:18" x14ac:dyDescent="0.25">
      <c r="M605" s="258"/>
      <c r="N605" s="234"/>
      <c r="O605" s="118"/>
      <c r="P605" s="118"/>
      <c r="Q605" s="118"/>
      <c r="R605" s="11"/>
    </row>
    <row r="606" spans="13:18" x14ac:dyDescent="0.25">
      <c r="M606" s="258"/>
      <c r="N606" s="234"/>
      <c r="O606" s="118"/>
      <c r="P606" s="118"/>
      <c r="Q606" s="118"/>
      <c r="R606" s="11"/>
    </row>
    <row r="607" spans="13:18" x14ac:dyDescent="0.25">
      <c r="M607" s="258"/>
      <c r="N607" s="234"/>
      <c r="O607" s="118"/>
      <c r="P607" s="118"/>
      <c r="Q607" s="118"/>
      <c r="R607" s="11"/>
    </row>
    <row r="608" spans="13:18" x14ac:dyDescent="0.25">
      <c r="M608" s="258"/>
      <c r="N608" s="234"/>
      <c r="O608" s="118"/>
      <c r="P608" s="118"/>
      <c r="Q608" s="118"/>
      <c r="R608" s="11"/>
    </row>
    <row r="609" spans="13:18" x14ac:dyDescent="0.25">
      <c r="M609" s="258"/>
      <c r="N609" s="234"/>
      <c r="O609" s="118"/>
      <c r="P609" s="118"/>
      <c r="Q609" s="118"/>
      <c r="R609" s="11"/>
    </row>
    <row r="610" spans="13:18" x14ac:dyDescent="0.25">
      <c r="M610" s="258"/>
      <c r="N610" s="234"/>
      <c r="O610" s="118"/>
      <c r="P610" s="118"/>
      <c r="Q610" s="118"/>
      <c r="R610" s="11"/>
    </row>
    <row r="611" spans="13:18" x14ac:dyDescent="0.25">
      <c r="M611" s="258"/>
      <c r="N611" s="234"/>
      <c r="O611" s="118"/>
      <c r="P611" s="118"/>
      <c r="Q611" s="118"/>
      <c r="R611" s="11"/>
    </row>
    <row r="612" spans="13:18" x14ac:dyDescent="0.25">
      <c r="M612" s="258"/>
      <c r="N612" s="234"/>
      <c r="O612" s="118"/>
      <c r="P612" s="118"/>
      <c r="Q612" s="118"/>
      <c r="R612" s="11"/>
    </row>
    <row r="613" spans="13:18" x14ac:dyDescent="0.25">
      <c r="M613" s="258"/>
      <c r="N613" s="234"/>
      <c r="O613" s="118"/>
      <c r="P613" s="118"/>
      <c r="Q613" s="118"/>
      <c r="R613" s="11"/>
    </row>
    <row r="614" spans="13:18" x14ac:dyDescent="0.25">
      <c r="M614" s="258"/>
      <c r="N614" s="234"/>
      <c r="O614" s="118"/>
      <c r="P614" s="118"/>
      <c r="Q614" s="118"/>
      <c r="R614" s="11"/>
    </row>
    <row r="615" spans="13:18" x14ac:dyDescent="0.25">
      <c r="M615" s="258"/>
      <c r="N615" s="234"/>
      <c r="O615" s="118"/>
      <c r="P615" s="118"/>
      <c r="Q615" s="118"/>
      <c r="R615" s="11"/>
    </row>
    <row r="616" spans="13:18" x14ac:dyDescent="0.25">
      <c r="M616" s="258"/>
      <c r="N616" s="234"/>
      <c r="O616" s="118"/>
      <c r="P616" s="118"/>
      <c r="Q616" s="118"/>
      <c r="R616" s="11"/>
    </row>
    <row r="617" spans="13:18" x14ac:dyDescent="0.25">
      <c r="M617" s="258"/>
      <c r="N617" s="234"/>
      <c r="O617" s="118"/>
      <c r="P617" s="118"/>
      <c r="Q617" s="118"/>
      <c r="R617" s="11"/>
    </row>
    <row r="618" spans="13:18" x14ac:dyDescent="0.25">
      <c r="M618" s="258"/>
      <c r="N618" s="234"/>
      <c r="O618" s="118"/>
      <c r="P618" s="118"/>
      <c r="Q618" s="118"/>
      <c r="R618" s="11"/>
    </row>
    <row r="619" spans="13:18" x14ac:dyDescent="0.25">
      <c r="M619" s="258"/>
      <c r="N619" s="234"/>
      <c r="O619" s="118"/>
      <c r="P619" s="118"/>
      <c r="Q619" s="118"/>
      <c r="R619" s="11"/>
    </row>
    <row r="620" spans="13:18" x14ac:dyDescent="0.25">
      <c r="M620" s="258"/>
      <c r="N620" s="234"/>
      <c r="O620" s="118"/>
      <c r="P620" s="118"/>
      <c r="Q620" s="118"/>
      <c r="R620" s="11"/>
    </row>
    <row r="621" spans="13:18" x14ac:dyDescent="0.25">
      <c r="M621" s="258"/>
      <c r="N621" s="234"/>
      <c r="O621" s="118"/>
      <c r="P621" s="118"/>
      <c r="Q621" s="118"/>
      <c r="R621" s="11"/>
    </row>
    <row r="622" spans="13:18" x14ac:dyDescent="0.25">
      <c r="M622" s="258"/>
      <c r="N622" s="234"/>
      <c r="O622" s="118"/>
      <c r="P622" s="118"/>
      <c r="Q622" s="118"/>
      <c r="R622" s="11"/>
    </row>
    <row r="623" spans="13:18" x14ac:dyDescent="0.25">
      <c r="M623" s="258"/>
      <c r="N623" s="234"/>
      <c r="O623" s="118"/>
      <c r="P623" s="118"/>
      <c r="Q623" s="118"/>
      <c r="R623" s="11"/>
    </row>
    <row r="624" spans="13:18" x14ac:dyDescent="0.25">
      <c r="M624" s="258"/>
      <c r="N624" s="234"/>
      <c r="O624" s="118"/>
      <c r="P624" s="118"/>
      <c r="Q624" s="118"/>
      <c r="R624" s="11"/>
    </row>
    <row r="625" spans="13:18" x14ac:dyDescent="0.25">
      <c r="M625" s="258"/>
      <c r="N625" s="234"/>
      <c r="O625" s="118"/>
      <c r="P625" s="118"/>
      <c r="Q625" s="118"/>
      <c r="R625" s="11"/>
    </row>
    <row r="626" spans="13:18" x14ac:dyDescent="0.25">
      <c r="M626" s="258"/>
      <c r="N626" s="234"/>
      <c r="O626" s="118"/>
      <c r="P626" s="118"/>
      <c r="Q626" s="118"/>
      <c r="R626" s="11"/>
    </row>
    <row r="627" spans="13:18" x14ac:dyDescent="0.25">
      <c r="M627" s="258"/>
      <c r="N627" s="234"/>
      <c r="O627" s="118"/>
      <c r="P627" s="118"/>
      <c r="Q627" s="118"/>
      <c r="R627" s="11"/>
    </row>
    <row r="628" spans="13:18" x14ac:dyDescent="0.25">
      <c r="M628" s="258"/>
      <c r="N628" s="234"/>
      <c r="O628" s="118"/>
      <c r="P628" s="118"/>
      <c r="Q628" s="118"/>
      <c r="R628" s="11"/>
    </row>
    <row r="629" spans="13:18" x14ac:dyDescent="0.25">
      <c r="M629" s="258"/>
      <c r="N629" s="234"/>
      <c r="O629" s="118"/>
      <c r="P629" s="118"/>
      <c r="Q629" s="118"/>
      <c r="R629" s="11"/>
    </row>
    <row r="630" spans="13:18" x14ac:dyDescent="0.25">
      <c r="M630" s="258"/>
      <c r="N630" s="234"/>
      <c r="O630" s="118"/>
      <c r="P630" s="118"/>
      <c r="Q630" s="118"/>
      <c r="R630" s="11"/>
    </row>
    <row r="631" spans="13:18" x14ac:dyDescent="0.25">
      <c r="M631" s="258"/>
      <c r="N631" s="234"/>
      <c r="O631" s="118"/>
      <c r="P631" s="118"/>
      <c r="Q631" s="118"/>
      <c r="R631" s="11"/>
    </row>
    <row r="632" spans="13:18" x14ac:dyDescent="0.25">
      <c r="M632" s="258"/>
      <c r="N632" s="234"/>
      <c r="O632" s="118"/>
      <c r="P632" s="118"/>
      <c r="Q632" s="118"/>
      <c r="R632" s="11"/>
    </row>
    <row r="633" spans="13:18" x14ac:dyDescent="0.25">
      <c r="M633" s="258"/>
      <c r="N633" s="234"/>
      <c r="O633" s="118"/>
      <c r="P633" s="118"/>
      <c r="Q633" s="118"/>
      <c r="R633" s="11"/>
    </row>
    <row r="634" spans="13:18" x14ac:dyDescent="0.25">
      <c r="M634" s="258"/>
      <c r="N634" s="234"/>
      <c r="O634" s="118"/>
      <c r="P634" s="118"/>
      <c r="Q634" s="118"/>
      <c r="R634" s="11"/>
    </row>
    <row r="635" spans="13:18" x14ac:dyDescent="0.25">
      <c r="M635" s="258"/>
      <c r="N635" s="234"/>
      <c r="O635" s="118"/>
      <c r="P635" s="118"/>
      <c r="Q635" s="118"/>
      <c r="R635" s="11"/>
    </row>
    <row r="636" spans="13:18" x14ac:dyDescent="0.25">
      <c r="M636" s="258"/>
      <c r="N636" s="234"/>
      <c r="O636" s="118"/>
      <c r="P636" s="118"/>
      <c r="Q636" s="118"/>
      <c r="R636" s="11"/>
    </row>
    <row r="637" spans="13:18" x14ac:dyDescent="0.25">
      <c r="M637" s="258"/>
      <c r="N637" s="234"/>
      <c r="O637" s="118"/>
      <c r="P637" s="118"/>
      <c r="Q637" s="118"/>
      <c r="R637" s="11"/>
    </row>
    <row r="638" spans="13:18" x14ac:dyDescent="0.25">
      <c r="M638" s="258"/>
      <c r="N638" s="234"/>
      <c r="O638" s="118"/>
      <c r="P638" s="118"/>
      <c r="Q638" s="118"/>
      <c r="R638" s="11"/>
    </row>
    <row r="639" spans="13:18" x14ac:dyDescent="0.25">
      <c r="M639" s="258"/>
      <c r="N639" s="234"/>
      <c r="O639" s="118"/>
      <c r="P639" s="118"/>
      <c r="Q639" s="118"/>
      <c r="R639" s="11"/>
    </row>
    <row r="640" spans="13:18" x14ac:dyDescent="0.25">
      <c r="M640" s="258"/>
      <c r="N640" s="234"/>
      <c r="O640" s="118"/>
      <c r="P640" s="118"/>
      <c r="Q640" s="118"/>
      <c r="R640" s="11"/>
    </row>
    <row r="641" spans="13:18" x14ac:dyDescent="0.25">
      <c r="M641" s="258"/>
      <c r="N641" s="234"/>
      <c r="O641" s="118"/>
      <c r="P641" s="118"/>
      <c r="Q641" s="118"/>
      <c r="R641" s="11"/>
    </row>
    <row r="642" spans="13:18" x14ac:dyDescent="0.25">
      <c r="M642" s="258"/>
      <c r="N642" s="234"/>
      <c r="O642" s="118"/>
      <c r="P642" s="118"/>
      <c r="Q642" s="118"/>
      <c r="R642" s="11"/>
    </row>
    <row r="643" spans="13:18" x14ac:dyDescent="0.25">
      <c r="M643" s="258"/>
      <c r="N643" s="234"/>
      <c r="O643" s="118"/>
      <c r="P643" s="118"/>
      <c r="Q643" s="118"/>
      <c r="R643" s="11"/>
    </row>
    <row r="644" spans="13:18" x14ac:dyDescent="0.25">
      <c r="M644" s="258"/>
      <c r="N644" s="234"/>
      <c r="O644" s="118"/>
      <c r="P644" s="118"/>
      <c r="Q644" s="118"/>
      <c r="R644" s="11"/>
    </row>
    <row r="645" spans="13:18" x14ac:dyDescent="0.25">
      <c r="M645" s="258"/>
      <c r="N645" s="234"/>
      <c r="O645" s="118"/>
      <c r="P645" s="118"/>
      <c r="Q645" s="118"/>
      <c r="R645" s="11"/>
    </row>
    <row r="646" spans="13:18" x14ac:dyDescent="0.25">
      <c r="M646" s="258"/>
      <c r="N646" s="234"/>
      <c r="O646" s="118"/>
      <c r="P646" s="118"/>
      <c r="Q646" s="118"/>
      <c r="R646" s="11"/>
    </row>
    <row r="647" spans="13:18" x14ac:dyDescent="0.25">
      <c r="M647" s="258"/>
      <c r="N647" s="234"/>
      <c r="O647" s="118"/>
      <c r="P647" s="118"/>
      <c r="Q647" s="118"/>
      <c r="R647" s="11"/>
    </row>
    <row r="648" spans="13:18" x14ac:dyDescent="0.25">
      <c r="M648" s="258"/>
      <c r="N648" s="234"/>
      <c r="O648" s="118"/>
      <c r="P648" s="118"/>
      <c r="Q648" s="118"/>
      <c r="R648" s="11"/>
    </row>
    <row r="649" spans="13:18" x14ac:dyDescent="0.25">
      <c r="M649" s="258"/>
      <c r="N649" s="234"/>
      <c r="O649" s="118"/>
      <c r="P649" s="118"/>
      <c r="Q649" s="118"/>
      <c r="R649" s="11"/>
    </row>
    <row r="650" spans="13:18" x14ac:dyDescent="0.25">
      <c r="M650" s="258"/>
      <c r="N650" s="234"/>
      <c r="O650" s="118"/>
      <c r="P650" s="118"/>
      <c r="Q650" s="118"/>
      <c r="R650" s="11"/>
    </row>
    <row r="651" spans="13:18" x14ac:dyDescent="0.25">
      <c r="M651" s="258"/>
      <c r="N651" s="234"/>
      <c r="O651" s="118"/>
      <c r="P651" s="118"/>
      <c r="Q651" s="118"/>
      <c r="R651" s="11"/>
    </row>
    <row r="652" spans="13:18" x14ac:dyDescent="0.25">
      <c r="M652" s="258"/>
      <c r="N652" s="234"/>
      <c r="O652" s="118"/>
      <c r="P652" s="118"/>
      <c r="Q652" s="118"/>
      <c r="R652" s="11"/>
    </row>
    <row r="653" spans="13:18" x14ac:dyDescent="0.25">
      <c r="M653" s="258"/>
      <c r="N653" s="234"/>
      <c r="O653" s="118"/>
      <c r="P653" s="118"/>
      <c r="Q653" s="118"/>
      <c r="R653" s="11"/>
    </row>
    <row r="654" spans="13:18" x14ac:dyDescent="0.25">
      <c r="M654" s="258"/>
      <c r="N654" s="234"/>
      <c r="O654" s="118"/>
      <c r="P654" s="118"/>
      <c r="Q654" s="118"/>
      <c r="R654" s="11"/>
    </row>
    <row r="655" spans="13:18" x14ac:dyDescent="0.25">
      <c r="M655" s="258"/>
      <c r="N655" s="234"/>
      <c r="O655" s="118"/>
      <c r="P655" s="118"/>
      <c r="Q655" s="118"/>
      <c r="R655" s="11"/>
    </row>
    <row r="656" spans="13:18" x14ac:dyDescent="0.25">
      <c r="M656" s="258"/>
      <c r="N656" s="234"/>
      <c r="O656" s="118"/>
      <c r="P656" s="118"/>
      <c r="Q656" s="118"/>
      <c r="R656" s="11"/>
    </row>
    <row r="657" spans="13:18" x14ac:dyDescent="0.25">
      <c r="M657" s="258"/>
      <c r="N657" s="234"/>
      <c r="O657" s="118"/>
      <c r="P657" s="118"/>
      <c r="Q657" s="118"/>
      <c r="R657" s="11"/>
    </row>
    <row r="658" spans="13:18" x14ac:dyDescent="0.25">
      <c r="M658" s="258"/>
      <c r="N658" s="234"/>
      <c r="O658" s="118"/>
      <c r="P658" s="118"/>
      <c r="Q658" s="118"/>
      <c r="R658" s="11"/>
    </row>
    <row r="659" spans="13:18" x14ac:dyDescent="0.25">
      <c r="M659" s="258"/>
      <c r="N659" s="234"/>
      <c r="O659" s="118"/>
      <c r="P659" s="118"/>
      <c r="Q659" s="118"/>
      <c r="R659" s="11"/>
    </row>
    <row r="660" spans="13:18" x14ac:dyDescent="0.25">
      <c r="M660" s="258"/>
      <c r="N660" s="234"/>
      <c r="O660" s="118"/>
      <c r="P660" s="118"/>
      <c r="Q660" s="118"/>
      <c r="R660" s="11"/>
    </row>
    <row r="661" spans="13:18" x14ac:dyDescent="0.25">
      <c r="M661" s="258"/>
      <c r="N661" s="234"/>
      <c r="O661" s="118"/>
      <c r="P661" s="118"/>
      <c r="Q661" s="118"/>
      <c r="R661" s="11"/>
    </row>
    <row r="662" spans="13:18" x14ac:dyDescent="0.25">
      <c r="M662" s="258"/>
      <c r="N662" s="234"/>
      <c r="O662" s="118"/>
      <c r="P662" s="118"/>
      <c r="Q662" s="118"/>
      <c r="R662" s="11"/>
    </row>
    <row r="663" spans="13:18" x14ac:dyDescent="0.25">
      <c r="M663" s="258"/>
      <c r="N663" s="234"/>
      <c r="O663" s="118"/>
      <c r="P663" s="118"/>
      <c r="Q663" s="118"/>
      <c r="R663" s="11"/>
    </row>
  </sheetData>
  <mergeCells count="3">
    <mergeCell ref="I6:L6"/>
    <mergeCell ref="F6:H6"/>
    <mergeCell ref="P46:R46"/>
  </mergeCells>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2"/>
  <sheetViews>
    <sheetView zoomScaleNormal="100" workbookViewId="0">
      <selection activeCell="W8" sqref="W8"/>
    </sheetView>
  </sheetViews>
  <sheetFormatPr defaultRowHeight="15" x14ac:dyDescent="0.25"/>
  <cols>
    <col min="1" max="1" width="4.42578125" style="22" customWidth="1"/>
    <col min="2" max="2" width="25.42578125" style="22" customWidth="1"/>
    <col min="3" max="3" width="25.5703125" style="22" customWidth="1"/>
    <col min="4" max="4" width="12.7109375" style="22" customWidth="1"/>
    <col min="5" max="5" width="6.7109375" customWidth="1"/>
    <col min="6" max="6" width="6" style="28" hidden="1" customWidth="1"/>
    <col min="7" max="7" width="7.28515625" style="28" hidden="1" customWidth="1"/>
    <col min="8" max="8" width="7.85546875" style="28" hidden="1" customWidth="1"/>
    <col min="9" max="9" width="8.28515625" style="28" hidden="1" customWidth="1"/>
    <col min="10" max="10" width="8.140625" style="28" hidden="1" customWidth="1"/>
    <col min="11" max="11" width="10.42578125" style="28" hidden="1" customWidth="1"/>
    <col min="12" max="12" width="10.140625" style="28" hidden="1" customWidth="1"/>
    <col min="13" max="13" width="9.85546875" style="142" customWidth="1"/>
    <col min="14" max="14" width="7.5703125" style="137" customWidth="1"/>
    <col min="15" max="15" width="9.42578125" style="149" customWidth="1"/>
    <col min="16" max="16" width="12.140625" style="149" customWidth="1"/>
    <col min="17" max="17" width="12.7109375" style="149" customWidth="1"/>
    <col min="18" max="18" width="12" style="22" customWidth="1"/>
    <col min="19" max="19" width="15.42578125" style="190" customWidth="1"/>
    <col min="20" max="20" width="20.140625" style="190" customWidth="1"/>
    <col min="21" max="21" width="21.5703125" style="190" customWidth="1"/>
    <col min="22" max="262" width="9.5703125" style="22" customWidth="1"/>
    <col min="263" max="1030" width="12.28515625" style="22" customWidth="1"/>
    <col min="1031" max="1031" width="10.28515625" style="22" customWidth="1"/>
    <col min="1032" max="16384" width="9.140625" style="22"/>
  </cols>
  <sheetData>
    <row r="1" spans="1:21" x14ac:dyDescent="0.25">
      <c r="B1" s="402" t="s">
        <v>345</v>
      </c>
    </row>
    <row r="2" spans="1:21" x14ac:dyDescent="0.25">
      <c r="A2" s="19"/>
      <c r="B2" s="19" t="s">
        <v>0</v>
      </c>
      <c r="C2" s="19"/>
      <c r="D2" s="19"/>
      <c r="E2" s="2"/>
      <c r="F2" s="33"/>
      <c r="G2" s="33"/>
      <c r="H2" s="33"/>
      <c r="I2" s="33"/>
      <c r="J2" s="33"/>
      <c r="K2" s="33"/>
      <c r="L2" s="33"/>
      <c r="M2" s="138"/>
      <c r="N2" s="130"/>
      <c r="O2" s="120"/>
      <c r="Q2" s="120"/>
      <c r="R2" s="19"/>
      <c r="T2" s="143" t="s">
        <v>67</v>
      </c>
    </row>
    <row r="3" spans="1:21" x14ac:dyDescent="0.25">
      <c r="A3" s="19"/>
      <c r="B3" s="19"/>
      <c r="C3" s="19"/>
      <c r="D3" s="19"/>
      <c r="E3" s="2"/>
      <c r="F3" s="33"/>
      <c r="G3" s="33"/>
      <c r="H3" s="33"/>
      <c r="I3" s="33"/>
      <c r="J3" s="33"/>
      <c r="K3" s="33"/>
      <c r="L3" s="33"/>
      <c r="M3" s="138"/>
      <c r="N3" s="130"/>
      <c r="O3" s="120"/>
      <c r="P3" s="120"/>
      <c r="Q3" s="120"/>
      <c r="R3" s="19"/>
    </row>
    <row r="4" spans="1:21" x14ac:dyDescent="0.25">
      <c r="A4" s="33"/>
      <c r="B4" s="33"/>
      <c r="C4" s="21" t="s">
        <v>68</v>
      </c>
      <c r="D4" s="21"/>
      <c r="E4" s="4"/>
      <c r="F4" s="21"/>
      <c r="G4" s="21"/>
      <c r="H4" s="21"/>
      <c r="I4" s="21"/>
      <c r="J4" s="21"/>
      <c r="K4" s="21"/>
      <c r="L4" s="21"/>
      <c r="M4" s="139"/>
      <c r="N4" s="131"/>
      <c r="O4" s="144"/>
      <c r="P4" s="144"/>
      <c r="Q4" s="144"/>
      <c r="R4" s="33"/>
    </row>
    <row r="5" spans="1:21" x14ac:dyDescent="0.25">
      <c r="A5" s="33"/>
      <c r="B5" s="21" t="s">
        <v>327</v>
      </c>
      <c r="C5" s="21"/>
      <c r="D5" s="21"/>
      <c r="E5" s="4"/>
      <c r="F5" s="21"/>
      <c r="G5" s="21"/>
      <c r="H5" s="21"/>
      <c r="I5" s="21"/>
      <c r="J5" s="21"/>
      <c r="K5" s="21"/>
      <c r="L5" s="21"/>
      <c r="M5" s="139"/>
      <c r="N5" s="131"/>
      <c r="O5" s="144"/>
      <c r="P5" s="144"/>
      <c r="Q5" s="144"/>
      <c r="R5" s="33"/>
    </row>
    <row r="6" spans="1:21" ht="15" customHeight="1" x14ac:dyDescent="0.25">
      <c r="A6" s="33"/>
      <c r="B6" s="21" t="s">
        <v>332</v>
      </c>
      <c r="C6" s="33"/>
      <c r="D6" s="259"/>
      <c r="E6" s="187"/>
      <c r="F6" s="510" t="s">
        <v>138</v>
      </c>
      <c r="G6" s="509"/>
      <c r="H6" s="511"/>
      <c r="I6" s="508" t="s">
        <v>139</v>
      </c>
      <c r="J6" s="509"/>
      <c r="K6" s="509"/>
      <c r="L6" s="511"/>
      <c r="M6" s="191"/>
      <c r="N6" s="131"/>
      <c r="O6" s="144"/>
      <c r="P6" s="144"/>
      <c r="Q6" s="144"/>
      <c r="R6" s="192"/>
    </row>
    <row r="7" spans="1:21" ht="140.25" x14ac:dyDescent="0.25">
      <c r="A7" s="44" t="s">
        <v>3</v>
      </c>
      <c r="B7" s="44" t="s">
        <v>4</v>
      </c>
      <c r="C7" s="45" t="s">
        <v>5</v>
      </c>
      <c r="D7" s="44" t="s">
        <v>6</v>
      </c>
      <c r="E7" s="94" t="s">
        <v>7</v>
      </c>
      <c r="F7" s="65" t="s">
        <v>106</v>
      </c>
      <c r="G7" s="66" t="s">
        <v>107</v>
      </c>
      <c r="H7" s="67" t="s">
        <v>108</v>
      </c>
      <c r="I7" s="68" t="s">
        <v>269</v>
      </c>
      <c r="J7" s="69" t="s">
        <v>110</v>
      </c>
      <c r="K7" s="69" t="s">
        <v>149</v>
      </c>
      <c r="L7" s="69" t="s">
        <v>148</v>
      </c>
      <c r="M7" s="140" t="s">
        <v>8</v>
      </c>
      <c r="N7" s="132" t="s">
        <v>9</v>
      </c>
      <c r="O7" s="140" t="s">
        <v>130</v>
      </c>
      <c r="P7" s="145" t="s">
        <v>10</v>
      </c>
      <c r="Q7" s="145" t="s">
        <v>11</v>
      </c>
      <c r="R7" s="46" t="s">
        <v>47</v>
      </c>
      <c r="S7" s="421" t="s">
        <v>322</v>
      </c>
      <c r="T7" s="421" t="s">
        <v>323</v>
      </c>
      <c r="U7" s="399"/>
    </row>
    <row r="8" spans="1:21" s="28" customFormat="1" ht="96" x14ac:dyDescent="0.25">
      <c r="A8" s="47">
        <v>1</v>
      </c>
      <c r="B8" s="48" t="s">
        <v>229</v>
      </c>
      <c r="C8" s="297" t="s">
        <v>69</v>
      </c>
      <c r="D8" s="26" t="s">
        <v>48</v>
      </c>
      <c r="E8" s="193">
        <f>SUM(F8:L8)</f>
        <v>1</v>
      </c>
      <c r="F8" s="65"/>
      <c r="G8" s="66"/>
      <c r="H8" s="67"/>
      <c r="I8" s="68"/>
      <c r="J8" s="69">
        <v>1</v>
      </c>
      <c r="K8" s="69"/>
      <c r="L8" s="69"/>
      <c r="M8" s="122"/>
      <c r="N8" s="133"/>
      <c r="O8" s="146">
        <f>ROUND(M8*(1+N8),2)</f>
        <v>0</v>
      </c>
      <c r="P8" s="147">
        <f>M8*E8</f>
        <v>0</v>
      </c>
      <c r="Q8" s="146">
        <f>O8*E8</f>
        <v>0</v>
      </c>
      <c r="R8" s="438"/>
      <c r="S8" s="445"/>
      <c r="T8" s="445"/>
      <c r="U8" s="437"/>
    </row>
    <row r="9" spans="1:21" s="28" customFormat="1" ht="51" x14ac:dyDescent="0.25">
      <c r="A9" s="47">
        <v>2</v>
      </c>
      <c r="B9" s="49" t="s">
        <v>230</v>
      </c>
      <c r="C9" s="298" t="s">
        <v>70</v>
      </c>
      <c r="D9" s="31" t="s">
        <v>48</v>
      </c>
      <c r="E9" s="193">
        <f t="shared" ref="E9:E26" si="0">SUM(F9:L9)</f>
        <v>2</v>
      </c>
      <c r="F9" s="65"/>
      <c r="G9" s="66"/>
      <c r="H9" s="67"/>
      <c r="I9" s="68"/>
      <c r="J9" s="69">
        <v>2</v>
      </c>
      <c r="K9" s="69"/>
      <c r="L9" s="69"/>
      <c r="M9" s="122"/>
      <c r="N9" s="133"/>
      <c r="O9" s="146">
        <f t="shared" ref="O9:O26" si="1">ROUND(M9*(1+N9),2)</f>
        <v>0</v>
      </c>
      <c r="P9" s="147">
        <f t="shared" ref="P9:P26" si="2">M9*E9</f>
        <v>0</v>
      </c>
      <c r="Q9" s="146">
        <f t="shared" ref="Q9:Q26" si="3">O9*E9</f>
        <v>0</v>
      </c>
      <c r="R9" s="438"/>
      <c r="S9" s="445"/>
      <c r="T9" s="445"/>
      <c r="U9" s="437"/>
    </row>
    <row r="10" spans="1:21" s="28" customFormat="1" ht="264" x14ac:dyDescent="0.25">
      <c r="A10" s="47">
        <v>3</v>
      </c>
      <c r="B10" s="29" t="s">
        <v>253</v>
      </c>
      <c r="C10" s="299" t="s">
        <v>239</v>
      </c>
      <c r="D10" s="31" t="s">
        <v>153</v>
      </c>
      <c r="E10" s="193">
        <f t="shared" si="0"/>
        <v>60</v>
      </c>
      <c r="F10" s="65"/>
      <c r="G10" s="66"/>
      <c r="H10" s="67"/>
      <c r="I10" s="68">
        <v>60</v>
      </c>
      <c r="J10" s="69"/>
      <c r="K10" s="69"/>
      <c r="L10" s="69"/>
      <c r="M10" s="122"/>
      <c r="N10" s="133"/>
      <c r="O10" s="146">
        <f t="shared" si="1"/>
        <v>0</v>
      </c>
      <c r="P10" s="147">
        <f t="shared" si="2"/>
        <v>0</v>
      </c>
      <c r="Q10" s="146">
        <f t="shared" si="3"/>
        <v>0</v>
      </c>
      <c r="R10" s="438"/>
      <c r="S10" s="446"/>
      <c r="T10" s="446"/>
      <c r="U10" s="400"/>
    </row>
    <row r="11" spans="1:21" s="28" customFormat="1" ht="48" x14ac:dyDescent="0.25">
      <c r="A11" s="47">
        <v>4</v>
      </c>
      <c r="B11" s="49" t="s">
        <v>231</v>
      </c>
      <c r="C11" s="300" t="s">
        <v>71</v>
      </c>
      <c r="D11" s="31" t="s">
        <v>48</v>
      </c>
      <c r="E11" s="193">
        <f t="shared" si="0"/>
        <v>1</v>
      </c>
      <c r="F11" s="65"/>
      <c r="G11" s="66"/>
      <c r="H11" s="67"/>
      <c r="I11" s="68"/>
      <c r="J11" s="69">
        <v>1</v>
      </c>
      <c r="K11" s="69"/>
      <c r="L11" s="69"/>
      <c r="M11" s="122"/>
      <c r="N11" s="133"/>
      <c r="O11" s="146">
        <f t="shared" si="1"/>
        <v>0</v>
      </c>
      <c r="P11" s="147">
        <f t="shared" si="2"/>
        <v>0</v>
      </c>
      <c r="Q11" s="146">
        <f t="shared" si="3"/>
        <v>0</v>
      </c>
      <c r="R11" s="438"/>
      <c r="S11" s="445"/>
      <c r="T11" s="445"/>
      <c r="U11" s="437"/>
    </row>
    <row r="12" spans="1:21" s="28" customFormat="1" ht="63.75" x14ac:dyDescent="0.25">
      <c r="A12" s="47">
        <v>5</v>
      </c>
      <c r="B12" s="49" t="s">
        <v>232</v>
      </c>
      <c r="C12" s="300" t="s">
        <v>72</v>
      </c>
      <c r="D12" s="31" t="s">
        <v>58</v>
      </c>
      <c r="E12" s="193">
        <f t="shared" si="0"/>
        <v>25</v>
      </c>
      <c r="F12" s="65"/>
      <c r="G12" s="66"/>
      <c r="H12" s="67"/>
      <c r="I12" s="68"/>
      <c r="J12" s="69">
        <v>25</v>
      </c>
      <c r="K12" s="69"/>
      <c r="L12" s="69"/>
      <c r="M12" s="122"/>
      <c r="N12" s="133"/>
      <c r="O12" s="146">
        <f t="shared" si="1"/>
        <v>0</v>
      </c>
      <c r="P12" s="147">
        <f t="shared" si="2"/>
        <v>0</v>
      </c>
      <c r="Q12" s="146">
        <f t="shared" si="3"/>
        <v>0</v>
      </c>
      <c r="R12" s="438"/>
      <c r="S12" s="445"/>
      <c r="T12" s="447"/>
      <c r="U12" s="437"/>
    </row>
    <row r="13" spans="1:21" s="28" customFormat="1" ht="60" x14ac:dyDescent="0.25">
      <c r="A13" s="47">
        <v>6</v>
      </c>
      <c r="B13" s="29" t="s">
        <v>233</v>
      </c>
      <c r="C13" s="297" t="s">
        <v>240</v>
      </c>
      <c r="D13" s="26" t="s">
        <v>48</v>
      </c>
      <c r="E13" s="193">
        <f t="shared" si="0"/>
        <v>1</v>
      </c>
      <c r="F13" s="65"/>
      <c r="G13" s="66"/>
      <c r="H13" s="67"/>
      <c r="I13" s="68"/>
      <c r="J13" s="69">
        <v>1</v>
      </c>
      <c r="K13" s="69"/>
      <c r="L13" s="69"/>
      <c r="M13" s="122"/>
      <c r="N13" s="133"/>
      <c r="O13" s="146">
        <f t="shared" si="1"/>
        <v>0</v>
      </c>
      <c r="P13" s="147">
        <f t="shared" si="2"/>
        <v>0</v>
      </c>
      <c r="Q13" s="146">
        <f t="shared" si="3"/>
        <v>0</v>
      </c>
      <c r="R13" s="438"/>
      <c r="S13" s="445"/>
      <c r="T13" s="445"/>
      <c r="U13" s="437"/>
    </row>
    <row r="14" spans="1:21" s="28" customFormat="1" ht="85.5" x14ac:dyDescent="0.25">
      <c r="A14" s="47">
        <v>7</v>
      </c>
      <c r="B14" s="31" t="s">
        <v>236</v>
      </c>
      <c r="C14" s="301" t="s">
        <v>241</v>
      </c>
      <c r="D14" s="26" t="s">
        <v>48</v>
      </c>
      <c r="E14" s="193">
        <f t="shared" si="0"/>
        <v>10</v>
      </c>
      <c r="F14" s="65"/>
      <c r="G14" s="66"/>
      <c r="H14" s="67"/>
      <c r="I14" s="68"/>
      <c r="J14" s="69">
        <v>10</v>
      </c>
      <c r="K14" s="69"/>
      <c r="L14" s="69"/>
      <c r="M14" s="122"/>
      <c r="N14" s="133"/>
      <c r="O14" s="146">
        <f t="shared" si="1"/>
        <v>0</v>
      </c>
      <c r="P14" s="147">
        <f t="shared" si="2"/>
        <v>0</v>
      </c>
      <c r="Q14" s="146">
        <f t="shared" si="3"/>
        <v>0</v>
      </c>
      <c r="R14" s="438"/>
      <c r="S14" s="445"/>
      <c r="T14" s="445"/>
      <c r="U14" s="437"/>
    </row>
    <row r="15" spans="1:21" s="28" customFormat="1" ht="38.25" x14ac:dyDescent="0.25">
      <c r="A15" s="47">
        <v>8</v>
      </c>
      <c r="B15" s="31" t="s">
        <v>235</v>
      </c>
      <c r="C15" s="298" t="s">
        <v>74</v>
      </c>
      <c r="D15" s="26" t="s">
        <v>48</v>
      </c>
      <c r="E15" s="193">
        <f t="shared" si="0"/>
        <v>2</v>
      </c>
      <c r="F15" s="65"/>
      <c r="G15" s="66"/>
      <c r="H15" s="67"/>
      <c r="I15" s="68"/>
      <c r="J15" s="69">
        <v>2</v>
      </c>
      <c r="K15" s="69"/>
      <c r="L15" s="69"/>
      <c r="M15" s="80"/>
      <c r="N15" s="134"/>
      <c r="O15" s="146">
        <f t="shared" si="1"/>
        <v>0</v>
      </c>
      <c r="P15" s="147">
        <f t="shared" si="2"/>
        <v>0</v>
      </c>
      <c r="Q15" s="146">
        <f t="shared" si="3"/>
        <v>0</v>
      </c>
      <c r="R15" s="439"/>
      <c r="S15" s="445"/>
      <c r="T15" s="445"/>
      <c r="U15" s="437"/>
    </row>
    <row r="16" spans="1:21" s="28" customFormat="1" ht="48" x14ac:dyDescent="0.25">
      <c r="A16" s="47">
        <v>9</v>
      </c>
      <c r="B16" s="31" t="s">
        <v>237</v>
      </c>
      <c r="C16" s="298" t="s">
        <v>75</v>
      </c>
      <c r="D16" s="31" t="s">
        <v>58</v>
      </c>
      <c r="E16" s="193">
        <f t="shared" si="0"/>
        <v>25</v>
      </c>
      <c r="F16" s="65"/>
      <c r="G16" s="66"/>
      <c r="H16" s="67"/>
      <c r="I16" s="68"/>
      <c r="J16" s="69">
        <v>25</v>
      </c>
      <c r="K16" s="69"/>
      <c r="L16" s="69"/>
      <c r="M16" s="82"/>
      <c r="N16" s="135"/>
      <c r="O16" s="146">
        <f t="shared" si="1"/>
        <v>0</v>
      </c>
      <c r="P16" s="147">
        <f t="shared" si="2"/>
        <v>0</v>
      </c>
      <c r="Q16" s="146">
        <f t="shared" si="3"/>
        <v>0</v>
      </c>
      <c r="R16" s="440"/>
      <c r="S16" s="445"/>
      <c r="T16" s="445"/>
      <c r="U16" s="437"/>
    </row>
    <row r="17" spans="1:21" s="28" customFormat="1" ht="108" x14ac:dyDescent="0.25">
      <c r="A17" s="47">
        <v>10</v>
      </c>
      <c r="B17" s="25" t="s">
        <v>234</v>
      </c>
      <c r="C17" s="302" t="s">
        <v>76</v>
      </c>
      <c r="D17" s="78" t="s">
        <v>77</v>
      </c>
      <c r="E17" s="193">
        <f t="shared" si="0"/>
        <v>2</v>
      </c>
      <c r="F17" s="71"/>
      <c r="G17" s="72"/>
      <c r="H17" s="73"/>
      <c r="I17" s="74"/>
      <c r="J17" s="75">
        <v>2</v>
      </c>
      <c r="K17" s="75"/>
      <c r="L17" s="75"/>
      <c r="M17" s="82"/>
      <c r="N17" s="135"/>
      <c r="O17" s="146">
        <f t="shared" si="1"/>
        <v>0</v>
      </c>
      <c r="P17" s="147">
        <f t="shared" si="2"/>
        <v>0</v>
      </c>
      <c r="Q17" s="146">
        <f t="shared" si="3"/>
        <v>0</v>
      </c>
      <c r="R17" s="441"/>
      <c r="S17" s="445"/>
      <c r="T17" s="445"/>
      <c r="U17" s="437"/>
    </row>
    <row r="18" spans="1:21" s="28" customFormat="1" ht="48" x14ac:dyDescent="0.25">
      <c r="A18" s="47">
        <v>11</v>
      </c>
      <c r="B18" s="129" t="s">
        <v>238</v>
      </c>
      <c r="C18" s="296" t="s">
        <v>142</v>
      </c>
      <c r="D18" s="184" t="s">
        <v>48</v>
      </c>
      <c r="E18" s="193">
        <f t="shared" si="0"/>
        <v>1</v>
      </c>
      <c r="F18" s="65"/>
      <c r="G18" s="66"/>
      <c r="H18" s="67"/>
      <c r="I18" s="90"/>
      <c r="J18" s="326">
        <v>1</v>
      </c>
      <c r="K18" s="69"/>
      <c r="L18" s="69"/>
      <c r="M18" s="141"/>
      <c r="N18" s="136"/>
      <c r="O18" s="146">
        <f t="shared" si="1"/>
        <v>0</v>
      </c>
      <c r="P18" s="147">
        <f t="shared" si="2"/>
        <v>0</v>
      </c>
      <c r="Q18" s="146">
        <f t="shared" si="3"/>
        <v>0</v>
      </c>
      <c r="R18" s="442"/>
      <c r="S18" s="446"/>
      <c r="T18" s="446"/>
      <c r="U18" s="400"/>
    </row>
    <row r="19" spans="1:21" s="28" customFormat="1" ht="48" x14ac:dyDescent="0.25">
      <c r="A19" s="47">
        <v>12</v>
      </c>
      <c r="B19" s="184" t="s">
        <v>242</v>
      </c>
      <c r="C19" s="296" t="s">
        <v>144</v>
      </c>
      <c r="D19" s="184" t="s">
        <v>143</v>
      </c>
      <c r="E19" s="193">
        <f t="shared" si="0"/>
        <v>1</v>
      </c>
      <c r="F19" s="65"/>
      <c r="G19" s="66"/>
      <c r="H19" s="67"/>
      <c r="I19" s="90"/>
      <c r="J19" s="326">
        <v>1</v>
      </c>
      <c r="K19" s="69"/>
      <c r="L19" s="69"/>
      <c r="M19" s="141"/>
      <c r="N19" s="136"/>
      <c r="O19" s="146">
        <f t="shared" si="1"/>
        <v>0</v>
      </c>
      <c r="P19" s="147">
        <f t="shared" si="2"/>
        <v>0</v>
      </c>
      <c r="Q19" s="146">
        <f t="shared" si="3"/>
        <v>0</v>
      </c>
      <c r="R19" s="442"/>
      <c r="S19" s="445"/>
      <c r="T19" s="445"/>
      <c r="U19" s="437"/>
    </row>
    <row r="20" spans="1:21" s="28" customFormat="1" ht="50.25" customHeight="1" x14ac:dyDescent="0.25">
      <c r="A20" s="47">
        <v>13</v>
      </c>
      <c r="B20" s="184" t="s">
        <v>271</v>
      </c>
      <c r="C20" s="309" t="s">
        <v>272</v>
      </c>
      <c r="D20" s="310" t="s">
        <v>204</v>
      </c>
      <c r="E20" s="193">
        <f t="shared" si="0"/>
        <v>1</v>
      </c>
      <c r="F20" s="87"/>
      <c r="G20" s="88"/>
      <c r="H20" s="89"/>
      <c r="I20" s="90"/>
      <c r="J20" s="326">
        <v>1</v>
      </c>
      <c r="K20" s="69"/>
      <c r="L20" s="69"/>
      <c r="M20" s="141"/>
      <c r="N20" s="136"/>
      <c r="O20" s="306">
        <f t="shared" si="1"/>
        <v>0</v>
      </c>
      <c r="P20" s="307">
        <f t="shared" si="2"/>
        <v>0</v>
      </c>
      <c r="Q20" s="306">
        <f t="shared" si="3"/>
        <v>0</v>
      </c>
      <c r="R20" s="442"/>
      <c r="S20" s="445"/>
      <c r="T20" s="445"/>
      <c r="U20" s="437"/>
    </row>
    <row r="21" spans="1:21" s="28" customFormat="1" ht="41.25" customHeight="1" x14ac:dyDescent="0.25">
      <c r="A21" s="47">
        <v>14</v>
      </c>
      <c r="B21" s="312" t="s">
        <v>273</v>
      </c>
      <c r="C21" s="313" t="s">
        <v>205</v>
      </c>
      <c r="D21" s="312" t="s">
        <v>206</v>
      </c>
      <c r="E21" s="193">
        <f t="shared" si="0"/>
        <v>1</v>
      </c>
      <c r="F21" s="178"/>
      <c r="G21" s="179"/>
      <c r="H21" s="180"/>
      <c r="I21" s="181"/>
      <c r="J21" s="327">
        <v>1</v>
      </c>
      <c r="K21" s="75"/>
      <c r="L21" s="75"/>
      <c r="M21" s="294"/>
      <c r="N21" s="295"/>
      <c r="O21" s="306">
        <f t="shared" si="1"/>
        <v>0</v>
      </c>
      <c r="P21" s="307">
        <f t="shared" si="2"/>
        <v>0</v>
      </c>
      <c r="Q21" s="306">
        <f t="shared" si="3"/>
        <v>0</v>
      </c>
      <c r="R21" s="442"/>
      <c r="S21" s="445"/>
      <c r="T21" s="445"/>
      <c r="U21" s="437"/>
    </row>
    <row r="22" spans="1:21" s="28" customFormat="1" ht="38.25" customHeight="1" x14ac:dyDescent="0.25">
      <c r="A22" s="47">
        <v>15</v>
      </c>
      <c r="B22" s="314" t="s">
        <v>274</v>
      </c>
      <c r="C22" s="315" t="s">
        <v>207</v>
      </c>
      <c r="D22" s="108" t="s">
        <v>48</v>
      </c>
      <c r="E22" s="193">
        <f t="shared" si="0"/>
        <v>1</v>
      </c>
      <c r="F22" s="178"/>
      <c r="G22" s="179"/>
      <c r="H22" s="180"/>
      <c r="I22" s="181"/>
      <c r="J22" s="326">
        <v>1</v>
      </c>
      <c r="K22" s="83"/>
      <c r="L22" s="69"/>
      <c r="M22" s="82"/>
      <c r="N22" s="136"/>
      <c r="O22" s="306">
        <f t="shared" si="1"/>
        <v>0</v>
      </c>
      <c r="P22" s="307">
        <f t="shared" si="2"/>
        <v>0</v>
      </c>
      <c r="Q22" s="306">
        <f t="shared" si="3"/>
        <v>0</v>
      </c>
      <c r="R22" s="442"/>
      <c r="S22" s="445"/>
      <c r="T22" s="445"/>
      <c r="U22" s="437"/>
    </row>
    <row r="23" spans="1:21" s="308" customFormat="1" ht="94.5" x14ac:dyDescent="0.25">
      <c r="A23" s="47">
        <v>16</v>
      </c>
      <c r="B23" s="312" t="s">
        <v>279</v>
      </c>
      <c r="C23" s="359" t="s">
        <v>280</v>
      </c>
      <c r="D23" s="312" t="s">
        <v>204</v>
      </c>
      <c r="E23" s="311">
        <f t="shared" si="0"/>
        <v>1</v>
      </c>
      <c r="F23" s="71"/>
      <c r="G23" s="72"/>
      <c r="H23" s="73"/>
      <c r="I23" s="74"/>
      <c r="J23" s="360">
        <v>1</v>
      </c>
      <c r="K23" s="361"/>
      <c r="L23" s="361"/>
      <c r="M23" s="397"/>
      <c r="N23" s="398"/>
      <c r="O23" s="306">
        <f t="shared" si="1"/>
        <v>0</v>
      </c>
      <c r="P23" s="307">
        <f t="shared" si="2"/>
        <v>0</v>
      </c>
      <c r="Q23" s="306">
        <f t="shared" si="3"/>
        <v>0</v>
      </c>
      <c r="R23" s="443"/>
      <c r="S23" s="448"/>
      <c r="T23" s="448"/>
      <c r="U23" s="362"/>
    </row>
    <row r="24" spans="1:21" s="308" customFormat="1" ht="73.5" x14ac:dyDescent="0.25">
      <c r="A24" s="47">
        <v>17</v>
      </c>
      <c r="B24" s="312" t="s">
        <v>284</v>
      </c>
      <c r="C24" s="363" t="s">
        <v>283</v>
      </c>
      <c r="D24" s="312" t="s">
        <v>204</v>
      </c>
      <c r="E24" s="311">
        <f t="shared" si="0"/>
        <v>1</v>
      </c>
      <c r="F24" s="71"/>
      <c r="G24" s="72"/>
      <c r="H24" s="73"/>
      <c r="I24" s="74"/>
      <c r="J24" s="360">
        <v>1</v>
      </c>
      <c r="K24" s="361"/>
      <c r="L24" s="361"/>
      <c r="M24" s="397"/>
      <c r="N24" s="398"/>
      <c r="O24" s="306">
        <f t="shared" si="1"/>
        <v>0</v>
      </c>
      <c r="P24" s="307">
        <f t="shared" si="2"/>
        <v>0</v>
      </c>
      <c r="Q24" s="306">
        <f t="shared" si="3"/>
        <v>0</v>
      </c>
      <c r="R24" s="443"/>
      <c r="S24" s="448"/>
      <c r="T24" s="448"/>
      <c r="U24" s="362"/>
    </row>
    <row r="25" spans="1:21" s="308" customFormat="1" ht="35.25" customHeight="1" x14ac:dyDescent="0.25">
      <c r="A25" s="47">
        <v>18</v>
      </c>
      <c r="B25" s="364" t="s">
        <v>307</v>
      </c>
      <c r="C25" s="365" t="s">
        <v>292</v>
      </c>
      <c r="D25" s="108" t="s">
        <v>48</v>
      </c>
      <c r="E25" s="311">
        <f t="shared" si="0"/>
        <v>1</v>
      </c>
      <c r="F25" s="71"/>
      <c r="G25" s="72"/>
      <c r="H25" s="73"/>
      <c r="I25" s="74"/>
      <c r="J25" s="360">
        <v>1</v>
      </c>
      <c r="K25" s="361"/>
      <c r="L25" s="361"/>
      <c r="M25" s="397"/>
      <c r="N25" s="398"/>
      <c r="O25" s="306">
        <f t="shared" si="1"/>
        <v>0</v>
      </c>
      <c r="P25" s="307">
        <f t="shared" si="2"/>
        <v>0</v>
      </c>
      <c r="Q25" s="306">
        <f t="shared" si="3"/>
        <v>0</v>
      </c>
      <c r="R25" s="443"/>
      <c r="S25" s="448"/>
      <c r="T25" s="448"/>
      <c r="U25" s="362"/>
    </row>
    <row r="26" spans="1:21" s="308" customFormat="1" ht="48" customHeight="1" x14ac:dyDescent="0.25">
      <c r="A26" s="47">
        <v>19</v>
      </c>
      <c r="B26" s="366" t="s">
        <v>308</v>
      </c>
      <c r="C26" s="367" t="s">
        <v>299</v>
      </c>
      <c r="D26" s="366" t="s">
        <v>48</v>
      </c>
      <c r="E26" s="316">
        <f t="shared" si="0"/>
        <v>1</v>
      </c>
      <c r="F26" s="71"/>
      <c r="G26" s="72"/>
      <c r="H26" s="73"/>
      <c r="I26" s="74"/>
      <c r="J26" s="360">
        <v>1</v>
      </c>
      <c r="K26" s="361"/>
      <c r="L26" s="361"/>
      <c r="M26" s="397"/>
      <c r="N26" s="398"/>
      <c r="O26" s="306">
        <f t="shared" si="1"/>
        <v>0</v>
      </c>
      <c r="P26" s="307">
        <f t="shared" si="2"/>
        <v>0</v>
      </c>
      <c r="Q26" s="306">
        <f t="shared" si="3"/>
        <v>0</v>
      </c>
      <c r="R26" s="443"/>
      <c r="S26" s="449"/>
      <c r="T26" s="449"/>
    </row>
    <row r="27" spans="1:21" s="358" customFormat="1" ht="27" customHeight="1" x14ac:dyDescent="0.25">
      <c r="A27" s="351"/>
      <c r="B27" s="355" t="s">
        <v>40</v>
      </c>
      <c r="C27" s="356"/>
      <c r="D27" s="355"/>
      <c r="E27" s="351"/>
      <c r="F27" s="291"/>
      <c r="G27" s="291"/>
      <c r="H27" s="291"/>
      <c r="I27" s="291"/>
      <c r="J27" s="357"/>
      <c r="K27" s="351"/>
      <c r="L27" s="351"/>
      <c r="M27" s="352"/>
      <c r="N27" s="353"/>
      <c r="O27" s="354"/>
      <c r="P27" s="354">
        <f>SUM(P8:P26)</f>
        <v>0</v>
      </c>
      <c r="Q27" s="354">
        <f>SUM(Q8:Q26)</f>
        <v>0</v>
      </c>
      <c r="R27" s="444"/>
      <c r="S27" s="450"/>
      <c r="T27" s="450"/>
    </row>
    <row r="28" spans="1:21" customFormat="1" x14ac:dyDescent="0.25">
      <c r="A28" s="57" t="s">
        <v>252</v>
      </c>
      <c r="B28" s="57"/>
      <c r="C28" s="57"/>
      <c r="D28" s="57"/>
      <c r="E28" s="57"/>
      <c r="F28" s="57"/>
      <c r="G28" s="57"/>
      <c r="H28" s="57"/>
      <c r="I28" s="57"/>
      <c r="J28" s="57"/>
      <c r="K28" s="57"/>
      <c r="L28" s="57"/>
      <c r="M28" s="125"/>
      <c r="N28" s="106"/>
      <c r="O28" s="125"/>
      <c r="P28" s="125"/>
      <c r="Q28" s="125"/>
      <c r="R28" s="55"/>
      <c r="S28" s="194"/>
      <c r="T28" s="194"/>
      <c r="U28" s="194"/>
    </row>
    <row r="29" spans="1:21" customFormat="1" x14ac:dyDescent="0.25">
      <c r="A29" s="57" t="s">
        <v>104</v>
      </c>
      <c r="B29" s="57"/>
      <c r="C29" s="57"/>
      <c r="D29" s="57"/>
      <c r="E29" s="57"/>
      <c r="F29" s="57"/>
      <c r="G29" s="57"/>
      <c r="H29" s="57"/>
      <c r="I29" s="57"/>
      <c r="J29" s="57"/>
      <c r="K29" s="57"/>
      <c r="L29" s="451"/>
      <c r="M29" s="125"/>
      <c r="N29" s="106"/>
      <c r="O29" s="125"/>
      <c r="P29" s="125"/>
      <c r="Q29" s="125"/>
      <c r="R29" s="55"/>
      <c r="S29" s="194"/>
      <c r="T29" s="194"/>
      <c r="U29" s="194"/>
    </row>
    <row r="30" spans="1:21" customFormat="1" x14ac:dyDescent="0.25">
      <c r="A30" s="57" t="s">
        <v>325</v>
      </c>
      <c r="B30" s="57"/>
      <c r="C30" s="57"/>
      <c r="D30" s="57"/>
      <c r="E30" s="57"/>
      <c r="F30" s="57"/>
      <c r="G30" s="57"/>
      <c r="H30" s="57"/>
      <c r="I30" s="57"/>
      <c r="J30" s="57"/>
      <c r="K30" s="57"/>
      <c r="L30" s="57"/>
      <c r="M30" s="125"/>
      <c r="N30" s="106"/>
      <c r="O30" s="125"/>
      <c r="P30" s="125"/>
      <c r="Q30" s="125"/>
      <c r="R30" s="55"/>
      <c r="S30" s="194"/>
      <c r="T30" s="194"/>
      <c r="U30" s="194"/>
    </row>
    <row r="31" spans="1:21" customFormat="1" x14ac:dyDescent="0.25">
      <c r="A31" s="55" t="s">
        <v>103</v>
      </c>
      <c r="B31" s="55"/>
      <c r="C31" s="55"/>
      <c r="D31" s="55"/>
      <c r="E31" s="55"/>
      <c r="F31" s="55"/>
      <c r="G31" s="55"/>
      <c r="H31" s="55"/>
      <c r="I31" s="55"/>
      <c r="J31" s="55"/>
      <c r="K31" s="55"/>
      <c r="L31" s="55"/>
      <c r="M31" s="126"/>
      <c r="N31" s="105"/>
      <c r="O31" s="126"/>
      <c r="P31" s="126"/>
      <c r="Q31" s="126"/>
      <c r="R31" s="55"/>
      <c r="S31" s="194"/>
      <c r="T31" s="194"/>
      <c r="U31" s="194"/>
    </row>
    <row r="32" spans="1:21" customFormat="1" x14ac:dyDescent="0.25">
      <c r="A32" s="57"/>
      <c r="B32" s="401" t="s">
        <v>134</v>
      </c>
      <c r="C32" s="55"/>
      <c r="D32" s="55"/>
      <c r="E32" s="55"/>
      <c r="F32" s="55"/>
      <c r="G32" s="452"/>
      <c r="H32" s="55"/>
      <c r="I32" s="55"/>
      <c r="J32" s="55"/>
      <c r="K32" s="55"/>
      <c r="L32" s="55"/>
      <c r="M32" s="126"/>
      <c r="N32" s="105"/>
      <c r="O32" s="126"/>
      <c r="P32" s="126"/>
      <c r="Q32" s="126"/>
      <c r="R32" s="55"/>
      <c r="S32" s="194"/>
      <c r="T32" s="194"/>
      <c r="U32" s="194"/>
    </row>
    <row r="33" spans="1:21" s="59" customFormat="1" x14ac:dyDescent="0.25">
      <c r="A33" s="57"/>
      <c r="B33" s="57" t="s">
        <v>263</v>
      </c>
      <c r="C33" s="57"/>
      <c r="D33" s="57"/>
      <c r="E33" s="57"/>
      <c r="F33" s="57"/>
      <c r="G33" s="57"/>
      <c r="H33" s="55"/>
      <c r="I33" s="57"/>
      <c r="J33" s="57"/>
      <c r="K33" s="57"/>
      <c r="L33" s="57"/>
      <c r="M33" s="99"/>
      <c r="N33" s="106"/>
      <c r="O33" s="125"/>
      <c r="P33" s="125"/>
      <c r="Q33" s="125"/>
      <c r="R33" s="57"/>
      <c r="S33" s="195"/>
      <c r="T33" s="195"/>
      <c r="U33" s="195"/>
    </row>
    <row r="34" spans="1:21" s="59" customFormat="1" x14ac:dyDescent="0.25">
      <c r="A34" s="57"/>
      <c r="B34" s="57"/>
      <c r="C34" s="57"/>
      <c r="D34" s="57"/>
      <c r="E34" s="57"/>
      <c r="F34" s="57"/>
      <c r="G34" s="57"/>
      <c r="H34" s="55"/>
      <c r="I34" s="57"/>
      <c r="J34" s="57"/>
      <c r="K34" s="57"/>
      <c r="L34" s="57"/>
      <c r="M34" s="99"/>
      <c r="N34" s="106"/>
      <c r="O34" s="125"/>
      <c r="P34" s="125"/>
      <c r="Q34" s="125"/>
      <c r="R34" s="57"/>
      <c r="S34" s="195"/>
      <c r="T34" s="195"/>
      <c r="U34" s="195"/>
    </row>
    <row r="35" spans="1:21" s="59" customFormat="1" x14ac:dyDescent="0.25">
      <c r="A35" s="57"/>
      <c r="B35" s="57" t="s">
        <v>267</v>
      </c>
      <c r="C35" s="57"/>
      <c r="D35" s="57"/>
      <c r="E35" s="57"/>
      <c r="F35" s="57"/>
      <c r="G35" s="368"/>
      <c r="H35" s="55"/>
      <c r="I35" s="57"/>
      <c r="J35" s="57"/>
      <c r="K35" s="57"/>
      <c r="L35" s="57"/>
      <c r="M35" s="99"/>
      <c r="N35" s="106"/>
      <c r="O35" s="125"/>
      <c r="P35" s="125"/>
      <c r="Q35" s="125"/>
      <c r="R35" s="57"/>
      <c r="S35" s="195"/>
      <c r="T35" s="195"/>
      <c r="U35" s="195"/>
    </row>
    <row r="36" spans="1:21" s="59" customFormat="1" x14ac:dyDescent="0.25">
      <c r="A36" s="57"/>
      <c r="B36" s="57" t="s">
        <v>113</v>
      </c>
      <c r="C36" s="57"/>
      <c r="D36" s="57"/>
      <c r="E36" s="57"/>
      <c r="F36" s="57"/>
      <c r="G36" s="57"/>
      <c r="H36" s="55"/>
      <c r="I36" s="57"/>
      <c r="J36" s="57"/>
      <c r="K36" s="57"/>
      <c r="L36" s="57"/>
      <c r="M36" s="99"/>
      <c r="N36" s="106"/>
      <c r="O36" s="125"/>
      <c r="P36" s="125"/>
      <c r="Q36" s="125"/>
      <c r="R36" s="57"/>
      <c r="S36" s="195"/>
      <c r="T36" s="195"/>
      <c r="U36" s="195"/>
    </row>
    <row r="37" spans="1:21" x14ac:dyDescent="0.25">
      <c r="A37" s="42"/>
      <c r="B37" s="43"/>
      <c r="C37" s="19"/>
      <c r="D37" s="19"/>
      <c r="E37" s="2"/>
      <c r="F37" s="33"/>
      <c r="G37" s="33"/>
      <c r="H37" s="33"/>
      <c r="I37" s="33"/>
      <c r="J37" s="33"/>
      <c r="K37" s="33"/>
      <c r="L37" s="33"/>
      <c r="M37" s="138"/>
      <c r="N37" s="130"/>
      <c r="O37" s="120"/>
      <c r="P37" s="120"/>
      <c r="Q37" s="120"/>
      <c r="R37" s="19"/>
    </row>
    <row r="38" spans="1:21" ht="50.25" customHeight="1" x14ac:dyDescent="0.25">
      <c r="A38" s="19"/>
      <c r="B38" s="19"/>
      <c r="C38" s="19"/>
      <c r="D38" s="19"/>
      <c r="E38" s="2"/>
      <c r="F38" s="33"/>
      <c r="G38" s="33"/>
      <c r="H38" s="33"/>
      <c r="I38" s="33"/>
      <c r="J38" s="33"/>
      <c r="K38" s="33"/>
      <c r="L38" s="33"/>
      <c r="M38" s="138"/>
      <c r="N38" s="130"/>
      <c r="O38" s="120"/>
      <c r="P38" s="499" t="s">
        <v>329</v>
      </c>
      <c r="Q38" s="500"/>
      <c r="R38" s="500"/>
    </row>
    <row r="39" spans="1:21" x14ac:dyDescent="0.25">
      <c r="A39" s="19"/>
      <c r="B39" s="19" t="s">
        <v>115</v>
      </c>
      <c r="C39" s="19"/>
      <c r="D39" s="19"/>
      <c r="E39" s="2"/>
      <c r="F39" s="33"/>
      <c r="G39" s="33"/>
      <c r="H39" s="33"/>
      <c r="I39" s="33"/>
      <c r="J39" s="33"/>
      <c r="K39" s="33"/>
      <c r="L39" s="33"/>
      <c r="M39" s="138"/>
      <c r="N39" s="130"/>
      <c r="O39" s="120"/>
      <c r="P39" s="120"/>
      <c r="Q39" s="120"/>
      <c r="R39" s="19"/>
    </row>
    <row r="40" spans="1:21" x14ac:dyDescent="0.25">
      <c r="A40" s="19"/>
      <c r="B40" s="19" t="s">
        <v>41</v>
      </c>
      <c r="C40" s="19"/>
      <c r="D40" s="19"/>
      <c r="E40" s="2"/>
      <c r="F40" s="33"/>
      <c r="G40" s="33"/>
      <c r="H40" s="33"/>
      <c r="I40" s="33"/>
      <c r="J40" s="33"/>
      <c r="K40" s="33"/>
      <c r="L40" s="33"/>
      <c r="M40" s="138"/>
      <c r="N40" s="130"/>
      <c r="O40" s="120"/>
      <c r="P40" s="120"/>
      <c r="Q40" s="120"/>
      <c r="R40" s="19"/>
    </row>
    <row r="41" spans="1:21" x14ac:dyDescent="0.25">
      <c r="A41" s="19"/>
      <c r="B41" s="19" t="s">
        <v>42</v>
      </c>
      <c r="C41" s="19"/>
      <c r="D41" s="19"/>
      <c r="E41" s="2"/>
      <c r="F41" s="33"/>
      <c r="G41" s="33"/>
      <c r="H41" s="33"/>
      <c r="I41" s="33"/>
      <c r="J41" s="33"/>
      <c r="K41" s="33"/>
      <c r="L41" s="33"/>
      <c r="M41" s="138"/>
      <c r="N41" s="130"/>
      <c r="O41" s="120"/>
      <c r="P41" s="120"/>
      <c r="Q41" s="512"/>
      <c r="R41" s="512"/>
    </row>
    <row r="42" spans="1:21" x14ac:dyDescent="0.25">
      <c r="A42" s="19"/>
      <c r="B42" s="19" t="s">
        <v>43</v>
      </c>
      <c r="C42" s="19"/>
      <c r="D42" s="19"/>
      <c r="E42" s="2"/>
      <c r="F42" s="33"/>
      <c r="G42" s="33"/>
      <c r="H42" s="33"/>
      <c r="I42" s="33"/>
      <c r="J42" s="33"/>
      <c r="K42" s="33"/>
      <c r="L42" s="33"/>
      <c r="M42" s="138"/>
      <c r="N42" s="130"/>
      <c r="O42" s="120"/>
      <c r="P42" s="120"/>
      <c r="Q42" s="120"/>
      <c r="R42" s="19"/>
    </row>
  </sheetData>
  <protectedRanges>
    <protectedRange sqref="G22:K22" name="Rozstęp2_2"/>
    <protectedRange sqref="C22" name="Rozstęp1_2"/>
  </protectedRanges>
  <mergeCells count="4">
    <mergeCell ref="I6:L6"/>
    <mergeCell ref="F6:H6"/>
    <mergeCell ref="Q41:R41"/>
    <mergeCell ref="P38:R38"/>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5"/>
  <sheetViews>
    <sheetView zoomScaleNormal="100" workbookViewId="0">
      <selection activeCell="AB10" sqref="AB10"/>
    </sheetView>
  </sheetViews>
  <sheetFormatPr defaultRowHeight="15" x14ac:dyDescent="0.25"/>
  <cols>
    <col min="1" max="1" width="5.42578125" style="22" customWidth="1"/>
    <col min="2" max="2" width="24.28515625" style="22" customWidth="1"/>
    <col min="3" max="3" width="31.5703125" style="22" customWidth="1"/>
    <col min="4" max="4" width="12.7109375" style="22" customWidth="1"/>
    <col min="5" max="5" width="10.140625" customWidth="1"/>
    <col min="6" max="7" width="7.85546875" style="28" hidden="1" customWidth="1"/>
    <col min="8" max="8" width="9.140625" style="28" hidden="1" customWidth="1"/>
    <col min="9" max="9" width="7.85546875" style="28" hidden="1" customWidth="1"/>
    <col min="10" max="10" width="8.140625" style="28" hidden="1" customWidth="1"/>
    <col min="11" max="11" width="9.7109375" style="28" hidden="1" customWidth="1"/>
    <col min="12" max="12" width="7.7109375" style="28" hidden="1" customWidth="1"/>
    <col min="13" max="13" width="11" style="142" customWidth="1"/>
    <col min="14" max="14" width="7" style="137" customWidth="1"/>
    <col min="15" max="15" width="12.140625" style="149" customWidth="1"/>
    <col min="16" max="16" width="10.7109375" style="160" customWidth="1"/>
    <col min="17" max="17" width="10" style="161" customWidth="1"/>
    <col min="18" max="18" width="14.85546875" style="22" customWidth="1"/>
    <col min="19" max="19" width="13" style="150" customWidth="1"/>
    <col min="20" max="20" width="20.5703125" style="22" customWidth="1"/>
    <col min="21" max="21" width="4.85546875" style="22" customWidth="1"/>
    <col min="22" max="22" width="4.140625" style="22" customWidth="1"/>
    <col min="23" max="23" width="4.42578125" style="22" customWidth="1"/>
    <col min="24" max="24" width="4.28515625" style="22" customWidth="1"/>
    <col min="25" max="25" width="5" style="22" customWidth="1"/>
    <col min="26" max="26" width="4.140625" style="22" customWidth="1"/>
    <col min="27" max="27" width="5" style="22" customWidth="1"/>
    <col min="28" max="260" width="9.5703125" style="22" customWidth="1"/>
    <col min="261" max="1028" width="12.28515625" style="22" customWidth="1"/>
    <col min="1029" max="1029" width="10.28515625" style="22" customWidth="1"/>
    <col min="1030" max="16384" width="9.140625" style="22"/>
  </cols>
  <sheetData>
    <row r="1" spans="1:20" x14ac:dyDescent="0.25">
      <c r="B1" s="402" t="s">
        <v>345</v>
      </c>
    </row>
    <row r="2" spans="1:20" x14ac:dyDescent="0.25">
      <c r="A2" s="19"/>
      <c r="B2" s="19" t="s">
        <v>0</v>
      </c>
      <c r="C2" s="19"/>
      <c r="D2" s="19"/>
      <c r="E2" s="2"/>
      <c r="F2" s="33"/>
      <c r="G2" s="33"/>
      <c r="H2" s="33"/>
      <c r="I2" s="33"/>
      <c r="J2" s="33"/>
      <c r="K2" s="33"/>
      <c r="L2" s="33"/>
      <c r="M2" s="138"/>
      <c r="N2" s="130"/>
      <c r="O2" s="120"/>
      <c r="Q2" s="156"/>
      <c r="R2" s="19"/>
      <c r="S2" s="155" t="s">
        <v>78</v>
      </c>
    </row>
    <row r="3" spans="1:20" x14ac:dyDescent="0.25">
      <c r="A3" s="19"/>
      <c r="B3" s="19"/>
      <c r="C3" s="19"/>
      <c r="D3" s="19"/>
      <c r="E3" s="2"/>
      <c r="F3" s="33"/>
      <c r="G3" s="33"/>
      <c r="H3" s="33"/>
      <c r="I3" s="33"/>
      <c r="J3" s="33"/>
      <c r="K3" s="33"/>
      <c r="L3" s="33"/>
      <c r="M3" s="138"/>
      <c r="N3" s="130"/>
      <c r="O3" s="120"/>
      <c r="P3" s="138"/>
      <c r="Q3" s="156"/>
      <c r="R3" s="19"/>
    </row>
    <row r="4" spans="1:20" x14ac:dyDescent="0.25">
      <c r="A4" s="19"/>
      <c r="B4" s="19"/>
      <c r="C4" s="20" t="s">
        <v>79</v>
      </c>
      <c r="D4" s="20"/>
      <c r="E4" s="4"/>
      <c r="F4" s="21"/>
      <c r="G4" s="21"/>
      <c r="H4" s="21"/>
      <c r="I4" s="21"/>
      <c r="J4" s="21"/>
      <c r="K4" s="21"/>
      <c r="L4" s="21"/>
      <c r="M4" s="155"/>
      <c r="N4" s="130"/>
      <c r="O4" s="120"/>
      <c r="P4" s="138"/>
      <c r="Q4" s="156"/>
      <c r="R4" s="19"/>
    </row>
    <row r="5" spans="1:20" x14ac:dyDescent="0.25">
      <c r="A5" s="19"/>
      <c r="B5" s="20" t="s">
        <v>327</v>
      </c>
      <c r="C5" s="20"/>
      <c r="D5" s="20"/>
      <c r="E5" s="4"/>
      <c r="F5" s="21"/>
      <c r="G5" s="21"/>
      <c r="H5" s="21"/>
      <c r="I5" s="21"/>
      <c r="J5" s="21"/>
      <c r="K5" s="21"/>
      <c r="L5" s="21"/>
      <c r="M5" s="155"/>
      <c r="N5" s="130"/>
      <c r="O5" s="120"/>
      <c r="P5" s="138"/>
      <c r="Q5" s="156"/>
      <c r="R5" s="19"/>
    </row>
    <row r="6" spans="1:20" ht="15" customHeight="1" x14ac:dyDescent="0.25">
      <c r="A6" s="19"/>
      <c r="B6" s="20" t="s">
        <v>333</v>
      </c>
      <c r="C6" s="19"/>
      <c r="D6" s="260"/>
      <c r="E6" s="187"/>
      <c r="F6" s="513" t="s">
        <v>138</v>
      </c>
      <c r="G6" s="514"/>
      <c r="H6" s="514"/>
      <c r="I6" s="515" t="s">
        <v>139</v>
      </c>
      <c r="J6" s="509"/>
      <c r="K6" s="509"/>
      <c r="L6" s="511"/>
      <c r="M6" s="138"/>
      <c r="N6" s="130"/>
      <c r="O6" s="120"/>
      <c r="P6" s="138"/>
      <c r="Q6" s="156"/>
      <c r="R6" s="19"/>
    </row>
    <row r="7" spans="1:20" ht="127.5" x14ac:dyDescent="0.25">
      <c r="A7" s="23" t="s">
        <v>3</v>
      </c>
      <c r="B7" s="23" t="s">
        <v>4</v>
      </c>
      <c r="C7" s="34" t="s">
        <v>5</v>
      </c>
      <c r="D7" s="23" t="s">
        <v>6</v>
      </c>
      <c r="E7" s="94" t="s">
        <v>7</v>
      </c>
      <c r="F7" s="65" t="s">
        <v>106</v>
      </c>
      <c r="G7" s="66" t="s">
        <v>107</v>
      </c>
      <c r="H7" s="67" t="s">
        <v>108</v>
      </c>
      <c r="I7" s="304" t="s">
        <v>109</v>
      </c>
      <c r="J7" s="304" t="s">
        <v>110</v>
      </c>
      <c r="K7" s="304" t="s">
        <v>149</v>
      </c>
      <c r="L7" s="304" t="s">
        <v>148</v>
      </c>
      <c r="M7" s="97" t="s">
        <v>8</v>
      </c>
      <c r="N7" s="104" t="s">
        <v>9</v>
      </c>
      <c r="O7" s="97" t="s">
        <v>130</v>
      </c>
      <c r="P7" s="121" t="s">
        <v>80</v>
      </c>
      <c r="Q7" s="121" t="s">
        <v>11</v>
      </c>
      <c r="R7" s="24" t="s">
        <v>81</v>
      </c>
      <c r="S7" s="421" t="s">
        <v>322</v>
      </c>
      <c r="T7" s="421" t="s">
        <v>323</v>
      </c>
    </row>
    <row r="8" spans="1:20" s="28" customFormat="1" ht="48" x14ac:dyDescent="0.25">
      <c r="A8" s="27">
        <v>1</v>
      </c>
      <c r="B8" s="37" t="s">
        <v>208</v>
      </c>
      <c r="C8" s="38" t="s">
        <v>82</v>
      </c>
      <c r="D8" s="39" t="s">
        <v>48</v>
      </c>
      <c r="E8" s="188">
        <f>SUM(F8:L8)</f>
        <v>1</v>
      </c>
      <c r="F8" s="65"/>
      <c r="G8" s="66"/>
      <c r="H8" s="67"/>
      <c r="I8" s="68"/>
      <c r="J8" s="69">
        <v>1</v>
      </c>
      <c r="K8" s="69"/>
      <c r="L8" s="69"/>
      <c r="M8" s="164"/>
      <c r="N8" s="133"/>
      <c r="O8" s="146">
        <f>ROUND(M8*(1+N8),2)</f>
        <v>0</v>
      </c>
      <c r="P8" s="146">
        <f>M8*E8</f>
        <v>0</v>
      </c>
      <c r="Q8" s="167">
        <f>O8*E8</f>
        <v>0</v>
      </c>
      <c r="R8" s="458"/>
      <c r="S8" s="465"/>
      <c r="T8" s="370"/>
    </row>
    <row r="9" spans="1:20" s="28" customFormat="1" ht="126" x14ac:dyDescent="0.25">
      <c r="A9" s="27">
        <v>2</v>
      </c>
      <c r="B9" s="29" t="s">
        <v>209</v>
      </c>
      <c r="C9" s="32" t="s">
        <v>83</v>
      </c>
      <c r="D9" s="29" t="s">
        <v>84</v>
      </c>
      <c r="E9" s="188">
        <f t="shared" ref="E9:E27" si="0">SUM(F9:L9)</f>
        <v>70</v>
      </c>
      <c r="F9" s="65"/>
      <c r="G9" s="66"/>
      <c r="H9" s="67"/>
      <c r="I9" s="68">
        <v>70</v>
      </c>
      <c r="J9" s="69"/>
      <c r="K9" s="69"/>
      <c r="L9" s="69"/>
      <c r="M9" s="164"/>
      <c r="N9" s="133"/>
      <c r="O9" s="146">
        <f t="shared" ref="O9:O27" si="1">ROUND(M9*(1+N9),2)</f>
        <v>0</v>
      </c>
      <c r="P9" s="146">
        <f t="shared" ref="P9:P27" si="2">M9*E9</f>
        <v>0</v>
      </c>
      <c r="Q9" s="167">
        <f t="shared" ref="Q9:Q27" si="3">O9*E9</f>
        <v>0</v>
      </c>
      <c r="R9" s="458"/>
      <c r="S9" s="465"/>
      <c r="T9" s="370"/>
    </row>
    <row r="10" spans="1:20" s="28" customFormat="1" ht="63" x14ac:dyDescent="0.25">
      <c r="A10" s="27">
        <v>3</v>
      </c>
      <c r="B10" s="37" t="s">
        <v>255</v>
      </c>
      <c r="C10" s="40" t="s">
        <v>85</v>
      </c>
      <c r="D10" s="39" t="s">
        <v>86</v>
      </c>
      <c r="E10" s="188">
        <f t="shared" si="0"/>
        <v>20</v>
      </c>
      <c r="F10" s="65"/>
      <c r="G10" s="66"/>
      <c r="H10" s="67"/>
      <c r="I10" s="68">
        <v>20</v>
      </c>
      <c r="J10" s="69"/>
      <c r="K10" s="69"/>
      <c r="L10" s="69"/>
      <c r="M10" s="164"/>
      <c r="N10" s="133"/>
      <c r="O10" s="146">
        <f t="shared" si="1"/>
        <v>0</v>
      </c>
      <c r="P10" s="146">
        <f t="shared" si="2"/>
        <v>0</v>
      </c>
      <c r="Q10" s="167">
        <f t="shared" si="3"/>
        <v>0</v>
      </c>
      <c r="R10" s="458"/>
      <c r="S10" s="465"/>
      <c r="T10" s="370"/>
    </row>
    <row r="11" spans="1:20" s="28" customFormat="1" ht="105" x14ac:dyDescent="0.25">
      <c r="A11" s="27">
        <v>4</v>
      </c>
      <c r="B11" s="29" t="s">
        <v>256</v>
      </c>
      <c r="C11" s="32" t="s">
        <v>87</v>
      </c>
      <c r="D11" s="31" t="s">
        <v>84</v>
      </c>
      <c r="E11" s="188">
        <f t="shared" si="0"/>
        <v>80</v>
      </c>
      <c r="F11" s="65"/>
      <c r="G11" s="66"/>
      <c r="H11" s="67"/>
      <c r="I11" s="68">
        <v>80</v>
      </c>
      <c r="J11" s="69"/>
      <c r="K11" s="83"/>
      <c r="L11" s="69"/>
      <c r="M11" s="164"/>
      <c r="N11" s="133"/>
      <c r="O11" s="146">
        <f t="shared" si="1"/>
        <v>0</v>
      </c>
      <c r="P11" s="146">
        <f t="shared" si="2"/>
        <v>0</v>
      </c>
      <c r="Q11" s="167">
        <f t="shared" si="3"/>
        <v>0</v>
      </c>
      <c r="R11" s="458"/>
      <c r="S11" s="465"/>
      <c r="T11" s="370"/>
    </row>
    <row r="12" spans="1:20" s="28" customFormat="1" ht="52.5" x14ac:dyDescent="0.25">
      <c r="A12" s="27">
        <v>5</v>
      </c>
      <c r="B12" s="29" t="s">
        <v>257</v>
      </c>
      <c r="C12" s="32" t="s">
        <v>88</v>
      </c>
      <c r="D12" s="29" t="s">
        <v>89</v>
      </c>
      <c r="E12" s="188">
        <f t="shared" si="0"/>
        <v>1</v>
      </c>
      <c r="F12" s="65"/>
      <c r="G12" s="66"/>
      <c r="H12" s="67"/>
      <c r="I12" s="68">
        <v>1</v>
      </c>
      <c r="J12" s="69"/>
      <c r="K12" s="69"/>
      <c r="L12" s="69"/>
      <c r="M12" s="164"/>
      <c r="N12" s="133"/>
      <c r="O12" s="146">
        <f t="shared" si="1"/>
        <v>0</v>
      </c>
      <c r="P12" s="146">
        <f t="shared" si="2"/>
        <v>0</v>
      </c>
      <c r="Q12" s="167">
        <f t="shared" si="3"/>
        <v>0</v>
      </c>
      <c r="R12" s="458"/>
      <c r="S12" s="465"/>
      <c r="T12" s="370"/>
    </row>
    <row r="13" spans="1:20" s="28" customFormat="1" ht="38.25" x14ac:dyDescent="0.25">
      <c r="A13" s="27">
        <v>6</v>
      </c>
      <c r="B13" s="37" t="s">
        <v>210</v>
      </c>
      <c r="C13" s="40" t="s">
        <v>90</v>
      </c>
      <c r="D13" s="39" t="s">
        <v>73</v>
      </c>
      <c r="E13" s="188">
        <f t="shared" si="0"/>
        <v>2</v>
      </c>
      <c r="F13" s="65"/>
      <c r="G13" s="66"/>
      <c r="H13" s="67"/>
      <c r="I13" s="68"/>
      <c r="J13" s="69">
        <v>2</v>
      </c>
      <c r="K13" s="69"/>
      <c r="L13" s="69"/>
      <c r="M13" s="164"/>
      <c r="N13" s="133"/>
      <c r="O13" s="146">
        <f t="shared" si="1"/>
        <v>0</v>
      </c>
      <c r="P13" s="146">
        <f t="shared" si="2"/>
        <v>0</v>
      </c>
      <c r="Q13" s="167">
        <f t="shared" si="3"/>
        <v>0</v>
      </c>
      <c r="R13" s="458"/>
      <c r="S13" s="465"/>
      <c r="T13" s="370"/>
    </row>
    <row r="14" spans="1:20" s="28" customFormat="1" ht="27" customHeight="1" x14ac:dyDescent="0.25">
      <c r="A14" s="27">
        <v>7</v>
      </c>
      <c r="B14" s="37" t="s">
        <v>211</v>
      </c>
      <c r="C14" s="40" t="s">
        <v>91</v>
      </c>
      <c r="D14" s="39" t="s">
        <v>92</v>
      </c>
      <c r="E14" s="188">
        <f t="shared" si="0"/>
        <v>3</v>
      </c>
      <c r="F14" s="65"/>
      <c r="G14" s="66"/>
      <c r="H14" s="67"/>
      <c r="I14" s="68"/>
      <c r="J14" s="69">
        <v>3</v>
      </c>
      <c r="K14" s="69"/>
      <c r="L14" s="69"/>
      <c r="M14" s="164"/>
      <c r="N14" s="133"/>
      <c r="O14" s="146">
        <f t="shared" si="1"/>
        <v>0</v>
      </c>
      <c r="P14" s="146">
        <f t="shared" si="2"/>
        <v>0</v>
      </c>
      <c r="Q14" s="167">
        <f t="shared" si="3"/>
        <v>0</v>
      </c>
      <c r="R14" s="458"/>
      <c r="S14" s="465"/>
      <c r="T14" s="370"/>
    </row>
    <row r="15" spans="1:20" s="28" customFormat="1" ht="38.25" x14ac:dyDescent="0.25">
      <c r="A15" s="27">
        <v>8</v>
      </c>
      <c r="B15" s="29" t="s">
        <v>212</v>
      </c>
      <c r="C15" s="40" t="s">
        <v>93</v>
      </c>
      <c r="D15" s="41" t="s">
        <v>48</v>
      </c>
      <c r="E15" s="188">
        <f t="shared" si="0"/>
        <v>3</v>
      </c>
      <c r="F15" s="65"/>
      <c r="G15" s="66"/>
      <c r="H15" s="67"/>
      <c r="I15" s="68"/>
      <c r="J15" s="69">
        <v>3</v>
      </c>
      <c r="K15" s="69"/>
      <c r="L15" s="69"/>
      <c r="M15" s="164"/>
      <c r="N15" s="133"/>
      <c r="O15" s="146">
        <f t="shared" si="1"/>
        <v>0</v>
      </c>
      <c r="P15" s="146">
        <f t="shared" si="2"/>
        <v>0</v>
      </c>
      <c r="Q15" s="167">
        <f t="shared" si="3"/>
        <v>0</v>
      </c>
      <c r="R15" s="459"/>
      <c r="S15" s="465"/>
      <c r="T15" s="370"/>
    </row>
    <row r="16" spans="1:20" s="28" customFormat="1" ht="32.25" customHeight="1" x14ac:dyDescent="0.25">
      <c r="A16" s="27">
        <v>9</v>
      </c>
      <c r="B16" s="29" t="s">
        <v>213</v>
      </c>
      <c r="C16" s="32" t="s">
        <v>94</v>
      </c>
      <c r="D16" s="29" t="s">
        <v>95</v>
      </c>
      <c r="E16" s="188">
        <f t="shared" si="0"/>
        <v>1</v>
      </c>
      <c r="F16" s="65"/>
      <c r="G16" s="66"/>
      <c r="H16" s="67"/>
      <c r="I16" s="68"/>
      <c r="J16" s="69">
        <v>1</v>
      </c>
      <c r="K16" s="69"/>
      <c r="L16" s="69"/>
      <c r="M16" s="165"/>
      <c r="N16" s="134"/>
      <c r="O16" s="146">
        <f t="shared" si="1"/>
        <v>0</v>
      </c>
      <c r="P16" s="146">
        <f t="shared" si="2"/>
        <v>0</v>
      </c>
      <c r="Q16" s="167">
        <f t="shared" si="3"/>
        <v>0</v>
      </c>
      <c r="R16" s="458"/>
      <c r="S16" s="465"/>
      <c r="T16" s="370"/>
    </row>
    <row r="17" spans="1:23" s="28" customFormat="1" ht="40.5" customHeight="1" x14ac:dyDescent="0.25">
      <c r="A17" s="27">
        <v>10</v>
      </c>
      <c r="B17" s="290" t="s">
        <v>214</v>
      </c>
      <c r="C17" s="30" t="s">
        <v>96</v>
      </c>
      <c r="D17" s="49" t="s">
        <v>137</v>
      </c>
      <c r="E17" s="188">
        <f t="shared" si="0"/>
        <v>2</v>
      </c>
      <c r="F17" s="71"/>
      <c r="G17" s="72"/>
      <c r="H17" s="73"/>
      <c r="I17" s="74"/>
      <c r="J17" s="75">
        <v>2</v>
      </c>
      <c r="K17" s="75"/>
      <c r="L17" s="75"/>
      <c r="M17" s="148"/>
      <c r="N17" s="135"/>
      <c r="O17" s="146">
        <f t="shared" si="1"/>
        <v>0</v>
      </c>
      <c r="P17" s="146">
        <f t="shared" si="2"/>
        <v>0</v>
      </c>
      <c r="Q17" s="167">
        <f t="shared" si="3"/>
        <v>0</v>
      </c>
      <c r="R17" s="460"/>
      <c r="S17" s="465"/>
      <c r="T17" s="370"/>
    </row>
    <row r="18" spans="1:23" s="28" customFormat="1" ht="40.5" customHeight="1" x14ac:dyDescent="0.25">
      <c r="A18" s="303">
        <v>11</v>
      </c>
      <c r="B18" s="286" t="s">
        <v>128</v>
      </c>
      <c r="C18" s="116" t="s">
        <v>126</v>
      </c>
      <c r="D18" s="111" t="s">
        <v>136</v>
      </c>
      <c r="E18" s="188">
        <f t="shared" si="0"/>
        <v>1</v>
      </c>
      <c r="F18" s="65"/>
      <c r="G18" s="66"/>
      <c r="H18" s="67"/>
      <c r="I18" s="90"/>
      <c r="J18" s="83"/>
      <c r="K18" s="69">
        <v>1</v>
      </c>
      <c r="L18" s="69"/>
      <c r="M18" s="166"/>
      <c r="N18" s="135"/>
      <c r="O18" s="306">
        <f t="shared" si="1"/>
        <v>0</v>
      </c>
      <c r="P18" s="306">
        <f t="shared" si="2"/>
        <v>0</v>
      </c>
      <c r="Q18" s="317">
        <f t="shared" si="3"/>
        <v>0</v>
      </c>
      <c r="R18" s="461"/>
      <c r="S18" s="465"/>
      <c r="T18" s="370"/>
    </row>
    <row r="19" spans="1:23" s="28" customFormat="1" ht="115.5" customHeight="1" x14ac:dyDescent="0.25">
      <c r="A19" s="303">
        <v>12</v>
      </c>
      <c r="B19" s="373" t="s">
        <v>266</v>
      </c>
      <c r="C19" s="319" t="s">
        <v>265</v>
      </c>
      <c r="D19" s="318" t="s">
        <v>264</v>
      </c>
      <c r="E19" s="188">
        <f t="shared" si="0"/>
        <v>65</v>
      </c>
      <c r="F19" s="87"/>
      <c r="G19" s="88"/>
      <c r="H19" s="89"/>
      <c r="I19" s="68">
        <v>65</v>
      </c>
      <c r="J19" s="83"/>
      <c r="K19" s="69"/>
      <c r="L19" s="69"/>
      <c r="M19" s="166"/>
      <c r="N19" s="135"/>
      <c r="O19" s="306">
        <f t="shared" si="1"/>
        <v>0</v>
      </c>
      <c r="P19" s="306">
        <f t="shared" si="2"/>
        <v>0</v>
      </c>
      <c r="Q19" s="317">
        <f t="shared" si="3"/>
        <v>0</v>
      </c>
      <c r="R19" s="461"/>
      <c r="S19" s="465"/>
      <c r="T19" s="370"/>
      <c r="W19" s="28">
        <v>2</v>
      </c>
    </row>
    <row r="20" spans="1:23" s="28" customFormat="1" ht="40.5" customHeight="1" x14ac:dyDescent="0.25">
      <c r="A20" s="303">
        <v>13</v>
      </c>
      <c r="B20" s="373" t="s">
        <v>259</v>
      </c>
      <c r="C20" s="320" t="s">
        <v>126</v>
      </c>
      <c r="D20" s="116" t="s">
        <v>136</v>
      </c>
      <c r="E20" s="188">
        <f t="shared" si="0"/>
        <v>1</v>
      </c>
      <c r="F20" s="87"/>
      <c r="G20" s="88"/>
      <c r="H20" s="89"/>
      <c r="I20" s="90"/>
      <c r="J20" s="326"/>
      <c r="K20" s="69">
        <v>1</v>
      </c>
      <c r="L20" s="69"/>
      <c r="M20" s="166"/>
      <c r="N20" s="135"/>
      <c r="O20" s="306">
        <f t="shared" si="1"/>
        <v>0</v>
      </c>
      <c r="P20" s="306">
        <f t="shared" si="2"/>
        <v>0</v>
      </c>
      <c r="Q20" s="317">
        <f t="shared" si="3"/>
        <v>0</v>
      </c>
      <c r="R20" s="461"/>
      <c r="S20" s="465"/>
      <c r="T20" s="370"/>
    </row>
    <row r="21" spans="1:23" s="28" customFormat="1" ht="40.5" customHeight="1" x14ac:dyDescent="0.25">
      <c r="A21" s="303">
        <v>14</v>
      </c>
      <c r="B21" s="373" t="s">
        <v>258</v>
      </c>
      <c r="C21" s="320" t="s">
        <v>126</v>
      </c>
      <c r="D21" s="116" t="s">
        <v>136</v>
      </c>
      <c r="E21" s="188">
        <f t="shared" si="0"/>
        <v>1</v>
      </c>
      <c r="F21" s="87"/>
      <c r="G21" s="88"/>
      <c r="H21" s="89"/>
      <c r="I21" s="90"/>
      <c r="J21" s="83"/>
      <c r="K21" s="69">
        <v>1</v>
      </c>
      <c r="L21" s="69"/>
      <c r="M21" s="166"/>
      <c r="N21" s="135"/>
      <c r="O21" s="306">
        <f t="shared" si="1"/>
        <v>0</v>
      </c>
      <c r="P21" s="306">
        <f t="shared" si="2"/>
        <v>0</v>
      </c>
      <c r="Q21" s="317">
        <f t="shared" si="3"/>
        <v>0</v>
      </c>
      <c r="R21" s="461"/>
      <c r="S21" s="465"/>
      <c r="T21" s="370"/>
    </row>
    <row r="22" spans="1:23" s="28" customFormat="1" ht="40.5" customHeight="1" x14ac:dyDescent="0.25">
      <c r="A22" s="303">
        <v>15</v>
      </c>
      <c r="B22" s="318" t="s">
        <v>260</v>
      </c>
      <c r="C22" s="320" t="s">
        <v>126</v>
      </c>
      <c r="D22" s="116" t="s">
        <v>136</v>
      </c>
      <c r="E22" s="188">
        <f t="shared" si="0"/>
        <v>1</v>
      </c>
      <c r="F22" s="87"/>
      <c r="G22" s="88"/>
      <c r="H22" s="89"/>
      <c r="I22" s="90"/>
      <c r="J22" s="83"/>
      <c r="K22" s="69">
        <v>1</v>
      </c>
      <c r="L22" s="69"/>
      <c r="M22" s="166"/>
      <c r="N22" s="135"/>
      <c r="O22" s="148">
        <f t="shared" si="1"/>
        <v>0</v>
      </c>
      <c r="P22" s="148">
        <f t="shared" si="2"/>
        <v>0</v>
      </c>
      <c r="Q22" s="148">
        <f t="shared" si="3"/>
        <v>0</v>
      </c>
      <c r="R22" s="461"/>
      <c r="S22" s="465"/>
      <c r="T22" s="370"/>
    </row>
    <row r="23" spans="1:23" s="28" customFormat="1" ht="63" x14ac:dyDescent="0.25">
      <c r="A23" s="303">
        <v>16</v>
      </c>
      <c r="B23" s="318" t="s">
        <v>293</v>
      </c>
      <c r="C23" s="374" t="s">
        <v>160</v>
      </c>
      <c r="D23" s="116" t="s">
        <v>48</v>
      </c>
      <c r="E23" s="375">
        <f t="shared" si="0"/>
        <v>4</v>
      </c>
      <c r="F23" s="87"/>
      <c r="G23" s="88"/>
      <c r="H23" s="89"/>
      <c r="I23" s="90"/>
      <c r="J23" s="83">
        <v>4</v>
      </c>
      <c r="K23" s="69"/>
      <c r="L23" s="69"/>
      <c r="M23" s="166"/>
      <c r="N23" s="135"/>
      <c r="O23" s="148">
        <f t="shared" si="1"/>
        <v>0</v>
      </c>
      <c r="P23" s="148">
        <f t="shared" si="2"/>
        <v>0</v>
      </c>
      <c r="Q23" s="148">
        <f t="shared" si="3"/>
        <v>0</v>
      </c>
      <c r="R23" s="461"/>
      <c r="S23" s="465"/>
      <c r="T23" s="370"/>
    </row>
    <row r="24" spans="1:23" s="28" customFormat="1" ht="102" x14ac:dyDescent="0.25">
      <c r="A24" s="303">
        <v>17</v>
      </c>
      <c r="B24" s="318" t="s">
        <v>294</v>
      </c>
      <c r="C24" s="381" t="s">
        <v>154</v>
      </c>
      <c r="D24" s="116" t="s">
        <v>48</v>
      </c>
      <c r="E24" s="375">
        <f t="shared" si="0"/>
        <v>4</v>
      </c>
      <c r="F24" s="87"/>
      <c r="G24" s="88"/>
      <c r="H24" s="89"/>
      <c r="I24" s="90"/>
      <c r="J24" s="83">
        <v>4</v>
      </c>
      <c r="K24" s="69"/>
      <c r="L24" s="69"/>
      <c r="M24" s="166"/>
      <c r="N24" s="135"/>
      <c r="O24" s="148">
        <f t="shared" si="1"/>
        <v>0</v>
      </c>
      <c r="P24" s="148">
        <f t="shared" si="2"/>
        <v>0</v>
      </c>
      <c r="Q24" s="148">
        <f t="shared" si="3"/>
        <v>0</v>
      </c>
      <c r="R24" s="461"/>
      <c r="S24" s="465"/>
      <c r="T24" s="370"/>
    </row>
    <row r="25" spans="1:23" ht="56.25" customHeight="1" x14ac:dyDescent="0.25">
      <c r="A25" s="303">
        <v>18</v>
      </c>
      <c r="B25" s="376" t="s">
        <v>295</v>
      </c>
      <c r="C25" s="377" t="s">
        <v>278</v>
      </c>
      <c r="D25" s="382" t="s">
        <v>282</v>
      </c>
      <c r="E25" s="375">
        <f t="shared" si="0"/>
        <v>1</v>
      </c>
      <c r="F25" s="334"/>
      <c r="G25" s="335"/>
      <c r="H25" s="336"/>
      <c r="I25" s="337"/>
      <c r="J25" s="329">
        <v>1</v>
      </c>
      <c r="K25" s="338"/>
      <c r="L25" s="338"/>
      <c r="M25" s="453"/>
      <c r="N25" s="330"/>
      <c r="O25" s="148">
        <f t="shared" si="1"/>
        <v>0</v>
      </c>
      <c r="P25" s="148">
        <f t="shared" si="2"/>
        <v>0</v>
      </c>
      <c r="Q25" s="148">
        <f t="shared" si="3"/>
        <v>0</v>
      </c>
      <c r="R25" s="462"/>
      <c r="S25" s="466"/>
      <c r="T25" s="349"/>
    </row>
    <row r="26" spans="1:23" ht="39" customHeight="1" x14ac:dyDescent="0.25">
      <c r="A26" s="303">
        <v>19</v>
      </c>
      <c r="B26" s="378" t="s">
        <v>281</v>
      </c>
      <c r="C26" s="116" t="s">
        <v>140</v>
      </c>
      <c r="D26" s="383" t="s">
        <v>204</v>
      </c>
      <c r="E26" s="375">
        <f t="shared" si="0"/>
        <v>1</v>
      </c>
      <c r="F26" s="339"/>
      <c r="G26" s="340"/>
      <c r="H26" s="341"/>
      <c r="I26" s="342"/>
      <c r="J26" s="328">
        <v>1</v>
      </c>
      <c r="K26" s="343"/>
      <c r="L26" s="343"/>
      <c r="M26" s="454"/>
      <c r="N26" s="162"/>
      <c r="O26" s="148">
        <f t="shared" si="1"/>
        <v>0</v>
      </c>
      <c r="P26" s="148">
        <f t="shared" si="2"/>
        <v>0</v>
      </c>
      <c r="Q26" s="148">
        <f t="shared" si="3"/>
        <v>0</v>
      </c>
      <c r="R26" s="463"/>
      <c r="S26" s="466"/>
      <c r="T26" s="349"/>
    </row>
    <row r="27" spans="1:23" ht="56.25" customHeight="1" x14ac:dyDescent="0.25">
      <c r="A27" s="303">
        <v>20</v>
      </c>
      <c r="B27" s="379" t="s">
        <v>296</v>
      </c>
      <c r="C27" s="116" t="s">
        <v>297</v>
      </c>
      <c r="D27" s="382" t="s">
        <v>298</v>
      </c>
      <c r="E27" s="380">
        <f t="shared" si="0"/>
        <v>1</v>
      </c>
      <c r="F27" s="334"/>
      <c r="G27" s="335"/>
      <c r="H27" s="336"/>
      <c r="I27" s="337"/>
      <c r="J27" s="329">
        <v>1</v>
      </c>
      <c r="K27" s="338"/>
      <c r="L27" s="338"/>
      <c r="M27" s="455"/>
      <c r="N27" s="330"/>
      <c r="O27" s="148">
        <f t="shared" si="1"/>
        <v>0</v>
      </c>
      <c r="P27" s="148">
        <f t="shared" si="2"/>
        <v>0</v>
      </c>
      <c r="Q27" s="148">
        <f t="shared" si="3"/>
        <v>0</v>
      </c>
      <c r="R27" s="462"/>
      <c r="S27" s="466"/>
      <c r="T27" s="349"/>
    </row>
    <row r="28" spans="1:23" ht="15" customHeight="1" x14ac:dyDescent="0.25">
      <c r="A28" s="321"/>
      <c r="B28" s="331" t="s">
        <v>40</v>
      </c>
      <c r="C28" s="332"/>
      <c r="D28" s="349"/>
      <c r="E28" s="369"/>
      <c r="F28" s="370"/>
      <c r="G28" s="370"/>
      <c r="H28" s="370"/>
      <c r="I28" s="370"/>
      <c r="J28" s="370"/>
      <c r="K28" s="370"/>
      <c r="L28" s="370"/>
      <c r="M28" s="456"/>
      <c r="N28" s="162"/>
      <c r="O28" s="333"/>
      <c r="P28" s="384">
        <f>SUM(P8:P27)</f>
        <v>0</v>
      </c>
      <c r="Q28" s="384">
        <f>SUM(Q8:Q27)</f>
        <v>0</v>
      </c>
      <c r="R28" s="464"/>
      <c r="S28" s="466"/>
      <c r="T28" s="349"/>
    </row>
    <row r="30" spans="1:23" customFormat="1" x14ac:dyDescent="0.25">
      <c r="A30" s="22"/>
      <c r="B30" s="22"/>
      <c r="C30" s="22"/>
      <c r="D30" s="57"/>
      <c r="E30" s="57"/>
      <c r="F30" s="57"/>
      <c r="G30" s="57"/>
      <c r="H30" s="57"/>
      <c r="I30" s="57"/>
      <c r="J30" s="57"/>
      <c r="K30" s="57"/>
      <c r="L30" s="57"/>
      <c r="M30" s="125"/>
      <c r="N30" s="106"/>
      <c r="O30" s="125"/>
      <c r="P30" s="125"/>
      <c r="Q30" s="125"/>
      <c r="R30" s="60"/>
      <c r="S30" s="151"/>
    </row>
    <row r="31" spans="1:23" customFormat="1" x14ac:dyDescent="0.25">
      <c r="A31" s="55"/>
      <c r="B31" s="57" t="s">
        <v>254</v>
      </c>
      <c r="C31" s="57"/>
      <c r="D31" s="57"/>
      <c r="E31" s="57"/>
      <c r="F31" s="57"/>
      <c r="G31" s="57"/>
      <c r="H31" s="57"/>
      <c r="I31" s="57"/>
      <c r="J31" s="57"/>
      <c r="K31" s="86"/>
      <c r="L31" s="57"/>
      <c r="M31" s="125"/>
      <c r="N31" s="106"/>
      <c r="O31" s="125"/>
      <c r="P31" s="125"/>
      <c r="Q31" s="125"/>
      <c r="R31" s="60"/>
      <c r="S31" s="151"/>
    </row>
    <row r="32" spans="1:23" customFormat="1" x14ac:dyDescent="0.25">
      <c r="A32" s="55"/>
      <c r="B32" s="57" t="s">
        <v>105</v>
      </c>
      <c r="C32" s="57"/>
      <c r="D32" s="57"/>
      <c r="E32" s="57"/>
      <c r="F32" s="57"/>
      <c r="G32" s="57"/>
      <c r="H32" s="57"/>
      <c r="I32" s="57"/>
      <c r="J32" s="57"/>
      <c r="K32" s="85" t="s">
        <v>127</v>
      </c>
      <c r="L32" s="57"/>
      <c r="M32" s="125"/>
      <c r="N32" s="106"/>
      <c r="O32" s="125"/>
      <c r="P32" s="125"/>
      <c r="Q32" s="125"/>
      <c r="R32" s="60"/>
      <c r="S32" s="151"/>
    </row>
    <row r="33" spans="1:19" customFormat="1" x14ac:dyDescent="0.25">
      <c r="A33" s="55"/>
      <c r="B33" s="57" t="s">
        <v>310</v>
      </c>
      <c r="C33" s="57"/>
      <c r="D33" s="55"/>
      <c r="E33" s="55"/>
      <c r="F33" s="55"/>
      <c r="G33" s="55"/>
      <c r="H33" s="55"/>
      <c r="I33" s="55"/>
      <c r="J33" s="55"/>
      <c r="K33" s="55"/>
      <c r="L33" s="55"/>
      <c r="M33" s="98"/>
      <c r="N33" s="105"/>
      <c r="O33" s="126"/>
      <c r="P33" s="126"/>
      <c r="Q33" s="126"/>
      <c r="R33" s="56"/>
      <c r="S33" s="152"/>
    </row>
    <row r="34" spans="1:19" s="58" customFormat="1" x14ac:dyDescent="0.25">
      <c r="A34" s="55"/>
      <c r="B34" s="57" t="s">
        <v>309</v>
      </c>
      <c r="C34" s="259"/>
      <c r="D34" s="55"/>
      <c r="E34" s="55"/>
      <c r="F34" s="55"/>
      <c r="G34" s="55"/>
      <c r="H34" s="55"/>
      <c r="I34" s="55"/>
      <c r="J34" s="55"/>
      <c r="K34" s="55"/>
      <c r="L34" s="55"/>
      <c r="M34" s="126"/>
      <c r="N34" s="105"/>
      <c r="O34" s="126"/>
      <c r="P34" s="126"/>
      <c r="Q34" s="126"/>
      <c r="R34" s="55"/>
      <c r="S34" s="152"/>
    </row>
    <row r="35" spans="1:19" s="58" customFormat="1" x14ac:dyDescent="0.25">
      <c r="A35" s="55"/>
      <c r="B35" s="57" t="s">
        <v>311</v>
      </c>
      <c r="C35" s="55"/>
      <c r="D35" s="55"/>
      <c r="E35" s="55"/>
      <c r="F35" s="55"/>
      <c r="G35" s="55"/>
      <c r="H35" s="55"/>
      <c r="I35" s="55"/>
      <c r="J35" s="55"/>
      <c r="K35" s="55"/>
      <c r="L35" s="55"/>
      <c r="M35" s="126"/>
      <c r="N35" s="105"/>
      <c r="O35" s="126"/>
      <c r="P35" s="126"/>
      <c r="Q35" s="126"/>
      <c r="R35" s="55"/>
      <c r="S35" s="152"/>
    </row>
    <row r="36" spans="1:19" s="58" customFormat="1" x14ac:dyDescent="0.25">
      <c r="A36" s="55"/>
      <c r="B36" s="57" t="s">
        <v>135</v>
      </c>
      <c r="C36" s="55"/>
      <c r="D36" s="55"/>
      <c r="E36" s="55"/>
      <c r="F36" s="55"/>
      <c r="G36" s="55"/>
      <c r="H36" s="55"/>
      <c r="I36" s="55"/>
      <c r="J36" s="55"/>
      <c r="K36" s="55"/>
      <c r="L36" s="55"/>
      <c r="M36" s="126"/>
      <c r="N36" s="105"/>
      <c r="O36" s="126"/>
      <c r="P36" s="126"/>
      <c r="Q36" s="126"/>
      <c r="R36" s="55"/>
      <c r="S36" s="152"/>
    </row>
    <row r="37" spans="1:19" s="59" customFormat="1" x14ac:dyDescent="0.25">
      <c r="A37" s="55"/>
      <c r="B37" s="371" t="s">
        <v>159</v>
      </c>
      <c r="C37" s="55"/>
      <c r="D37" s="57"/>
      <c r="E37" s="57"/>
      <c r="F37" s="57"/>
      <c r="G37" s="57"/>
      <c r="H37" s="57"/>
      <c r="I37" s="57"/>
      <c r="J37" s="57"/>
      <c r="K37" s="57"/>
      <c r="L37" s="57"/>
      <c r="M37" s="99"/>
      <c r="N37" s="106"/>
      <c r="O37" s="125"/>
      <c r="P37" s="125"/>
      <c r="Q37" s="125"/>
      <c r="R37" s="57"/>
      <c r="S37" s="153"/>
    </row>
    <row r="38" spans="1:19" s="62" customFormat="1" x14ac:dyDescent="0.25">
      <c r="A38" s="57"/>
      <c r="B38" s="57" t="s">
        <v>263</v>
      </c>
      <c r="C38" s="57"/>
      <c r="E38" s="61"/>
      <c r="F38" s="63"/>
      <c r="G38" s="63"/>
      <c r="H38" s="63"/>
      <c r="I38" s="63"/>
      <c r="J38" s="63"/>
      <c r="K38" s="63"/>
      <c r="L38" s="63"/>
      <c r="M38" s="457"/>
      <c r="N38" s="163"/>
      <c r="O38" s="157"/>
      <c r="P38" s="158"/>
      <c r="Q38" s="159"/>
      <c r="S38" s="154"/>
    </row>
    <row r="39" spans="1:19" x14ac:dyDescent="0.25">
      <c r="A39" s="62"/>
      <c r="B39" s="372"/>
      <c r="C39" s="62"/>
      <c r="D39" s="19"/>
      <c r="E39" s="2"/>
      <c r="F39" s="33"/>
      <c r="G39" s="33"/>
      <c r="H39" s="33"/>
      <c r="I39" s="33"/>
      <c r="J39" s="33"/>
      <c r="K39" s="33"/>
      <c r="L39" s="33"/>
      <c r="M39" s="138"/>
      <c r="N39" s="130"/>
      <c r="O39" s="120"/>
      <c r="P39" s="138"/>
      <c r="Q39" s="156"/>
      <c r="R39" s="19"/>
    </row>
    <row r="40" spans="1:19" ht="39" customHeight="1" x14ac:dyDescent="0.25">
      <c r="A40" s="19"/>
      <c r="C40" s="19"/>
      <c r="D40" s="19"/>
      <c r="E40" s="2"/>
      <c r="F40" s="33"/>
      <c r="G40" s="33"/>
      <c r="H40" s="33"/>
      <c r="I40" s="33"/>
      <c r="J40" s="33"/>
      <c r="K40" s="33"/>
      <c r="L40" s="33"/>
      <c r="M40" s="138"/>
      <c r="N40" s="499" t="s">
        <v>329</v>
      </c>
      <c r="O40" s="500"/>
      <c r="P40" s="500"/>
      <c r="Q40" s="156"/>
      <c r="R40" s="19"/>
    </row>
    <row r="41" spans="1:19" x14ac:dyDescent="0.25">
      <c r="A41" s="19"/>
      <c r="B41" s="19"/>
      <c r="C41" s="19"/>
      <c r="D41" s="19"/>
      <c r="E41" s="2"/>
      <c r="F41" s="33"/>
      <c r="G41" s="33"/>
      <c r="H41" s="33"/>
      <c r="I41" s="33"/>
      <c r="J41" s="33"/>
      <c r="K41" s="33"/>
      <c r="L41" s="33"/>
      <c r="M41" s="138"/>
      <c r="N41" s="130"/>
      <c r="O41" s="120"/>
      <c r="P41" s="138"/>
      <c r="Q41" s="156"/>
      <c r="R41" s="19"/>
    </row>
    <row r="42" spans="1:19" x14ac:dyDescent="0.25">
      <c r="A42" s="19"/>
      <c r="B42" s="19" t="s">
        <v>115</v>
      </c>
      <c r="C42" s="19"/>
      <c r="D42" s="19"/>
      <c r="E42" s="2"/>
      <c r="F42" s="33"/>
      <c r="G42" s="33"/>
      <c r="H42" s="33"/>
      <c r="I42" s="33"/>
      <c r="J42" s="33"/>
      <c r="K42" s="33"/>
      <c r="L42" s="33"/>
      <c r="M42" s="138"/>
      <c r="N42" s="130"/>
      <c r="O42" s="120"/>
      <c r="P42" s="138"/>
      <c r="Q42" s="156"/>
      <c r="R42" s="19"/>
    </row>
    <row r="43" spans="1:19" x14ac:dyDescent="0.25">
      <c r="A43" s="19"/>
      <c r="B43" s="19" t="s">
        <v>41</v>
      </c>
      <c r="C43" s="19"/>
      <c r="D43" s="19"/>
      <c r="E43" s="2"/>
      <c r="F43" s="33"/>
      <c r="G43" s="33"/>
      <c r="H43" s="33"/>
      <c r="I43" s="33"/>
      <c r="J43" s="33"/>
      <c r="K43" s="33"/>
      <c r="L43" s="33"/>
      <c r="M43" s="138"/>
      <c r="N43" s="130"/>
      <c r="O43" s="120"/>
      <c r="P43" s="138"/>
      <c r="Q43" s="156"/>
      <c r="R43" s="19"/>
    </row>
    <row r="44" spans="1:19" x14ac:dyDescent="0.25">
      <c r="A44" s="19"/>
      <c r="B44" s="19" t="s">
        <v>42</v>
      </c>
      <c r="C44" s="19"/>
      <c r="D44" s="19"/>
      <c r="E44" s="2"/>
      <c r="F44" s="33"/>
      <c r="G44" s="33"/>
      <c r="H44" s="33"/>
      <c r="I44" s="33"/>
      <c r="J44" s="33"/>
      <c r="K44" s="33"/>
      <c r="L44" s="33"/>
      <c r="M44" s="138"/>
      <c r="N44" s="130"/>
      <c r="O44" s="120"/>
      <c r="P44" s="138"/>
      <c r="Q44" s="156"/>
      <c r="R44" s="19"/>
    </row>
    <row r="45" spans="1:19" x14ac:dyDescent="0.25">
      <c r="A45" s="19"/>
      <c r="B45" s="19" t="s">
        <v>43</v>
      </c>
      <c r="C45" s="19"/>
    </row>
  </sheetData>
  <mergeCells count="3">
    <mergeCell ref="F6:H6"/>
    <mergeCell ref="I6:L6"/>
    <mergeCell ref="N40:P40"/>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3"/>
  <sheetViews>
    <sheetView tabSelected="1" topLeftCell="A6" zoomScaleNormal="100" workbookViewId="0">
      <selection activeCell="Z8" sqref="Z8"/>
    </sheetView>
  </sheetViews>
  <sheetFormatPr defaultRowHeight="15" x14ac:dyDescent="0.25"/>
  <cols>
    <col min="1" max="1" width="4.7109375" style="11" customWidth="1"/>
    <col min="2" max="2" width="20.28515625" customWidth="1"/>
    <col min="3" max="3" width="24.42578125" customWidth="1"/>
    <col min="4" max="4" width="11.140625" customWidth="1"/>
    <col min="5" max="5" width="10.5703125" style="1" customWidth="1"/>
    <col min="6" max="6" width="6" style="1" hidden="1" customWidth="1"/>
    <col min="7" max="7" width="8.5703125" style="1" hidden="1" customWidth="1"/>
    <col min="8" max="8" width="8.7109375" style="1" hidden="1" customWidth="1"/>
    <col min="9" max="9" width="7.85546875" style="1" hidden="1" customWidth="1"/>
    <col min="10" max="10" width="8.140625" style="1" hidden="1" customWidth="1"/>
    <col min="11" max="11" width="8.5703125" style="1" hidden="1" customWidth="1"/>
    <col min="12" max="12" width="8.7109375" style="1" hidden="1" customWidth="1"/>
    <col min="13" max="13" width="10.85546875" style="100" customWidth="1"/>
    <col min="14" max="14" width="7.7109375" style="107" customWidth="1"/>
    <col min="15" max="15" width="10.140625" style="100" customWidth="1"/>
    <col min="16" max="16" width="11.85546875" style="100" customWidth="1"/>
    <col min="17" max="17" width="13.28515625" style="100" customWidth="1"/>
    <col min="18" max="18" width="15.140625" customWidth="1"/>
    <col min="19" max="19" width="9.5703125" customWidth="1"/>
    <col min="20" max="20" width="15.7109375" customWidth="1"/>
    <col min="21" max="262" width="9.5703125" customWidth="1"/>
    <col min="263" max="1030" width="12.28515625" customWidth="1"/>
    <col min="1031" max="1031" width="10.28515625" customWidth="1"/>
  </cols>
  <sheetData>
    <row r="1" spans="1:20" x14ac:dyDescent="0.25">
      <c r="B1" s="402" t="s">
        <v>345</v>
      </c>
    </row>
    <row r="2" spans="1:20" x14ac:dyDescent="0.25">
      <c r="A2" s="12"/>
      <c r="B2" s="2" t="s">
        <v>0</v>
      </c>
      <c r="C2" s="2"/>
      <c r="D2" s="2"/>
      <c r="E2" s="3"/>
      <c r="F2" s="3"/>
      <c r="G2" s="3"/>
      <c r="H2" s="3"/>
      <c r="I2" s="3"/>
      <c r="J2" s="3"/>
      <c r="K2" s="3"/>
      <c r="L2" s="3"/>
      <c r="M2" s="95"/>
      <c r="N2" s="103"/>
      <c r="O2" s="95"/>
      <c r="Q2" s="96" t="s">
        <v>78</v>
      </c>
      <c r="R2" s="2"/>
    </row>
    <row r="3" spans="1:20" x14ac:dyDescent="0.25">
      <c r="A3" s="12"/>
      <c r="B3" s="2"/>
      <c r="C3" s="2"/>
      <c r="D3" s="2"/>
      <c r="E3" s="3"/>
      <c r="F3" s="3"/>
      <c r="G3" s="3"/>
      <c r="H3" s="3"/>
      <c r="I3" s="3"/>
      <c r="J3" s="3"/>
      <c r="K3" s="3"/>
      <c r="L3" s="3"/>
      <c r="M3" s="95"/>
      <c r="N3" s="103"/>
      <c r="O3" s="95"/>
      <c r="P3" s="95"/>
      <c r="Q3" s="95"/>
      <c r="R3" s="2"/>
    </row>
    <row r="4" spans="1:20" x14ac:dyDescent="0.25">
      <c r="A4" s="12"/>
      <c r="B4" s="2"/>
      <c r="C4" s="4" t="s">
        <v>97</v>
      </c>
      <c r="D4" s="4"/>
      <c r="E4" s="5"/>
      <c r="F4" s="5"/>
      <c r="G4" s="5"/>
      <c r="H4" s="5"/>
      <c r="I4" s="5"/>
      <c r="J4" s="5"/>
      <c r="K4" s="5"/>
      <c r="L4" s="5"/>
      <c r="M4" s="96"/>
      <c r="N4" s="103"/>
      <c r="O4" s="95"/>
      <c r="P4" s="95"/>
      <c r="Q4" s="95"/>
      <c r="R4" s="2"/>
    </row>
    <row r="5" spans="1:20" x14ac:dyDescent="0.25">
      <c r="A5" s="12"/>
      <c r="B5" s="4" t="s">
        <v>327</v>
      </c>
      <c r="C5" s="4"/>
      <c r="D5" s="4"/>
      <c r="E5" s="5"/>
      <c r="F5" s="5"/>
      <c r="G5" s="5"/>
      <c r="H5" s="5"/>
      <c r="I5" s="5"/>
      <c r="J5" s="5"/>
      <c r="K5" s="5"/>
      <c r="L5" s="5"/>
      <c r="M5" s="96"/>
      <c r="N5" s="103"/>
      <c r="O5" s="95"/>
      <c r="P5" s="95"/>
      <c r="Q5" s="95"/>
      <c r="R5" s="2"/>
    </row>
    <row r="6" spans="1:20" ht="15.75" x14ac:dyDescent="0.25">
      <c r="A6" s="12"/>
      <c r="B6" s="4" t="s">
        <v>334</v>
      </c>
      <c r="C6" s="2"/>
      <c r="D6" s="2"/>
      <c r="E6" s="261"/>
      <c r="F6" s="513" t="s">
        <v>138</v>
      </c>
      <c r="G6" s="514"/>
      <c r="H6" s="514"/>
      <c r="I6" s="516" t="s">
        <v>139</v>
      </c>
      <c r="J6" s="514"/>
      <c r="K6" s="514"/>
      <c r="L6" s="514"/>
      <c r="M6" s="95"/>
      <c r="N6" s="103"/>
      <c r="O6" s="95"/>
      <c r="P6" s="95"/>
      <c r="Q6" s="95"/>
      <c r="R6" s="2"/>
    </row>
    <row r="7" spans="1:20" ht="178.5" x14ac:dyDescent="0.25">
      <c r="A7" s="6" t="s">
        <v>3</v>
      </c>
      <c r="B7" s="14" t="s">
        <v>4</v>
      </c>
      <c r="C7" s="15" t="s">
        <v>5</v>
      </c>
      <c r="D7" s="6" t="s">
        <v>6</v>
      </c>
      <c r="E7" s="94" t="s">
        <v>7</v>
      </c>
      <c r="F7" s="65" t="s">
        <v>106</v>
      </c>
      <c r="G7" s="66" t="s">
        <v>107</v>
      </c>
      <c r="H7" s="67" t="s">
        <v>108</v>
      </c>
      <c r="I7" s="69" t="s">
        <v>270</v>
      </c>
      <c r="J7" s="69" t="s">
        <v>110</v>
      </c>
      <c r="K7" s="69" t="s">
        <v>149</v>
      </c>
      <c r="L7" s="69" t="s">
        <v>148</v>
      </c>
      <c r="M7" s="168" t="s">
        <v>8</v>
      </c>
      <c r="N7" s="171" t="s">
        <v>9</v>
      </c>
      <c r="O7" s="168" t="s">
        <v>130</v>
      </c>
      <c r="P7" s="169" t="s">
        <v>98</v>
      </c>
      <c r="Q7" s="169" t="s">
        <v>99</v>
      </c>
      <c r="R7" s="7" t="s">
        <v>47</v>
      </c>
      <c r="S7" s="421" t="s">
        <v>322</v>
      </c>
      <c r="T7" s="421" t="s">
        <v>323</v>
      </c>
    </row>
    <row r="8" spans="1:20" s="1" customFormat="1" ht="108" x14ac:dyDescent="0.25">
      <c r="A8" s="8">
        <v>1</v>
      </c>
      <c r="B8" s="10" t="s">
        <v>100</v>
      </c>
      <c r="C8" s="16" t="s">
        <v>101</v>
      </c>
      <c r="D8" s="10" t="s">
        <v>48</v>
      </c>
      <c r="E8" s="7">
        <f>SUM(F8:L8)</f>
        <v>2</v>
      </c>
      <c r="F8" s="65"/>
      <c r="G8" s="66"/>
      <c r="H8" s="67"/>
      <c r="I8" s="68"/>
      <c r="J8" s="69">
        <v>2</v>
      </c>
      <c r="K8" s="69"/>
      <c r="L8" s="69"/>
      <c r="M8" s="170"/>
      <c r="N8" s="172"/>
      <c r="O8" s="170">
        <f>ROUND(M8*(1+N8),2)</f>
        <v>0</v>
      </c>
      <c r="P8" s="170">
        <f>M8*E8</f>
        <v>0</v>
      </c>
      <c r="Q8" s="170">
        <f>O8*E8</f>
        <v>0</v>
      </c>
      <c r="R8" s="467"/>
      <c r="S8" s="424"/>
      <c r="T8" s="424"/>
    </row>
    <row r="9" spans="1:20" ht="52.5" customHeight="1" x14ac:dyDescent="0.25">
      <c r="A9" s="17">
        <v>2</v>
      </c>
      <c r="B9" s="9" t="s">
        <v>261</v>
      </c>
      <c r="C9" s="18"/>
      <c r="D9" s="196" t="s">
        <v>152</v>
      </c>
      <c r="E9" s="7">
        <f>SUM(F9:L9)</f>
        <v>3</v>
      </c>
      <c r="F9" s="65"/>
      <c r="G9" s="66"/>
      <c r="H9" s="67"/>
      <c r="I9" s="68">
        <v>3</v>
      </c>
      <c r="J9" s="69"/>
      <c r="K9" s="69"/>
      <c r="L9" s="69"/>
      <c r="M9" s="197"/>
      <c r="N9" s="198"/>
      <c r="O9" s="170">
        <f>ROUND(M9*(1+N9),2)</f>
        <v>0</v>
      </c>
      <c r="P9" s="170">
        <f>M9*E9</f>
        <v>0</v>
      </c>
      <c r="Q9" s="199">
        <f>O9*E9</f>
        <v>0</v>
      </c>
      <c r="R9" s="468"/>
      <c r="S9" s="369"/>
      <c r="T9" s="369"/>
    </row>
    <row r="10" spans="1:20" ht="63" customHeight="1" x14ac:dyDescent="0.25">
      <c r="A10" s="387">
        <v>3</v>
      </c>
      <c r="B10" s="385" t="s">
        <v>276</v>
      </c>
      <c r="C10" s="386" t="s">
        <v>277</v>
      </c>
      <c r="D10" s="388" t="s">
        <v>48</v>
      </c>
      <c r="E10" s="375">
        <f t="shared" ref="E10" si="0">SUM(F10:L10)</f>
        <v>1</v>
      </c>
      <c r="F10" s="174"/>
      <c r="G10" s="174"/>
      <c r="H10" s="174"/>
      <c r="I10" s="174"/>
      <c r="J10" s="174">
        <v>1</v>
      </c>
      <c r="K10" s="174"/>
      <c r="L10" s="174"/>
      <c r="M10" s="175"/>
      <c r="N10" s="176"/>
      <c r="O10" s="170">
        <f>ROUND(M10*(1+N10),2)</f>
        <v>0</v>
      </c>
      <c r="P10" s="170">
        <f>M10*E10</f>
        <v>0</v>
      </c>
      <c r="Q10" s="199">
        <f>O10*E10</f>
        <v>0</v>
      </c>
      <c r="R10" s="469"/>
      <c r="S10" s="369"/>
      <c r="T10" s="369"/>
    </row>
    <row r="11" spans="1:20" ht="30" customHeight="1" x14ac:dyDescent="0.25">
      <c r="A11" s="64"/>
      <c r="B11" s="77" t="s">
        <v>40</v>
      </c>
      <c r="C11" s="173"/>
      <c r="D11" s="174"/>
      <c r="E11" s="174"/>
      <c r="F11" s="174"/>
      <c r="G11" s="174"/>
      <c r="H11" s="174"/>
      <c r="I11" s="174"/>
      <c r="J11" s="174"/>
      <c r="K11" s="174"/>
      <c r="L11" s="174"/>
      <c r="M11" s="175"/>
      <c r="N11" s="176"/>
      <c r="O11" s="175"/>
      <c r="P11" s="177">
        <f>SUM(P8:P10)</f>
        <v>0</v>
      </c>
      <c r="Q11" s="177">
        <f>SUM(Q8:Q10)</f>
        <v>0</v>
      </c>
      <c r="R11" s="469"/>
      <c r="S11" s="369"/>
      <c r="T11" s="369"/>
    </row>
    <row r="12" spans="1:20" x14ac:dyDescent="0.25">
      <c r="A12" s="12"/>
      <c r="B12" s="4"/>
      <c r="C12" s="2"/>
      <c r="D12" s="2"/>
      <c r="E12" s="3"/>
      <c r="F12" s="3"/>
      <c r="G12" s="3"/>
      <c r="H12" s="3"/>
      <c r="I12" s="3"/>
      <c r="J12" s="3"/>
      <c r="K12" s="3"/>
      <c r="L12" s="3"/>
      <c r="M12" s="95"/>
      <c r="N12" s="103"/>
      <c r="O12" s="95"/>
      <c r="P12" s="95"/>
      <c r="Q12" s="95"/>
      <c r="R12" s="2"/>
    </row>
    <row r="13" spans="1:20" x14ac:dyDescent="0.25">
      <c r="A13" s="12"/>
      <c r="B13" s="4"/>
      <c r="C13" s="4"/>
      <c r="D13" s="4"/>
      <c r="E13" s="3"/>
      <c r="F13" s="3"/>
      <c r="G13" s="3"/>
      <c r="H13" s="3"/>
      <c r="I13" s="3"/>
      <c r="J13" s="3"/>
      <c r="K13" s="3"/>
      <c r="L13" s="3"/>
      <c r="M13" s="95"/>
      <c r="N13" s="103"/>
      <c r="O13" s="95"/>
      <c r="P13" s="95"/>
      <c r="Q13" s="95"/>
      <c r="R13" s="2"/>
    </row>
    <row r="14" spans="1:20" x14ac:dyDescent="0.25">
      <c r="A14" s="55"/>
      <c r="B14" s="57" t="s">
        <v>262</v>
      </c>
      <c r="C14" s="55"/>
      <c r="D14" s="55"/>
      <c r="E14" s="55"/>
      <c r="F14" s="55"/>
      <c r="G14" s="55"/>
      <c r="H14" s="55"/>
      <c r="I14" s="55"/>
      <c r="J14" s="55"/>
      <c r="K14" s="55"/>
      <c r="L14" s="55"/>
      <c r="M14" s="126"/>
      <c r="N14" s="105"/>
      <c r="O14" s="126"/>
      <c r="P14" s="126"/>
      <c r="Q14" s="126"/>
      <c r="R14" s="55"/>
    </row>
    <row r="15" spans="1:20" x14ac:dyDescent="0.25">
      <c r="A15" s="55"/>
      <c r="B15" s="57" t="s">
        <v>326</v>
      </c>
      <c r="C15" s="57"/>
      <c r="D15" s="57"/>
      <c r="E15" s="55"/>
      <c r="F15" s="55"/>
      <c r="G15" s="55"/>
      <c r="H15" s="55"/>
      <c r="I15" s="55"/>
      <c r="J15" s="55"/>
      <c r="K15" s="55"/>
      <c r="L15" s="55"/>
      <c r="M15" s="126"/>
      <c r="N15" s="105"/>
      <c r="O15" s="126"/>
      <c r="P15" s="126"/>
      <c r="Q15" s="126"/>
      <c r="R15" s="55"/>
    </row>
    <row r="16" spans="1:20" x14ac:dyDescent="0.25">
      <c r="A16" s="55"/>
      <c r="B16" s="57" t="s">
        <v>348</v>
      </c>
      <c r="C16" s="57"/>
      <c r="D16" s="57"/>
      <c r="E16" s="55"/>
      <c r="F16" s="55"/>
      <c r="G16" s="55"/>
      <c r="H16" s="55"/>
      <c r="I16" s="55"/>
      <c r="J16" s="55"/>
      <c r="K16" s="55"/>
      <c r="L16" s="55"/>
      <c r="M16" s="126"/>
      <c r="N16" s="105"/>
      <c r="O16" s="126"/>
      <c r="P16" s="126"/>
      <c r="Q16" s="126"/>
      <c r="R16" s="55"/>
    </row>
    <row r="17" spans="1:19" x14ac:dyDescent="0.25">
      <c r="A17" s="55"/>
      <c r="B17" s="57" t="s">
        <v>111</v>
      </c>
      <c r="C17" s="55"/>
      <c r="D17" s="55"/>
      <c r="E17" s="55"/>
      <c r="F17" s="55"/>
      <c r="G17" s="55"/>
      <c r="H17" s="55"/>
      <c r="I17" s="55"/>
      <c r="J17" s="55"/>
      <c r="K17" s="55"/>
      <c r="L17" s="55"/>
      <c r="M17" s="126"/>
      <c r="N17" s="105"/>
      <c r="O17" s="126"/>
      <c r="P17" s="126"/>
      <c r="Q17" s="126"/>
      <c r="R17" s="55"/>
    </row>
    <row r="18" spans="1:19" ht="33.75" customHeight="1" x14ac:dyDescent="0.25">
      <c r="A18" s="12"/>
      <c r="B18" s="2"/>
      <c r="C18" s="2"/>
      <c r="D18" s="2"/>
      <c r="E18" s="3"/>
      <c r="F18" s="3"/>
      <c r="G18" s="3"/>
      <c r="H18" s="3"/>
      <c r="I18" s="3"/>
      <c r="J18" s="3"/>
      <c r="K18" s="3"/>
      <c r="L18" s="3"/>
      <c r="M18" s="95"/>
      <c r="N18" s="103"/>
      <c r="O18" s="95"/>
      <c r="P18" s="95"/>
      <c r="Q18" s="499" t="s">
        <v>329</v>
      </c>
      <c r="R18" s="500"/>
      <c r="S18" s="500"/>
    </row>
    <row r="19" spans="1:19" x14ac:dyDescent="0.25">
      <c r="A19" s="12"/>
      <c r="B19" s="2"/>
      <c r="C19" s="2"/>
      <c r="D19" s="2"/>
      <c r="E19" s="3"/>
      <c r="F19" s="3"/>
      <c r="G19" s="3"/>
      <c r="H19" s="3"/>
      <c r="I19" s="3"/>
      <c r="J19" s="3"/>
      <c r="K19" s="3"/>
      <c r="L19" s="3"/>
      <c r="M19" s="95"/>
      <c r="N19" s="103"/>
      <c r="O19" s="95"/>
      <c r="P19" s="95"/>
      <c r="Q19" s="95"/>
      <c r="R19" s="2"/>
    </row>
    <row r="20" spans="1:19" x14ac:dyDescent="0.25">
      <c r="A20" s="12"/>
      <c r="B20" s="2" t="s">
        <v>114</v>
      </c>
      <c r="C20" s="2"/>
      <c r="D20" s="2"/>
      <c r="E20" s="3"/>
      <c r="F20" s="3"/>
      <c r="G20" s="3"/>
      <c r="H20" s="3"/>
      <c r="I20" s="3"/>
      <c r="J20" s="3"/>
      <c r="K20" s="3"/>
      <c r="L20" s="3"/>
      <c r="M20" s="95"/>
      <c r="N20" s="103"/>
      <c r="O20" s="95"/>
      <c r="P20" s="95"/>
      <c r="Q20" s="95"/>
      <c r="R20" s="2"/>
    </row>
    <row r="21" spans="1:19" x14ac:dyDescent="0.25">
      <c r="A21" s="12"/>
      <c r="B21" s="2" t="s">
        <v>41</v>
      </c>
      <c r="C21" s="2"/>
      <c r="D21" s="2"/>
      <c r="E21" s="3"/>
      <c r="F21" s="3"/>
      <c r="G21" s="3"/>
      <c r="H21" s="3"/>
      <c r="I21" s="3"/>
      <c r="J21" s="3"/>
      <c r="K21" s="3"/>
      <c r="L21" s="3"/>
      <c r="M21" s="95"/>
      <c r="N21" s="103"/>
      <c r="O21" s="95"/>
      <c r="P21" s="95"/>
      <c r="Q21" s="95"/>
      <c r="R21" s="2"/>
    </row>
    <row r="22" spans="1:19" x14ac:dyDescent="0.25">
      <c r="A22" s="12"/>
      <c r="B22" s="2" t="s">
        <v>42</v>
      </c>
      <c r="C22" s="2"/>
      <c r="D22" s="2"/>
      <c r="E22" s="3"/>
      <c r="F22" s="3"/>
      <c r="G22" s="3"/>
      <c r="H22" s="3"/>
      <c r="I22" s="3"/>
      <c r="J22" s="3"/>
      <c r="K22" s="3"/>
      <c r="L22" s="3"/>
      <c r="M22" s="95"/>
      <c r="N22" s="103"/>
      <c r="O22" s="95"/>
      <c r="P22" s="95"/>
      <c r="Q22" s="95"/>
      <c r="R22" s="2"/>
    </row>
    <row r="23" spans="1:19" x14ac:dyDescent="0.25">
      <c r="A23" s="12"/>
      <c r="B23" s="2" t="s">
        <v>43</v>
      </c>
      <c r="C23" s="2"/>
      <c r="D23" s="2"/>
      <c r="E23" s="3"/>
      <c r="F23" s="3"/>
      <c r="G23" s="3"/>
      <c r="H23" s="3"/>
      <c r="I23" s="3"/>
      <c r="J23" s="3"/>
      <c r="K23" s="3"/>
      <c r="L23" s="3"/>
      <c r="M23" s="95"/>
      <c r="N23" s="103"/>
      <c r="O23" s="95"/>
      <c r="P23" s="95"/>
      <c r="Q23" s="95"/>
      <c r="R23" s="2"/>
    </row>
  </sheetData>
  <mergeCells count="3">
    <mergeCell ref="F6:H6"/>
    <mergeCell ref="I6:L6"/>
    <mergeCell ref="Q18:S18"/>
  </mergeCells>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DEBB-C868-4780-8F5C-61F1340F8C45}">
  <dimension ref="A1:T25"/>
  <sheetViews>
    <sheetView zoomScaleNormal="100" workbookViewId="0">
      <selection activeCell="Z10" sqref="Z10"/>
    </sheetView>
  </sheetViews>
  <sheetFormatPr defaultRowHeight="15" x14ac:dyDescent="0.25"/>
  <cols>
    <col min="1" max="1" width="8" customWidth="1"/>
    <col min="2" max="2" width="18.42578125" customWidth="1"/>
    <col min="3" max="3" width="21.42578125" customWidth="1"/>
    <col min="6" max="12" width="0" hidden="1" customWidth="1"/>
    <col min="18" max="18" width="11.28515625" customWidth="1"/>
    <col min="19" max="19" width="14.140625" customWidth="1"/>
    <col min="20" max="20" width="18.28515625" customWidth="1"/>
  </cols>
  <sheetData>
    <row r="1" spans="1:20" x14ac:dyDescent="0.25">
      <c r="B1" s="402" t="s">
        <v>345</v>
      </c>
      <c r="F1" s="1"/>
      <c r="G1" s="1"/>
      <c r="H1" s="1"/>
      <c r="I1" s="1"/>
      <c r="J1" s="1"/>
      <c r="K1" s="1"/>
      <c r="L1" s="1"/>
      <c r="M1" s="100"/>
      <c r="O1" s="100"/>
      <c r="P1" s="100"/>
      <c r="Q1" s="100"/>
    </row>
    <row r="2" spans="1:20" x14ac:dyDescent="0.25">
      <c r="A2" s="2"/>
      <c r="B2" s="2" t="s">
        <v>0</v>
      </c>
      <c r="C2" s="2"/>
      <c r="D2" s="2"/>
      <c r="E2" s="2"/>
      <c r="F2" s="3"/>
      <c r="G2" s="3"/>
      <c r="H2" s="3"/>
      <c r="I2" s="3"/>
      <c r="J2" s="3"/>
      <c r="K2" s="3"/>
      <c r="L2" s="3"/>
      <c r="M2" s="95"/>
      <c r="N2" s="2"/>
      <c r="O2" s="95"/>
      <c r="Q2" s="95"/>
      <c r="R2" s="2"/>
      <c r="S2" s="96" t="s">
        <v>78</v>
      </c>
    </row>
    <row r="3" spans="1:20" x14ac:dyDescent="0.25">
      <c r="A3" s="2"/>
      <c r="B3" s="2"/>
      <c r="C3" s="2"/>
      <c r="D3" s="2"/>
      <c r="E3" s="2"/>
      <c r="F3" s="3"/>
      <c r="G3" s="3"/>
      <c r="H3" s="3"/>
      <c r="I3" s="3"/>
      <c r="J3" s="3"/>
      <c r="K3" s="3"/>
      <c r="L3" s="3"/>
      <c r="M3" s="95"/>
      <c r="N3" s="2"/>
      <c r="O3" s="95"/>
      <c r="P3" s="95"/>
      <c r="Q3" s="95"/>
      <c r="R3" s="2"/>
    </row>
    <row r="4" spans="1:20" x14ac:dyDescent="0.25">
      <c r="A4" s="19"/>
      <c r="B4" s="19"/>
      <c r="C4" s="20" t="s">
        <v>97</v>
      </c>
      <c r="D4" s="20"/>
      <c r="E4" s="4"/>
      <c r="F4" s="21"/>
      <c r="G4" s="21"/>
      <c r="H4" s="21"/>
      <c r="I4" s="21"/>
      <c r="J4" s="21"/>
      <c r="K4" s="21"/>
      <c r="L4" s="21"/>
      <c r="M4" s="155"/>
      <c r="N4" s="19"/>
      <c r="O4" s="138"/>
      <c r="P4" s="138"/>
      <c r="Q4" s="138"/>
      <c r="R4" s="19"/>
    </row>
    <row r="5" spans="1:20" x14ac:dyDescent="0.25">
      <c r="A5" s="19"/>
      <c r="B5" s="20" t="s">
        <v>327</v>
      </c>
      <c r="C5" s="20"/>
      <c r="D5" s="20"/>
      <c r="E5" s="4"/>
      <c r="F5" s="21"/>
      <c r="G5" s="21"/>
      <c r="H5" s="21"/>
      <c r="I5" s="21"/>
      <c r="J5" s="21"/>
      <c r="K5" s="21"/>
      <c r="L5" s="21"/>
      <c r="M5" s="155"/>
      <c r="N5" s="19"/>
      <c r="O5" s="138"/>
      <c r="P5" s="138"/>
      <c r="Q5" s="138"/>
      <c r="R5" s="19"/>
    </row>
    <row r="6" spans="1:20" x14ac:dyDescent="0.25">
      <c r="A6" s="19"/>
      <c r="B6" s="20" t="s">
        <v>335</v>
      </c>
      <c r="C6" s="19"/>
      <c r="D6" s="19"/>
      <c r="E6" s="187"/>
      <c r="F6" s="55"/>
      <c r="G6" s="55"/>
      <c r="H6" s="55"/>
      <c r="I6" s="517" t="s">
        <v>139</v>
      </c>
      <c r="J6" s="518"/>
      <c r="K6" s="518"/>
      <c r="L6" s="518"/>
      <c r="M6" s="138"/>
      <c r="N6" s="19"/>
      <c r="O6" s="138"/>
      <c r="P6" s="138"/>
      <c r="Q6" s="138"/>
      <c r="R6" s="19"/>
    </row>
    <row r="7" spans="1:20" ht="140.25" x14ac:dyDescent="0.25">
      <c r="A7" s="23" t="s">
        <v>3</v>
      </c>
      <c r="B7" s="262" t="s">
        <v>4</v>
      </c>
      <c r="C7" s="263" t="s">
        <v>5</v>
      </c>
      <c r="D7" s="23" t="s">
        <v>6</v>
      </c>
      <c r="E7" s="94" t="s">
        <v>7</v>
      </c>
      <c r="F7" s="65" t="s">
        <v>106</v>
      </c>
      <c r="G7" s="66" t="s">
        <v>107</v>
      </c>
      <c r="H7" s="67" t="s">
        <v>108</v>
      </c>
      <c r="I7" s="69" t="s">
        <v>109</v>
      </c>
      <c r="J7" s="69" t="s">
        <v>110</v>
      </c>
      <c r="K7" s="69" t="s">
        <v>161</v>
      </c>
      <c r="L7" s="69" t="s">
        <v>162</v>
      </c>
      <c r="M7" s="305" t="s">
        <v>8</v>
      </c>
      <c r="N7" s="24" t="s">
        <v>9</v>
      </c>
      <c r="O7" s="97" t="s">
        <v>130</v>
      </c>
      <c r="P7" s="121" t="s">
        <v>98</v>
      </c>
      <c r="Q7" s="121" t="s">
        <v>99</v>
      </c>
      <c r="R7" s="24" t="s">
        <v>47</v>
      </c>
      <c r="S7" s="421" t="s">
        <v>322</v>
      </c>
      <c r="T7" s="421" t="s">
        <v>323</v>
      </c>
    </row>
    <row r="8" spans="1:20" ht="25.5" x14ac:dyDescent="0.25">
      <c r="A8" s="264">
        <v>1</v>
      </c>
      <c r="B8" s="284" t="s">
        <v>168</v>
      </c>
      <c r="C8" s="284" t="s">
        <v>163</v>
      </c>
      <c r="D8" s="287" t="s">
        <v>164</v>
      </c>
      <c r="E8" s="193">
        <f>SUM(F8:L8)</f>
        <v>1</v>
      </c>
      <c r="F8" s="65"/>
      <c r="G8" s="66"/>
      <c r="H8" s="67"/>
      <c r="I8" s="68"/>
      <c r="J8" s="69">
        <v>1</v>
      </c>
      <c r="K8" s="69"/>
      <c r="L8" s="69"/>
      <c r="M8" s="146"/>
      <c r="N8" s="265"/>
      <c r="O8" s="266">
        <f>M8*(1+N8)</f>
        <v>0</v>
      </c>
      <c r="P8" s="266">
        <f>M8*E8</f>
        <v>0</v>
      </c>
      <c r="Q8" s="266">
        <f>ROUND(P8*(1+N8),2)</f>
        <v>0</v>
      </c>
      <c r="R8" s="458"/>
      <c r="S8" s="369"/>
      <c r="T8" s="369"/>
    </row>
    <row r="9" spans="1:20" ht="39.75" x14ac:dyDescent="0.25">
      <c r="A9" s="108">
        <v>3</v>
      </c>
      <c r="B9" s="285" t="s">
        <v>169</v>
      </c>
      <c r="C9" s="286" t="s">
        <v>172</v>
      </c>
      <c r="D9" s="285" t="s">
        <v>164</v>
      </c>
      <c r="E9" s="193">
        <f t="shared" ref="E9:E14" si="0">SUM(F9:L9)</f>
        <v>1</v>
      </c>
      <c r="F9" s="65"/>
      <c r="G9" s="66"/>
      <c r="H9" s="67"/>
      <c r="I9" s="68"/>
      <c r="J9" s="326">
        <v>1</v>
      </c>
      <c r="K9" s="69"/>
      <c r="L9" s="69"/>
      <c r="M9" s="267"/>
      <c r="N9" s="268"/>
      <c r="O9" s="266">
        <f t="shared" ref="O9:O14" si="1">M9*(1+N9)</f>
        <v>0</v>
      </c>
      <c r="P9" s="266">
        <f t="shared" ref="P9:P14" si="2">M9*E9</f>
        <v>0</v>
      </c>
      <c r="Q9" s="266">
        <f t="shared" ref="Q9:Q14" si="3">ROUND(P9*(1+N9),2)</f>
        <v>0</v>
      </c>
      <c r="R9" s="470"/>
      <c r="S9" s="369"/>
      <c r="T9" s="369"/>
    </row>
    <row r="10" spans="1:20" ht="89.25" x14ac:dyDescent="0.25">
      <c r="A10" s="108">
        <v>4</v>
      </c>
      <c r="B10" s="285" t="s">
        <v>170</v>
      </c>
      <c r="C10" s="286" t="s">
        <v>165</v>
      </c>
      <c r="D10" s="285" t="s">
        <v>164</v>
      </c>
      <c r="E10" s="193">
        <f t="shared" si="0"/>
        <v>1</v>
      </c>
      <c r="F10" s="65"/>
      <c r="G10" s="66"/>
      <c r="H10" s="67"/>
      <c r="I10" s="68"/>
      <c r="J10" s="326">
        <v>1</v>
      </c>
      <c r="K10" s="69"/>
      <c r="L10" s="69"/>
      <c r="M10" s="267"/>
      <c r="N10" s="268"/>
      <c r="O10" s="266">
        <f t="shared" si="1"/>
        <v>0</v>
      </c>
      <c r="P10" s="266">
        <f t="shared" si="2"/>
        <v>0</v>
      </c>
      <c r="Q10" s="266">
        <f t="shared" si="3"/>
        <v>0</v>
      </c>
      <c r="R10" s="470"/>
      <c r="S10" s="369"/>
      <c r="T10" s="369"/>
    </row>
    <row r="11" spans="1:20" ht="92.25" x14ac:dyDescent="0.25">
      <c r="A11" s="108">
        <v>5</v>
      </c>
      <c r="B11" s="286" t="s">
        <v>171</v>
      </c>
      <c r="C11" s="286" t="s">
        <v>173</v>
      </c>
      <c r="D11" s="285" t="s">
        <v>164</v>
      </c>
      <c r="E11" s="193">
        <f t="shared" si="0"/>
        <v>1</v>
      </c>
      <c r="F11" s="65"/>
      <c r="G11" s="66"/>
      <c r="H11" s="67"/>
      <c r="I11" s="68"/>
      <c r="J11" s="326">
        <v>1</v>
      </c>
      <c r="K11" s="69"/>
      <c r="L11" s="69"/>
      <c r="M11" s="267"/>
      <c r="N11" s="268"/>
      <c r="O11" s="281">
        <f t="shared" si="1"/>
        <v>0</v>
      </c>
      <c r="P11" s="281">
        <f t="shared" si="2"/>
        <v>0</v>
      </c>
      <c r="Q11" s="281">
        <f t="shared" si="3"/>
        <v>0</v>
      </c>
      <c r="R11" s="470"/>
      <c r="S11" s="369"/>
      <c r="T11" s="369"/>
    </row>
    <row r="12" spans="1:20" ht="38.25" x14ac:dyDescent="0.25">
      <c r="A12" s="108">
        <v>6</v>
      </c>
      <c r="B12" s="322" t="s">
        <v>275</v>
      </c>
      <c r="C12" s="323" t="s">
        <v>166</v>
      </c>
      <c r="D12" s="324" t="s">
        <v>164</v>
      </c>
      <c r="E12" s="193">
        <f t="shared" si="0"/>
        <v>1</v>
      </c>
      <c r="F12" s="274"/>
      <c r="G12" s="275"/>
      <c r="H12" s="276"/>
      <c r="I12" s="277"/>
      <c r="J12" s="278">
        <v>1</v>
      </c>
      <c r="K12" s="278"/>
      <c r="L12" s="278"/>
      <c r="M12" s="279"/>
      <c r="N12" s="280"/>
      <c r="O12" s="281">
        <f t="shared" si="1"/>
        <v>0</v>
      </c>
      <c r="P12" s="281">
        <f t="shared" si="2"/>
        <v>0</v>
      </c>
      <c r="Q12" s="281">
        <f t="shared" si="3"/>
        <v>0</v>
      </c>
      <c r="R12" s="471"/>
      <c r="S12" s="369"/>
      <c r="T12" s="369"/>
    </row>
    <row r="13" spans="1:20" ht="77.25" x14ac:dyDescent="0.25">
      <c r="A13" s="389">
        <v>7</v>
      </c>
      <c r="B13" s="390" t="s">
        <v>312</v>
      </c>
      <c r="C13" s="391" t="s">
        <v>290</v>
      </c>
      <c r="D13" s="392" t="s">
        <v>167</v>
      </c>
      <c r="E13" s="311">
        <f t="shared" si="0"/>
        <v>1</v>
      </c>
      <c r="F13" s="344"/>
      <c r="G13" s="345"/>
      <c r="H13" s="346"/>
      <c r="I13" s="347"/>
      <c r="J13" s="348">
        <v>1</v>
      </c>
      <c r="K13" s="348"/>
      <c r="L13" s="348"/>
      <c r="M13" s="279"/>
      <c r="N13" s="280"/>
      <c r="O13" s="281">
        <f t="shared" si="1"/>
        <v>0</v>
      </c>
      <c r="P13" s="281">
        <f t="shared" si="2"/>
        <v>0</v>
      </c>
      <c r="Q13" s="281">
        <f t="shared" si="3"/>
        <v>0</v>
      </c>
      <c r="R13" s="471"/>
      <c r="S13" s="369"/>
      <c r="T13" s="369"/>
    </row>
    <row r="14" spans="1:20" ht="51" x14ac:dyDescent="0.25">
      <c r="A14" s="389">
        <v>8</v>
      </c>
      <c r="B14" s="393" t="s">
        <v>313</v>
      </c>
      <c r="C14" s="394" t="s">
        <v>291</v>
      </c>
      <c r="D14" s="392" t="s">
        <v>164</v>
      </c>
      <c r="E14" s="311">
        <f t="shared" si="0"/>
        <v>1</v>
      </c>
      <c r="F14" s="344"/>
      <c r="G14" s="345"/>
      <c r="H14" s="346"/>
      <c r="I14" s="347"/>
      <c r="J14" s="348">
        <v>1</v>
      </c>
      <c r="K14" s="348"/>
      <c r="L14" s="348"/>
      <c r="M14" s="279"/>
      <c r="N14" s="280"/>
      <c r="O14" s="281">
        <f t="shared" si="1"/>
        <v>0</v>
      </c>
      <c r="P14" s="281">
        <f t="shared" si="2"/>
        <v>0</v>
      </c>
      <c r="Q14" s="281">
        <f t="shared" si="3"/>
        <v>0</v>
      </c>
      <c r="R14" s="471"/>
      <c r="S14" s="369"/>
      <c r="T14" s="369"/>
    </row>
    <row r="15" spans="1:20" x14ac:dyDescent="0.25">
      <c r="A15" s="395"/>
      <c r="B15" s="331" t="s">
        <v>40</v>
      </c>
      <c r="C15" s="395"/>
      <c r="D15" s="395"/>
      <c r="E15" s="396"/>
      <c r="F15" s="269"/>
      <c r="G15" s="269"/>
      <c r="H15" s="269"/>
      <c r="I15" s="269"/>
      <c r="J15" s="269"/>
      <c r="K15" s="269"/>
      <c r="L15" s="269"/>
      <c r="M15" s="271"/>
      <c r="N15" s="272"/>
      <c r="O15" s="282"/>
      <c r="P15" s="283">
        <f>SUM(P8:P14)</f>
        <v>0</v>
      </c>
      <c r="Q15" s="283">
        <f>SUM(Q8:Q14)</f>
        <v>0</v>
      </c>
      <c r="R15" s="472"/>
      <c r="S15" s="369"/>
      <c r="T15" s="369"/>
    </row>
    <row r="16" spans="1:20" x14ac:dyDescent="0.25">
      <c r="A16" s="2"/>
      <c r="B16" s="2"/>
      <c r="C16" s="2"/>
      <c r="D16" s="2"/>
      <c r="E16" s="2"/>
      <c r="F16" s="3"/>
      <c r="G16" s="3"/>
      <c r="H16" s="3"/>
      <c r="I16" s="3"/>
      <c r="J16" s="3"/>
      <c r="K16" s="3"/>
      <c r="L16" s="3"/>
      <c r="M16" s="95"/>
      <c r="N16" s="2"/>
      <c r="O16" s="95"/>
      <c r="P16" s="95"/>
      <c r="Q16" s="95"/>
      <c r="R16" s="2"/>
    </row>
    <row r="17" spans="1:18" x14ac:dyDescent="0.25">
      <c r="A17" s="55"/>
      <c r="B17" s="57" t="s">
        <v>262</v>
      </c>
      <c r="C17" s="55"/>
      <c r="D17" s="55"/>
      <c r="E17" s="55"/>
      <c r="F17" s="55"/>
      <c r="G17" s="55"/>
      <c r="H17" s="55"/>
      <c r="I17" s="55"/>
      <c r="J17" s="55"/>
      <c r="K17" s="55"/>
      <c r="L17" s="55"/>
      <c r="M17" s="126"/>
      <c r="N17" s="55"/>
      <c r="O17" s="126"/>
      <c r="P17" s="126"/>
      <c r="Q17" s="126"/>
      <c r="R17" s="55"/>
    </row>
    <row r="18" spans="1:18" x14ac:dyDescent="0.25">
      <c r="A18" s="55"/>
      <c r="B18" s="57" t="s">
        <v>285</v>
      </c>
      <c r="C18" s="57"/>
      <c r="D18" s="57"/>
      <c r="E18" s="55"/>
      <c r="F18" s="55"/>
      <c r="G18" s="55"/>
      <c r="H18" s="55"/>
      <c r="I18" s="55"/>
      <c r="J18" s="55"/>
      <c r="K18" s="259"/>
      <c r="L18" s="55"/>
      <c r="M18" s="126"/>
      <c r="N18" s="55"/>
      <c r="O18" s="126"/>
      <c r="P18" s="126"/>
      <c r="Q18" s="126"/>
      <c r="R18" s="55"/>
    </row>
    <row r="19" spans="1:18" x14ac:dyDescent="0.25">
      <c r="A19" s="55"/>
      <c r="B19" s="57" t="s">
        <v>263</v>
      </c>
      <c r="C19" s="57"/>
      <c r="D19" s="57"/>
      <c r="E19" s="289"/>
      <c r="F19" s="289"/>
      <c r="G19" s="289"/>
      <c r="H19" s="289"/>
      <c r="I19" s="289"/>
      <c r="J19" s="289"/>
      <c r="K19" s="289"/>
      <c r="L19" s="55"/>
      <c r="M19" s="126"/>
      <c r="N19" s="55"/>
      <c r="O19" s="126"/>
      <c r="P19" s="126"/>
      <c r="Q19" s="126"/>
      <c r="R19" s="55"/>
    </row>
    <row r="20" spans="1:18" x14ac:dyDescent="0.25">
      <c r="A20" s="55"/>
      <c r="B20" s="288" t="s">
        <v>111</v>
      </c>
      <c r="C20" s="289"/>
      <c r="D20" s="289"/>
      <c r="E20" s="289"/>
      <c r="F20" s="289"/>
      <c r="G20" s="289"/>
      <c r="H20" s="289"/>
      <c r="I20" s="289"/>
      <c r="J20" s="289"/>
      <c r="K20" s="289"/>
      <c r="L20" s="55"/>
      <c r="M20" s="126"/>
      <c r="N20" s="55"/>
      <c r="O20" s="126"/>
      <c r="P20" s="126"/>
      <c r="Q20" s="126"/>
      <c r="R20" s="55"/>
    </row>
    <row r="21" spans="1:18" x14ac:dyDescent="0.25">
      <c r="A21" s="2"/>
      <c r="B21" s="2"/>
      <c r="C21" s="2"/>
      <c r="D21" s="2"/>
      <c r="E21" s="2"/>
      <c r="F21" s="3"/>
      <c r="G21" s="3"/>
      <c r="H21" s="3"/>
      <c r="I21" s="3"/>
      <c r="J21" s="3"/>
      <c r="K21" s="3"/>
      <c r="L21" s="3"/>
      <c r="M21" s="95"/>
      <c r="N21" s="2"/>
      <c r="O21" s="95"/>
      <c r="P21" s="95"/>
      <c r="Q21" s="95"/>
      <c r="R21" s="2"/>
    </row>
    <row r="22" spans="1:18" ht="48" customHeight="1" x14ac:dyDescent="0.25">
      <c r="A22" s="2"/>
      <c r="B22" s="2" t="s">
        <v>115</v>
      </c>
      <c r="C22" s="2"/>
      <c r="D22" s="2"/>
      <c r="E22" s="2"/>
      <c r="F22" s="3"/>
      <c r="G22" s="3"/>
      <c r="H22" s="3"/>
      <c r="I22" s="3"/>
      <c r="J22" s="3"/>
      <c r="K22" s="3"/>
      <c r="L22" s="3"/>
      <c r="M22" s="499" t="s">
        <v>329</v>
      </c>
      <c r="N22" s="500"/>
      <c r="O22" s="500"/>
      <c r="P22" s="95"/>
      <c r="Q22" s="95"/>
      <c r="R22" s="2"/>
    </row>
    <row r="23" spans="1:18" x14ac:dyDescent="0.25">
      <c r="A23" s="2"/>
      <c r="B23" s="2" t="s">
        <v>41</v>
      </c>
      <c r="C23" s="2"/>
      <c r="D23" s="2"/>
      <c r="E23" s="2"/>
      <c r="F23" s="3"/>
      <c r="G23" s="3"/>
      <c r="H23" s="3"/>
      <c r="I23" s="3"/>
      <c r="J23" s="3"/>
      <c r="K23" s="3"/>
      <c r="L23" s="3"/>
      <c r="M23" s="95"/>
      <c r="N23" s="2"/>
      <c r="O23" s="95"/>
      <c r="P23" s="95"/>
      <c r="Q23" s="95"/>
      <c r="R23" s="2"/>
    </row>
    <row r="24" spans="1:18" x14ac:dyDescent="0.25">
      <c r="A24" s="2"/>
      <c r="B24" s="2" t="s">
        <v>42</v>
      </c>
      <c r="C24" s="2"/>
      <c r="D24" s="2"/>
      <c r="E24" s="2"/>
      <c r="F24" s="3"/>
      <c r="G24" s="3"/>
      <c r="H24" s="3"/>
      <c r="I24" s="3"/>
      <c r="J24" s="3"/>
      <c r="K24" s="3"/>
      <c r="L24" s="3"/>
      <c r="M24" s="95"/>
      <c r="N24" s="2"/>
      <c r="O24" s="95"/>
      <c r="P24" s="95"/>
      <c r="Q24" s="95"/>
      <c r="R24" s="2"/>
    </row>
    <row r="25" spans="1:18" x14ac:dyDescent="0.25">
      <c r="A25" s="2"/>
      <c r="B25" s="2" t="s">
        <v>43</v>
      </c>
      <c r="C25" s="2"/>
      <c r="D25" s="2"/>
      <c r="E25" s="2"/>
      <c r="F25" s="3"/>
      <c r="G25" s="3"/>
      <c r="H25" s="3"/>
      <c r="I25" s="3"/>
      <c r="J25" s="3"/>
      <c r="K25" s="3"/>
      <c r="L25" s="3"/>
      <c r="M25" s="95"/>
      <c r="N25" s="2"/>
      <c r="O25" s="95"/>
      <c r="P25" s="95"/>
      <c r="Q25" s="95"/>
      <c r="R25" s="2"/>
    </row>
  </sheetData>
  <mergeCells count="2">
    <mergeCell ref="I6:L6"/>
    <mergeCell ref="M22:O22"/>
  </mergeCells>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1581E-DFE5-4CA6-AACE-A81B63CD0D89}">
  <dimension ref="A1:Y21"/>
  <sheetViews>
    <sheetView topLeftCell="A9" zoomScaleNormal="100" workbookViewId="0">
      <selection activeCell="Z8" sqref="Z8"/>
    </sheetView>
  </sheetViews>
  <sheetFormatPr defaultRowHeight="15" x14ac:dyDescent="0.25"/>
  <cols>
    <col min="1" max="1" width="6" customWidth="1"/>
    <col min="2" max="2" width="16.5703125" customWidth="1"/>
    <col min="3" max="3" width="25.7109375" customWidth="1"/>
    <col min="5" max="5" width="8" customWidth="1"/>
    <col min="6" max="12" width="0" hidden="1" customWidth="1"/>
    <col min="14" max="14" width="8.140625" customWidth="1"/>
    <col min="16" max="16" width="9.85546875" bestFit="1" customWidth="1"/>
    <col min="17" max="17" width="11" customWidth="1"/>
    <col min="18" max="18" width="15.28515625" customWidth="1"/>
    <col min="19" max="19" width="19.42578125" customWidth="1"/>
    <col min="23" max="25" width="9.140625" style="100"/>
  </cols>
  <sheetData>
    <row r="1" spans="1:22" x14ac:dyDescent="0.25">
      <c r="B1" s="402" t="s">
        <v>345</v>
      </c>
    </row>
    <row r="2" spans="1:22" x14ac:dyDescent="0.25">
      <c r="A2" s="2"/>
      <c r="B2" s="2" t="s">
        <v>0</v>
      </c>
      <c r="C2" s="2"/>
      <c r="D2" s="2"/>
      <c r="E2" s="2"/>
      <c r="F2" s="3"/>
      <c r="G2" s="3"/>
      <c r="H2" s="3"/>
      <c r="I2" s="3"/>
      <c r="J2" s="3"/>
      <c r="K2" s="3"/>
      <c r="L2" s="3"/>
      <c r="M2" s="95"/>
      <c r="N2" s="2"/>
      <c r="O2" s="95"/>
      <c r="Q2" s="95"/>
      <c r="R2" s="2"/>
      <c r="S2" s="96" t="s">
        <v>78</v>
      </c>
    </row>
    <row r="3" spans="1:22" x14ac:dyDescent="0.25">
      <c r="A3" s="2"/>
      <c r="B3" s="2"/>
      <c r="C3" s="2"/>
      <c r="D3" s="2"/>
      <c r="E3" s="2"/>
      <c r="F3" s="3"/>
      <c r="G3" s="3"/>
      <c r="H3" s="3"/>
      <c r="I3" s="3"/>
      <c r="J3" s="3"/>
      <c r="K3" s="3"/>
      <c r="L3" s="3"/>
      <c r="M3" s="95"/>
      <c r="N3" s="2"/>
      <c r="O3" s="95"/>
      <c r="P3" s="95"/>
      <c r="Q3" s="95"/>
      <c r="R3" s="2"/>
    </row>
    <row r="4" spans="1:22" x14ac:dyDescent="0.25">
      <c r="A4" s="19"/>
      <c r="B4" s="19"/>
      <c r="C4" s="20" t="s">
        <v>97</v>
      </c>
      <c r="D4" s="20"/>
      <c r="E4" s="4"/>
      <c r="F4" s="21"/>
      <c r="G4" s="21"/>
      <c r="H4" s="21"/>
      <c r="I4" s="21"/>
      <c r="J4" s="21"/>
      <c r="K4" s="21"/>
      <c r="L4" s="21"/>
      <c r="M4" s="155"/>
      <c r="N4" s="19"/>
      <c r="O4" s="138"/>
      <c r="P4" s="138"/>
      <c r="Q4" s="138"/>
      <c r="R4" s="19"/>
    </row>
    <row r="5" spans="1:22" x14ac:dyDescent="0.25">
      <c r="A5" s="19"/>
      <c r="B5" s="20" t="s">
        <v>327</v>
      </c>
      <c r="C5" s="20"/>
      <c r="D5" s="20"/>
      <c r="E5" s="4"/>
      <c r="F5" s="21"/>
      <c r="G5" s="21"/>
      <c r="H5" s="21"/>
      <c r="I5" s="21"/>
      <c r="J5" s="21"/>
      <c r="K5" s="21"/>
      <c r="L5" s="21"/>
      <c r="M5" s="155"/>
      <c r="N5" s="19"/>
      <c r="O5" s="138"/>
      <c r="P5" s="138"/>
      <c r="Q5" s="138"/>
      <c r="R5" s="19"/>
    </row>
    <row r="6" spans="1:22" x14ac:dyDescent="0.25">
      <c r="A6" s="19"/>
      <c r="B6" s="20" t="s">
        <v>336</v>
      </c>
      <c r="C6" s="19"/>
      <c r="D6" s="19"/>
      <c r="E6" s="187"/>
      <c r="F6" s="55"/>
      <c r="G6" s="55"/>
      <c r="H6" s="55"/>
      <c r="I6" s="517" t="s">
        <v>139</v>
      </c>
      <c r="J6" s="518"/>
      <c r="K6" s="518"/>
      <c r="L6" s="518"/>
      <c r="M6" s="138"/>
      <c r="N6" s="19"/>
      <c r="O6" s="138"/>
      <c r="P6" s="138"/>
      <c r="Q6" s="138"/>
      <c r="R6" s="19"/>
    </row>
    <row r="7" spans="1:22" ht="140.25" x14ac:dyDescent="0.25">
      <c r="A7" s="405" t="s">
        <v>3</v>
      </c>
      <c r="B7" s="479" t="s">
        <v>4</v>
      </c>
      <c r="C7" s="480" t="s">
        <v>344</v>
      </c>
      <c r="D7" s="405" t="s">
        <v>6</v>
      </c>
      <c r="E7" s="481" t="s">
        <v>7</v>
      </c>
      <c r="F7" s="291" t="s">
        <v>106</v>
      </c>
      <c r="G7" s="291" t="s">
        <v>107</v>
      </c>
      <c r="H7" s="291" t="s">
        <v>108</v>
      </c>
      <c r="I7" s="291" t="s">
        <v>109</v>
      </c>
      <c r="J7" s="291" t="s">
        <v>110</v>
      </c>
      <c r="K7" s="291" t="s">
        <v>161</v>
      </c>
      <c r="L7" s="291" t="s">
        <v>162</v>
      </c>
      <c r="M7" s="482" t="s">
        <v>8</v>
      </c>
      <c r="N7" s="483" t="s">
        <v>9</v>
      </c>
      <c r="O7" s="484" t="s">
        <v>130</v>
      </c>
      <c r="P7" s="485" t="s">
        <v>98</v>
      </c>
      <c r="Q7" s="485" t="s">
        <v>99</v>
      </c>
      <c r="R7" s="483" t="s">
        <v>47</v>
      </c>
      <c r="S7" s="351" t="s">
        <v>343</v>
      </c>
    </row>
    <row r="8" spans="1:22" ht="178.5" x14ac:dyDescent="0.25">
      <c r="A8" s="486">
        <v>1</v>
      </c>
      <c r="B8" s="487" t="s">
        <v>286</v>
      </c>
      <c r="C8" s="487" t="s">
        <v>342</v>
      </c>
      <c r="D8" s="488" t="s">
        <v>289</v>
      </c>
      <c r="E8" s="489">
        <f>SUM(F8:L8)</f>
        <v>8000</v>
      </c>
      <c r="F8" s="291"/>
      <c r="G8" s="291"/>
      <c r="H8" s="291"/>
      <c r="I8" s="291"/>
      <c r="J8" s="291"/>
      <c r="K8" s="291">
        <v>8000</v>
      </c>
      <c r="L8" s="291"/>
      <c r="M8" s="490"/>
      <c r="N8" s="491"/>
      <c r="O8" s="492">
        <f>M8*(1+N8)</f>
        <v>0</v>
      </c>
      <c r="P8" s="492">
        <f>M8*E8</f>
        <v>0</v>
      </c>
      <c r="Q8" s="492">
        <f>ROUND(P8*(1+N8),2)</f>
        <v>0</v>
      </c>
      <c r="R8" s="493"/>
      <c r="S8" s="494"/>
      <c r="U8" s="144"/>
      <c r="V8" s="473"/>
    </row>
    <row r="9" spans="1:22" ht="178.5" x14ac:dyDescent="0.25">
      <c r="A9" s="495">
        <v>2</v>
      </c>
      <c r="B9" s="286" t="s">
        <v>287</v>
      </c>
      <c r="C9" s="286" t="s">
        <v>337</v>
      </c>
      <c r="D9" s="286" t="s">
        <v>289</v>
      </c>
      <c r="E9" s="489">
        <f t="shared" ref="E9:E10" si="0">SUM(F9:L9)</f>
        <v>1000</v>
      </c>
      <c r="F9" s="291"/>
      <c r="G9" s="291"/>
      <c r="H9" s="291"/>
      <c r="I9" s="291"/>
      <c r="J9" s="291"/>
      <c r="K9" s="291">
        <v>1000</v>
      </c>
      <c r="L9" s="291"/>
      <c r="M9" s="496"/>
      <c r="N9" s="497"/>
      <c r="O9" s="492">
        <f t="shared" ref="O9:O10" si="1">M9*(1+N9)</f>
        <v>0</v>
      </c>
      <c r="P9" s="492">
        <f t="shared" ref="P9:P10" si="2">M9*E9</f>
        <v>0</v>
      </c>
      <c r="Q9" s="492">
        <f t="shared" ref="Q9:Q10" si="3">ROUND(P9*(1+N9),2)</f>
        <v>0</v>
      </c>
      <c r="R9" s="498"/>
      <c r="S9" s="494"/>
      <c r="U9" s="474"/>
      <c r="V9" s="475"/>
    </row>
    <row r="10" spans="1:22" ht="191.25" x14ac:dyDescent="0.25">
      <c r="A10" s="495">
        <v>3</v>
      </c>
      <c r="B10" s="286" t="s">
        <v>288</v>
      </c>
      <c r="C10" s="286" t="s">
        <v>338</v>
      </c>
      <c r="D10" s="286" t="s">
        <v>289</v>
      </c>
      <c r="E10" s="489">
        <f t="shared" si="0"/>
        <v>1000</v>
      </c>
      <c r="F10" s="291"/>
      <c r="G10" s="291"/>
      <c r="H10" s="291"/>
      <c r="I10" s="291"/>
      <c r="J10" s="291"/>
      <c r="K10" s="291">
        <v>1000</v>
      </c>
      <c r="L10" s="291"/>
      <c r="M10" s="496"/>
      <c r="N10" s="497"/>
      <c r="O10" s="492">
        <f t="shared" si="1"/>
        <v>0</v>
      </c>
      <c r="P10" s="492">
        <f t="shared" si="2"/>
        <v>0</v>
      </c>
      <c r="Q10" s="492">
        <f t="shared" si="3"/>
        <v>0</v>
      </c>
      <c r="R10" s="498"/>
      <c r="S10" s="494"/>
      <c r="U10" s="474"/>
      <c r="V10" s="475"/>
    </row>
    <row r="11" spans="1:22" ht="21" customHeight="1" x14ac:dyDescent="0.25">
      <c r="A11" s="269"/>
      <c r="B11" s="270" t="s">
        <v>40</v>
      </c>
      <c r="C11" s="269"/>
      <c r="D11" s="269"/>
      <c r="E11" s="189"/>
      <c r="F11" s="269"/>
      <c r="G11" s="269"/>
      <c r="H11" s="269"/>
      <c r="I11" s="269"/>
      <c r="J11" s="269"/>
      <c r="K11" s="269"/>
      <c r="L11" s="269"/>
      <c r="M11" s="271"/>
      <c r="N11" s="272"/>
      <c r="O11" s="282"/>
      <c r="P11" s="283">
        <f>SUM(P8:P10)</f>
        <v>0</v>
      </c>
      <c r="Q11" s="283">
        <f>SUM(Q8:Q10)</f>
        <v>0</v>
      </c>
      <c r="R11" s="273"/>
    </row>
    <row r="12" spans="1:22" x14ac:dyDescent="0.25">
      <c r="A12" s="2"/>
      <c r="B12" s="2"/>
      <c r="C12" s="2"/>
      <c r="D12" s="2"/>
      <c r="E12" s="2"/>
      <c r="F12" s="3"/>
      <c r="G12" s="3"/>
      <c r="H12" s="3"/>
      <c r="I12" s="3"/>
      <c r="J12" s="3"/>
      <c r="K12" s="3"/>
      <c r="L12" s="3"/>
      <c r="M12" s="95"/>
      <c r="N12" s="2"/>
      <c r="O12" s="95"/>
      <c r="P12" s="95"/>
      <c r="Q12" s="95"/>
      <c r="R12" s="2"/>
    </row>
    <row r="13" spans="1:22" x14ac:dyDescent="0.25">
      <c r="A13" s="55"/>
      <c r="B13" s="371" t="s">
        <v>262</v>
      </c>
      <c r="C13" s="55"/>
      <c r="D13" s="55"/>
      <c r="E13" s="55"/>
      <c r="F13" s="55"/>
      <c r="G13" s="55"/>
      <c r="H13" s="55"/>
      <c r="I13" s="55"/>
      <c r="J13" s="55"/>
      <c r="K13" s="55"/>
      <c r="L13" s="55"/>
      <c r="M13" s="126"/>
      <c r="N13" s="55"/>
      <c r="O13" s="126"/>
      <c r="P13" s="126"/>
      <c r="Q13" s="126"/>
      <c r="R13" s="55"/>
    </row>
    <row r="14" spans="1:22" ht="33.75" customHeight="1" x14ac:dyDescent="0.25">
      <c r="A14" s="55"/>
      <c r="B14" s="519" t="s">
        <v>285</v>
      </c>
      <c r="C14" s="507"/>
      <c r="D14" s="507"/>
      <c r="E14" s="507"/>
      <c r="F14" s="507"/>
      <c r="G14" s="507"/>
      <c r="H14" s="507"/>
      <c r="I14" s="507"/>
      <c r="J14" s="507"/>
      <c r="K14" s="507"/>
      <c r="L14" s="507"/>
      <c r="M14" s="507"/>
      <c r="N14" s="507"/>
      <c r="O14" s="507"/>
      <c r="P14" s="507"/>
      <c r="Q14" s="507"/>
      <c r="R14" s="507"/>
    </row>
    <row r="15" spans="1:22" ht="21.75" customHeight="1" x14ac:dyDescent="0.25">
      <c r="A15" s="55"/>
      <c r="B15" s="519" t="s">
        <v>339</v>
      </c>
      <c r="C15" s="507"/>
      <c r="D15" s="507"/>
      <c r="E15" s="507"/>
      <c r="F15" s="507"/>
      <c r="G15" s="507"/>
      <c r="H15" s="507"/>
      <c r="I15" s="507"/>
      <c r="J15" s="507"/>
      <c r="K15" s="507"/>
      <c r="L15" s="507"/>
      <c r="M15" s="507"/>
      <c r="N15" s="507"/>
      <c r="O15" s="507"/>
      <c r="P15" s="507"/>
      <c r="Q15" s="507"/>
      <c r="R15" s="507"/>
      <c r="S15" s="507"/>
    </row>
    <row r="16" spans="1:22" x14ac:dyDescent="0.25">
      <c r="A16" s="55"/>
      <c r="B16" s="476" t="s">
        <v>340</v>
      </c>
      <c r="C16" s="402" t="s">
        <v>341</v>
      </c>
      <c r="D16" s="289"/>
      <c r="E16" s="289"/>
      <c r="F16" s="289"/>
      <c r="G16" s="289"/>
      <c r="H16" s="289"/>
      <c r="I16" s="289"/>
      <c r="J16" s="289"/>
      <c r="K16" s="289"/>
      <c r="L16" s="55"/>
      <c r="M16" s="126"/>
      <c r="N16" s="55"/>
      <c r="O16" s="126"/>
      <c r="P16" s="126"/>
      <c r="Q16" s="126"/>
      <c r="R16" s="55"/>
    </row>
    <row r="17" spans="1:18" x14ac:dyDescent="0.25">
      <c r="A17" s="55"/>
      <c r="B17" s="55"/>
      <c r="C17" s="289"/>
      <c r="D17" s="2"/>
      <c r="E17" s="2"/>
      <c r="F17" s="3"/>
      <c r="G17" s="3"/>
      <c r="H17" s="3"/>
      <c r="I17" s="3"/>
      <c r="J17" s="3"/>
      <c r="K17" s="3"/>
      <c r="L17" s="3"/>
      <c r="M17" s="95"/>
      <c r="N17" s="2"/>
      <c r="O17" s="95"/>
      <c r="P17" s="95"/>
      <c r="Q17" s="95"/>
      <c r="R17" s="2"/>
    </row>
    <row r="18" spans="1:18" ht="38.25" customHeight="1" x14ac:dyDescent="0.25">
      <c r="A18" s="55"/>
      <c r="B18" s="55" t="s">
        <v>115</v>
      </c>
      <c r="C18" s="2"/>
      <c r="D18" s="2"/>
      <c r="E18" s="2"/>
      <c r="F18" s="3"/>
      <c r="G18" s="3"/>
      <c r="H18" s="3"/>
      <c r="I18" s="3"/>
      <c r="J18" s="3"/>
      <c r="K18" s="3"/>
      <c r="L18" s="3"/>
      <c r="M18" s="499" t="s">
        <v>328</v>
      </c>
      <c r="N18" s="500"/>
      <c r="O18" s="500"/>
      <c r="P18" s="95"/>
      <c r="Q18" s="95"/>
      <c r="R18" s="2"/>
    </row>
    <row r="19" spans="1:18" x14ac:dyDescent="0.25">
      <c r="A19" s="2"/>
      <c r="B19" s="2" t="s">
        <v>41</v>
      </c>
      <c r="C19" s="2"/>
      <c r="D19" s="2"/>
      <c r="E19" s="2"/>
      <c r="F19" s="3"/>
      <c r="G19" s="3"/>
      <c r="H19" s="3"/>
      <c r="I19" s="3"/>
      <c r="J19" s="3"/>
      <c r="K19" s="3"/>
      <c r="L19" s="3"/>
      <c r="M19" s="95"/>
      <c r="N19" s="2"/>
      <c r="O19" s="95"/>
      <c r="P19" s="95"/>
      <c r="Q19" s="95"/>
      <c r="R19" s="2"/>
    </row>
    <row r="20" spans="1:18" x14ac:dyDescent="0.25">
      <c r="A20" s="2"/>
      <c r="B20" s="2" t="s">
        <v>42</v>
      </c>
      <c r="C20" s="2"/>
      <c r="D20" s="2"/>
      <c r="E20" s="2"/>
      <c r="F20" s="3"/>
      <c r="G20" s="3"/>
      <c r="H20" s="3"/>
      <c r="I20" s="3"/>
      <c r="J20" s="3"/>
      <c r="K20" s="3"/>
      <c r="L20" s="3"/>
      <c r="M20" s="95"/>
      <c r="N20" s="2"/>
      <c r="O20" s="95"/>
      <c r="P20" s="95"/>
      <c r="Q20" s="95"/>
      <c r="R20" s="2"/>
    </row>
    <row r="21" spans="1:18" x14ac:dyDescent="0.25">
      <c r="A21" s="2"/>
      <c r="B21" s="2" t="s">
        <v>43</v>
      </c>
      <c r="C21" s="2"/>
      <c r="D21" s="2"/>
      <c r="E21" s="2"/>
      <c r="F21" s="3"/>
      <c r="G21" s="3"/>
      <c r="H21" s="3"/>
      <c r="I21" s="3"/>
      <c r="J21" s="3"/>
      <c r="K21" s="3"/>
      <c r="L21" s="3"/>
      <c r="M21" s="95"/>
      <c r="N21" s="2"/>
      <c r="O21" s="95"/>
      <c r="P21" s="95"/>
      <c r="Q21" s="95"/>
      <c r="R21" s="2"/>
    </row>
  </sheetData>
  <mergeCells count="4">
    <mergeCell ref="I6:L6"/>
    <mergeCell ref="B15:S15"/>
    <mergeCell ref="M18:O18"/>
    <mergeCell ref="B14:R14"/>
  </mergeCells>
  <pageMargins left="0.70866141732283472" right="0.70866141732283472" top="0.74803149606299213" bottom="0.74803149606299213" header="0.31496062992125984" footer="0.31496062992125984"/>
  <pageSetup paperSize="9" scale="83"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5</vt:i4>
      </vt:variant>
    </vt:vector>
  </HeadingPairs>
  <TitlesOfParts>
    <vt:vector size="12" baseType="lpstr">
      <vt:lpstr>Pakiet 1</vt:lpstr>
      <vt:lpstr>Pakiet 2</vt:lpstr>
      <vt:lpstr>Pakiet 3</vt:lpstr>
      <vt:lpstr>Pakiet 4</vt:lpstr>
      <vt:lpstr>Pakiet 5</vt:lpstr>
      <vt:lpstr>Pakiet 6</vt:lpstr>
      <vt:lpstr>Pakiet 7</vt:lpstr>
      <vt:lpstr>'Pakiet 1'!Obszar_wydruku</vt:lpstr>
      <vt:lpstr>'Pakiet 2'!Obszar_wydruku</vt:lpstr>
      <vt:lpstr>'Pakiet 3'!Obszar_wydruku</vt:lpstr>
      <vt:lpstr>'Pakiet 4'!Obszar_wydruku</vt:lpstr>
      <vt:lpstr>'Pakiet 7'!Obszar_wydruku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2023-11-08T09:48:42Z</dcterms:modified>
</cp:coreProperties>
</file>