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6" sheetId="1" r:id="rId1"/>
  </sheets>
  <definedNames>
    <definedName name="_xlnm.Print_Area" localSheetId="0">'Pakiet 6'!#REF!</definedName>
  </definedNames>
  <calcPr fullCalcOnLoad="1"/>
</workbook>
</file>

<file path=xl/sharedStrings.xml><?xml version="1.0" encoding="utf-8"?>
<sst xmlns="http://schemas.openxmlformats.org/spreadsheetml/2006/main" count="63" uniqueCount="40">
  <si>
    <t>Wartość brutto</t>
  </si>
  <si>
    <t>szt.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</si>
  <si>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</si>
  <si>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</si>
  <si>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</si>
  <si>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</si>
  <si>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</si>
  <si>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</si>
  <si>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</si>
  <si>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</si>
  <si>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</si>
  <si>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</si>
  <si>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</si>
  <si>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</si>
  <si>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</si>
  <si>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Pakiet 6</t>
  </si>
  <si>
    <t>Granulki 1-4 mm – 2,5cm³</t>
  </si>
  <si>
    <t>Granulki 1-4 mm - 5cm³</t>
  </si>
  <si>
    <t>Granulki 1-4 mm - 10cm³</t>
  </si>
  <si>
    <t>Granulki 1-4 mm - 15cm³</t>
  </si>
  <si>
    <t>Granulki 1-4 mm - 20cm³</t>
  </si>
  <si>
    <t>Granulki 1-4 mm - 30cm³</t>
  </si>
  <si>
    <t>Bloczek 10x10x10 mm</t>
  </si>
  <si>
    <t>Bloczek 10x10x20 mm</t>
  </si>
  <si>
    <t>Bloczek 10x10x30 mm</t>
  </si>
  <si>
    <t>Bloczek 10x20x30 mm</t>
  </si>
  <si>
    <t>Cylinder 10x10 mm</t>
  </si>
  <si>
    <t>Cylinder 10x15 mm</t>
  </si>
  <si>
    <t>Klin 15x20x6x4 mm</t>
  </si>
  <si>
    <t>Klin 15x20x8x6 mm</t>
  </si>
  <si>
    <t>Klin 15x20x10x8 mm</t>
  </si>
  <si>
    <t>Klin 15x20x14x10 mm</t>
  </si>
  <si>
    <t>Wymiary membrany 5 cm x 5 cm, grubość 2 mm</t>
  </si>
  <si>
    <t>Wstrzykiwany syntetyczny substytut kostny</t>
  </si>
  <si>
    <t>Wstrzykiwany syntetyczny substytut kostny - Opakowanie 5 cm³</t>
  </si>
  <si>
    <t>Wymiary membrany 2 cm x 2 cm, grubość 2 mm</t>
  </si>
  <si>
    <t>Syntetyczny materiał kościozastępczy do zastosowań ortopedycznych o strukturze zbliżonej do ludzkiej kości zbudowany w 60% z hydroksyapatytu oraz 40% trójfosforanu wapnia, porowatość 83%, wielkość porów 200-800 μm. Wytrzymałość mechaniczna 4-7 MPa. Materiał biokompatybilny, osteoindukcyjny ulegający całkowitej przebudowie. Dostępny w formie Granulek 1-4 mm o objętościach 2,5cm³, 5cm³, 10cm³, 15cm³, 20cm³, 30cm³, Bloczków 10x10x10cm, 10x10x20cm, 10x10x30cm, Cylindrów 10x10cm, 10x15cm, Klinów 15x20x6x4cm, 15x20x8x6cm, 15x20x10x8cm, 15x20x14x10cm.</t>
  </si>
  <si>
    <t xml:space="preserve">
Membrana  posiadająca rejestracje w leczeniu ubytków chrzęstnych oraz chrzęstno-kostnych stawów, stanowiąca podłoże dla mezenchymalnych komórek macierzystych ludzkiego szpiku kostnego, zbudowana z kwasu hialuronowego. Brak określonej lewej i prawej strony. Istnieje możliwość implantacji artroskopowej. Przy leczeniu ubytków ogniskowych (ubytków otoczonych granicą zdrowej chrząstki)  Nie wymaga dodatkowej fiksacji.
Czas biodegradacji do 24 tygodni</t>
  </si>
  <si>
    <t>opak.</t>
  </si>
  <si>
    <t>Wstrzykiwany syntetyczny substytut kostny - Opakowanie 10 cm³ -wielopak 2 x 5 cm³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</si>
</sst>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#,##0.00&quot; &quot;[$zł-415];[Red]#,##0.00&quot; &quot;[$zł-415]"/>
    <numFmt numFmtId="167" formatCode="#,##0.00\ [$zł-415];[Red]#,##0.00\ [$zł-415]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color theme="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2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0" fillId="0" borderId="0" xfId="53" applyFont="1">
      <alignment/>
      <protection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4" fontId="1" fillId="0" borderId="14" xfId="62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66" fontId="45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vertical="center" wrapText="1"/>
    </xf>
    <xf numFmtId="44" fontId="1" fillId="0" borderId="12" xfId="62" applyBorder="1" applyAlignment="1">
      <alignment/>
    </xf>
    <xf numFmtId="44" fontId="1" fillId="0" borderId="12" xfId="62" applyBorder="1" applyAlignment="1">
      <alignment vertical="center" wrapText="1"/>
    </xf>
    <xf numFmtId="44" fontId="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44" fontId="0" fillId="0" borderId="12" xfId="0" applyNumberFormat="1" applyFont="1" applyBorder="1" applyAlignment="1">
      <alignment/>
    </xf>
    <xf numFmtId="44" fontId="0" fillId="34" borderId="12" xfId="0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34" borderId="22" xfId="0" applyFont="1" applyFill="1" applyBorder="1" applyAlignment="1">
      <alignment horizontal="right" vertical="center" wrapText="1"/>
    </xf>
    <xf numFmtId="0" fontId="26" fillId="35" borderId="18" xfId="0" applyFont="1" applyFill="1" applyBorder="1" applyAlignment="1">
      <alignment horizontal="center"/>
    </xf>
    <xf numFmtId="0" fontId="26" fillId="35" borderId="21" xfId="0" applyFont="1" applyFill="1" applyBorder="1" applyAlignment="1">
      <alignment horizontal="center"/>
    </xf>
    <xf numFmtId="0" fontId="26" fillId="35" borderId="22" xfId="0" applyFont="1" applyFill="1" applyBorder="1" applyAlignment="1">
      <alignment horizontal="center"/>
    </xf>
    <xf numFmtId="0" fontId="44" fillId="36" borderId="23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25" xfId="0" applyFont="1" applyFill="1" applyBorder="1" applyAlignment="1">
      <alignment horizontal="center" vertical="center"/>
    </xf>
    <xf numFmtId="0" fontId="43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 2 2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="90" zoomScaleNormal="90" zoomScaleSheetLayoutView="100" zoomScalePageLayoutView="0" workbookViewId="0" topLeftCell="A16">
      <selection activeCell="N34" sqref="N34"/>
    </sheetView>
  </sheetViews>
  <sheetFormatPr defaultColWidth="9.140625" defaultRowHeight="15"/>
  <cols>
    <col min="1" max="1" width="4.140625" style="1" customWidth="1"/>
    <col min="2" max="2" width="79.7109375" style="2" customWidth="1"/>
    <col min="3" max="3" width="7.421875" style="2" customWidth="1"/>
    <col min="4" max="4" width="8.28125" style="1" customWidth="1"/>
    <col min="5" max="5" width="17.00390625" style="3" customWidth="1"/>
    <col min="6" max="6" width="15.7109375" style="4" customWidth="1"/>
    <col min="7" max="7" width="15.140625" style="5" customWidth="1"/>
    <col min="8" max="8" width="8.421875" style="5" customWidth="1"/>
    <col min="9" max="9" width="11.57421875" style="5" customWidth="1"/>
    <col min="10" max="10" width="12.00390625" style="6" customWidth="1"/>
    <col min="11" max="16384" width="9.140625" style="6" customWidth="1"/>
  </cols>
  <sheetData>
    <row r="1" spans="1:254" ht="15">
      <c r="A1" s="89" t="s">
        <v>2</v>
      </c>
      <c r="B1" s="89"/>
      <c r="C1" s="89"/>
      <c r="D1" s="10"/>
      <c r="E1" s="10"/>
      <c r="F1" s="90"/>
      <c r="G1" s="90"/>
      <c r="H1" s="90"/>
      <c r="I1" s="90"/>
      <c r="J1" s="90"/>
      <c r="K1" s="2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15">
      <c r="A2" s="89" t="s">
        <v>3</v>
      </c>
      <c r="B2" s="89"/>
      <c r="C2" s="89"/>
      <c r="D2" s="10"/>
      <c r="E2" s="10"/>
      <c r="F2" s="90"/>
      <c r="G2" s="90"/>
      <c r="H2" s="90"/>
      <c r="I2" s="90"/>
      <c r="J2" s="90"/>
      <c r="K2" s="2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5">
      <c r="A3" s="89" t="s">
        <v>4</v>
      </c>
      <c r="B3" s="89"/>
      <c r="C3" s="89"/>
      <c r="D3" s="10"/>
      <c r="E3" s="10"/>
      <c r="F3" s="10"/>
      <c r="G3" s="10"/>
      <c r="H3" s="11"/>
      <c r="I3" s="12"/>
      <c r="J3" s="13"/>
      <c r="K3" s="2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15">
      <c r="A4" s="13"/>
      <c r="B4" s="12"/>
      <c r="C4" s="11"/>
      <c r="D4" s="10"/>
      <c r="E4" s="10"/>
      <c r="F4" s="10"/>
      <c r="G4" s="10"/>
      <c r="H4" s="11"/>
      <c r="I4" s="12"/>
      <c r="J4" s="13"/>
      <c r="K4" s="2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60">
      <c r="A5" s="14" t="s">
        <v>5</v>
      </c>
      <c r="B5" s="15" t="s">
        <v>6</v>
      </c>
      <c r="C5" s="15" t="s">
        <v>7</v>
      </c>
      <c r="D5" s="16" t="s">
        <v>8</v>
      </c>
      <c r="E5" s="16" t="s">
        <v>9</v>
      </c>
      <c r="F5" s="16" t="s">
        <v>10</v>
      </c>
      <c r="G5" s="16" t="s">
        <v>0</v>
      </c>
      <c r="H5" s="17" t="s">
        <v>11</v>
      </c>
      <c r="I5" s="15" t="s">
        <v>12</v>
      </c>
      <c r="J5" s="15" t="s">
        <v>13</v>
      </c>
      <c r="K5" s="2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7.75" customHeight="1">
      <c r="A7" s="86" t="s">
        <v>15</v>
      </c>
      <c r="B7" s="87"/>
      <c r="C7" s="87"/>
      <c r="D7" s="87"/>
      <c r="E7" s="87"/>
      <c r="F7" s="87"/>
      <c r="G7" s="87"/>
      <c r="H7" s="87"/>
      <c r="I7" s="87"/>
      <c r="J7" s="88"/>
      <c r="K7" s="3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6" ht="104.25" customHeight="1">
      <c r="A8" s="31">
        <v>1</v>
      </c>
      <c r="B8" s="46" t="s">
        <v>36</v>
      </c>
      <c r="C8" s="91"/>
      <c r="D8" s="92"/>
      <c r="E8" s="92"/>
      <c r="F8" s="92"/>
      <c r="G8" s="92"/>
      <c r="H8" s="92"/>
      <c r="I8" s="92"/>
      <c r="J8" s="93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31">
        <v>2</v>
      </c>
      <c r="B9" s="32" t="s">
        <v>16</v>
      </c>
      <c r="C9" s="51" t="s">
        <v>1</v>
      </c>
      <c r="D9" s="62">
        <v>2</v>
      </c>
      <c r="E9" s="52"/>
      <c r="F9" s="43">
        <f>SUM(E9*D9)</f>
        <v>0</v>
      </c>
      <c r="G9" s="43">
        <f>SUM(F9*1.08)</f>
        <v>0</v>
      </c>
      <c r="H9" s="47"/>
      <c r="I9" s="47"/>
      <c r="J9" s="47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31">
        <v>3</v>
      </c>
      <c r="B10" s="32" t="s">
        <v>17</v>
      </c>
      <c r="C10" s="51" t="s">
        <v>1</v>
      </c>
      <c r="D10" s="62">
        <v>2</v>
      </c>
      <c r="E10" s="52"/>
      <c r="F10" s="43">
        <f aca="true" t="shared" si="0" ref="F10:F24">SUM(E10*D10)</f>
        <v>0</v>
      </c>
      <c r="G10" s="43">
        <f aca="true" t="shared" si="1" ref="G10:G24">SUM(F10*1.08)</f>
        <v>0</v>
      </c>
      <c r="H10" s="41"/>
      <c r="I10" s="41"/>
      <c r="J10" s="41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31">
        <v>4</v>
      </c>
      <c r="B11" s="32" t="s">
        <v>18</v>
      </c>
      <c r="C11" s="51" t="s">
        <v>1</v>
      </c>
      <c r="D11" s="62">
        <v>5</v>
      </c>
      <c r="E11" s="52"/>
      <c r="F11" s="43">
        <f t="shared" si="0"/>
        <v>0</v>
      </c>
      <c r="G11" s="43">
        <f t="shared" si="1"/>
        <v>0</v>
      </c>
      <c r="H11" s="41"/>
      <c r="I11" s="41"/>
      <c r="J11" s="41"/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31">
        <v>5</v>
      </c>
      <c r="B12" s="32" t="s">
        <v>19</v>
      </c>
      <c r="C12" s="51" t="s">
        <v>1</v>
      </c>
      <c r="D12" s="62">
        <v>5</v>
      </c>
      <c r="E12" s="52"/>
      <c r="F12" s="43">
        <f t="shared" si="0"/>
        <v>0</v>
      </c>
      <c r="G12" s="43">
        <f t="shared" si="1"/>
        <v>0</v>
      </c>
      <c r="H12" s="41"/>
      <c r="I12" s="41"/>
      <c r="J12" s="41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31">
        <v>6</v>
      </c>
      <c r="B13" s="32" t="s">
        <v>20</v>
      </c>
      <c r="C13" s="51" t="s">
        <v>1</v>
      </c>
      <c r="D13" s="62">
        <v>5</v>
      </c>
      <c r="E13" s="52"/>
      <c r="F13" s="43">
        <f t="shared" si="0"/>
        <v>0</v>
      </c>
      <c r="G13" s="43">
        <f t="shared" si="1"/>
        <v>0</v>
      </c>
      <c r="H13" s="41"/>
      <c r="I13" s="41"/>
      <c r="J13" s="41"/>
      <c r="K13" s="2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1">
        <v>7</v>
      </c>
      <c r="B14" s="33" t="s">
        <v>21</v>
      </c>
      <c r="C14" s="51" t="s">
        <v>1</v>
      </c>
      <c r="D14" s="62">
        <v>5</v>
      </c>
      <c r="E14" s="52"/>
      <c r="F14" s="43">
        <f t="shared" si="0"/>
        <v>0</v>
      </c>
      <c r="G14" s="43">
        <f t="shared" si="1"/>
        <v>0</v>
      </c>
      <c r="H14" s="41"/>
      <c r="I14" s="41"/>
      <c r="J14" s="41"/>
      <c r="K14" s="2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31">
        <v>8</v>
      </c>
      <c r="B15" s="32" t="s">
        <v>22</v>
      </c>
      <c r="C15" s="51" t="s">
        <v>1</v>
      </c>
      <c r="D15" s="62">
        <v>10</v>
      </c>
      <c r="E15" s="52"/>
      <c r="F15" s="43">
        <f t="shared" si="0"/>
        <v>0</v>
      </c>
      <c r="G15" s="43">
        <f t="shared" si="1"/>
        <v>0</v>
      </c>
      <c r="H15" s="41"/>
      <c r="I15" s="41"/>
      <c r="J15" s="41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 customHeight="1">
      <c r="A16" s="31">
        <v>9</v>
      </c>
      <c r="B16" s="34" t="s">
        <v>23</v>
      </c>
      <c r="C16" s="51" t="s">
        <v>1</v>
      </c>
      <c r="D16" s="62">
        <v>20</v>
      </c>
      <c r="E16" s="52"/>
      <c r="F16" s="43">
        <f t="shared" si="0"/>
        <v>0</v>
      </c>
      <c r="G16" s="43">
        <f t="shared" si="1"/>
        <v>0</v>
      </c>
      <c r="H16" s="41"/>
      <c r="I16" s="41"/>
      <c r="J16" s="41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31">
        <v>10</v>
      </c>
      <c r="B17" s="32" t="s">
        <v>24</v>
      </c>
      <c r="C17" s="51" t="s">
        <v>1</v>
      </c>
      <c r="D17" s="62">
        <v>20</v>
      </c>
      <c r="E17" s="52"/>
      <c r="F17" s="43">
        <f t="shared" si="0"/>
        <v>0</v>
      </c>
      <c r="G17" s="43">
        <f t="shared" si="1"/>
        <v>0</v>
      </c>
      <c r="H17" s="41"/>
      <c r="I17" s="41"/>
      <c r="J17" s="41"/>
      <c r="K17" s="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36">
        <v>11</v>
      </c>
      <c r="B18" s="37" t="s">
        <v>25</v>
      </c>
      <c r="C18" s="51" t="s">
        <v>1</v>
      </c>
      <c r="D18" s="62">
        <v>50</v>
      </c>
      <c r="E18" s="52"/>
      <c r="F18" s="43">
        <f t="shared" si="0"/>
        <v>0</v>
      </c>
      <c r="G18" s="43">
        <f t="shared" si="1"/>
        <v>0</v>
      </c>
      <c r="H18" s="42"/>
      <c r="I18" s="42"/>
      <c r="J18" s="42"/>
      <c r="K18" s="2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48">
        <v>12</v>
      </c>
      <c r="B19" s="49" t="s">
        <v>26</v>
      </c>
      <c r="C19" s="51" t="s">
        <v>1</v>
      </c>
      <c r="D19" s="62">
        <v>10</v>
      </c>
      <c r="E19" s="52"/>
      <c r="F19" s="43">
        <f t="shared" si="0"/>
        <v>0</v>
      </c>
      <c r="G19" s="43">
        <f t="shared" si="1"/>
        <v>0</v>
      </c>
      <c r="H19" s="41"/>
      <c r="I19" s="41"/>
      <c r="J19" s="41"/>
      <c r="K19" s="2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5" customFormat="1" ht="15">
      <c r="A20" s="48">
        <v>13</v>
      </c>
      <c r="B20" s="50" t="s">
        <v>27</v>
      </c>
      <c r="C20" s="51" t="s">
        <v>1</v>
      </c>
      <c r="D20" s="62">
        <v>10</v>
      </c>
      <c r="E20" s="52"/>
      <c r="F20" s="43">
        <f t="shared" si="0"/>
        <v>0</v>
      </c>
      <c r="G20" s="43">
        <f t="shared" si="1"/>
        <v>0</v>
      </c>
      <c r="H20" s="50"/>
      <c r="I20" s="50"/>
      <c r="J20" s="5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15">
      <c r="A21" s="35">
        <v>14</v>
      </c>
      <c r="B21" s="38" t="s">
        <v>28</v>
      </c>
      <c r="C21" s="51" t="s">
        <v>1</v>
      </c>
      <c r="D21" s="62">
        <v>10</v>
      </c>
      <c r="E21" s="52"/>
      <c r="F21" s="43">
        <f t="shared" si="0"/>
        <v>0</v>
      </c>
      <c r="G21" s="43">
        <f t="shared" si="1"/>
        <v>0</v>
      </c>
      <c r="H21" s="23"/>
      <c r="I21" s="23"/>
      <c r="J21" s="23"/>
      <c r="K21" s="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31">
        <v>15</v>
      </c>
      <c r="B22" s="32" t="s">
        <v>29</v>
      </c>
      <c r="C22" s="51" t="s">
        <v>1</v>
      </c>
      <c r="D22" s="62">
        <v>10</v>
      </c>
      <c r="E22" s="52"/>
      <c r="F22" s="43">
        <f t="shared" si="0"/>
        <v>0</v>
      </c>
      <c r="G22" s="43">
        <f t="shared" si="1"/>
        <v>0</v>
      </c>
      <c r="H22" s="20"/>
      <c r="I22" s="20"/>
      <c r="J22" s="20"/>
      <c r="K22" s="2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31">
        <v>16</v>
      </c>
      <c r="B23" s="32" t="s">
        <v>30</v>
      </c>
      <c r="C23" s="51" t="s">
        <v>1</v>
      </c>
      <c r="D23" s="62">
        <v>10</v>
      </c>
      <c r="E23" s="52"/>
      <c r="F23" s="43">
        <f t="shared" si="0"/>
        <v>0</v>
      </c>
      <c r="G23" s="43">
        <f t="shared" si="1"/>
        <v>0</v>
      </c>
      <c r="H23" s="20"/>
      <c r="I23" s="20"/>
      <c r="J23" s="20"/>
      <c r="K23" s="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31">
        <v>17</v>
      </c>
      <c r="B24" s="37" t="s">
        <v>31</v>
      </c>
      <c r="C24" s="51" t="s">
        <v>1</v>
      </c>
      <c r="D24" s="63">
        <v>10</v>
      </c>
      <c r="E24" s="52"/>
      <c r="F24" s="43">
        <f t="shared" si="0"/>
        <v>0</v>
      </c>
      <c r="G24" s="43">
        <f t="shared" si="1"/>
        <v>0</v>
      </c>
      <c r="H24" s="22"/>
      <c r="I24" s="22"/>
      <c r="J24" s="22"/>
      <c r="K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66"/>
      <c r="B25" s="67"/>
      <c r="C25" s="67"/>
      <c r="D25" s="67"/>
      <c r="E25" s="67"/>
      <c r="F25" s="67"/>
      <c r="G25" s="67"/>
      <c r="H25" s="67"/>
      <c r="I25" s="67"/>
      <c r="J25" s="68"/>
      <c r="K25" s="2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55">
        <v>18</v>
      </c>
      <c r="B26" s="50" t="s">
        <v>33</v>
      </c>
      <c r="C26" s="69"/>
      <c r="D26" s="70"/>
      <c r="E26" s="70"/>
      <c r="F26" s="70"/>
      <c r="G26" s="70"/>
      <c r="H26" s="70"/>
      <c r="I26" s="70"/>
      <c r="J26" s="71"/>
      <c r="K26" s="2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53">
        <v>19</v>
      </c>
      <c r="B27" s="54" t="s">
        <v>34</v>
      </c>
      <c r="C27" s="41" t="s">
        <v>38</v>
      </c>
      <c r="D27" s="20">
        <v>5</v>
      </c>
      <c r="E27" s="59"/>
      <c r="F27" s="64">
        <f>SUM(E27*D27)</f>
        <v>0</v>
      </c>
      <c r="G27" s="64">
        <f>SUM(F27*1.08)</f>
        <v>0</v>
      </c>
      <c r="H27" s="20"/>
      <c r="I27" s="20"/>
      <c r="J27" s="20"/>
      <c r="K27" s="2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55">
        <v>20</v>
      </c>
      <c r="B28" s="54" t="s">
        <v>39</v>
      </c>
      <c r="C28" s="41" t="s">
        <v>38</v>
      </c>
      <c r="D28" s="20">
        <v>5</v>
      </c>
      <c r="E28" s="59"/>
      <c r="F28" s="64">
        <f>SUM(E28*D28)</f>
        <v>0</v>
      </c>
      <c r="G28" s="64">
        <f>SUM(F28*1.08)</f>
        <v>0</v>
      </c>
      <c r="H28" s="20"/>
      <c r="I28" s="20"/>
      <c r="J28" s="20"/>
      <c r="K28" s="2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2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41">
        <v>21</v>
      </c>
      <c r="B30" s="54" t="s">
        <v>33</v>
      </c>
      <c r="C30" s="75"/>
      <c r="D30" s="75"/>
      <c r="E30" s="75"/>
      <c r="F30" s="75"/>
      <c r="G30" s="75"/>
      <c r="H30" s="75"/>
      <c r="I30" s="75"/>
      <c r="J30" s="76"/>
      <c r="K30" s="2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41">
        <v>22</v>
      </c>
      <c r="B31" s="54" t="s">
        <v>34</v>
      </c>
      <c r="C31" s="20" t="s">
        <v>38</v>
      </c>
      <c r="D31" s="20">
        <v>5</v>
      </c>
      <c r="E31" s="59"/>
      <c r="F31" s="64">
        <f>SUM(E31*D31)</f>
        <v>0</v>
      </c>
      <c r="G31" s="64">
        <f>SUM(F31*1.08)</f>
        <v>0</v>
      </c>
      <c r="H31" s="20"/>
      <c r="I31" s="20"/>
      <c r="J31" s="20"/>
      <c r="K31" s="2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41">
        <v>23</v>
      </c>
      <c r="B32" s="54" t="s">
        <v>39</v>
      </c>
      <c r="C32" s="20" t="s">
        <v>38</v>
      </c>
      <c r="D32" s="20">
        <v>5</v>
      </c>
      <c r="E32" s="59"/>
      <c r="F32" s="64">
        <f>SUM(E32*D32)</f>
        <v>0</v>
      </c>
      <c r="G32" s="64">
        <f>SUM(F32*1.08)</f>
        <v>0</v>
      </c>
      <c r="H32" s="20"/>
      <c r="I32" s="20"/>
      <c r="J32" s="20"/>
      <c r="K32" s="2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77"/>
      <c r="B33" s="78"/>
      <c r="C33" s="78"/>
      <c r="D33" s="78"/>
      <c r="E33" s="78"/>
      <c r="F33" s="78"/>
      <c r="G33" s="78"/>
      <c r="H33" s="78"/>
      <c r="I33" s="78"/>
      <c r="J33" s="79"/>
      <c r="K33" s="2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0">
      <c r="A34" s="55">
        <v>24</v>
      </c>
      <c r="B34" s="56" t="s">
        <v>37</v>
      </c>
      <c r="C34" s="83"/>
      <c r="D34" s="84"/>
      <c r="E34" s="84"/>
      <c r="F34" s="84"/>
      <c r="G34" s="84"/>
      <c r="H34" s="84"/>
      <c r="I34" s="84"/>
      <c r="J34" s="85"/>
      <c r="K34" s="2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1" ht="15">
      <c r="A35" s="57">
        <v>25</v>
      </c>
      <c r="B35" s="49" t="s">
        <v>35</v>
      </c>
      <c r="C35" s="48" t="s">
        <v>1</v>
      </c>
      <c r="D35" s="49">
        <v>10</v>
      </c>
      <c r="E35" s="60"/>
      <c r="F35" s="61">
        <f>SUM(E35*D35)</f>
        <v>0</v>
      </c>
      <c r="G35" s="61">
        <f>SUM(F35*1.08)</f>
        <v>0</v>
      </c>
      <c r="H35" s="49"/>
      <c r="I35" s="49"/>
      <c r="J35" s="49"/>
      <c r="K35" s="24"/>
    </row>
    <row r="36" spans="1:11" ht="15">
      <c r="A36" s="57">
        <v>26</v>
      </c>
      <c r="B36" s="49" t="s">
        <v>32</v>
      </c>
      <c r="C36" s="48" t="s">
        <v>1</v>
      </c>
      <c r="D36" s="49">
        <v>5</v>
      </c>
      <c r="E36" s="60"/>
      <c r="F36" s="61">
        <f>SUM(E36*D36)</f>
        <v>0</v>
      </c>
      <c r="G36" s="61">
        <f>SUM(F36*1.08)</f>
        <v>0</v>
      </c>
      <c r="H36" s="49"/>
      <c r="I36" s="49"/>
      <c r="J36" s="49"/>
      <c r="K36" s="24"/>
    </row>
    <row r="37" spans="1:11" ht="15">
      <c r="A37" s="80" t="s">
        <v>14</v>
      </c>
      <c r="B37" s="81"/>
      <c r="C37" s="81"/>
      <c r="D37" s="81"/>
      <c r="E37" s="82"/>
      <c r="F37" s="65">
        <f>SUM(F9:F24,F27:F28,F31:F32,F35:F36)</f>
        <v>0</v>
      </c>
      <c r="G37" s="65">
        <f>SUM(G9:G24,G27:G28,G31:G32,G35:G36)</f>
        <v>0</v>
      </c>
      <c r="H37" s="58"/>
      <c r="I37" s="58"/>
      <c r="J37" s="58"/>
      <c r="K37" s="24"/>
    </row>
    <row r="38" spans="1:11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s="7" customFormat="1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39"/>
    </row>
    <row r="46" spans="1:11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4"/>
    </row>
    <row r="59" spans="1:11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5">
      <c r="A60" s="24"/>
      <c r="B60" s="39"/>
      <c r="C60" s="39"/>
      <c r="D60" s="39"/>
      <c r="E60" s="39"/>
      <c r="F60" s="39"/>
      <c r="G60" s="39"/>
      <c r="H60" s="39"/>
      <c r="I60" s="39"/>
      <c r="J60" s="39"/>
      <c r="K60" s="24"/>
    </row>
    <row r="61" spans="1:11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5"/>
    </row>
    <row r="81" spans="1:11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7" customFormat="1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39"/>
    </row>
    <row r="83" spans="1:11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61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27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5">
      <c r="A115" s="24"/>
      <c r="B115" s="27"/>
      <c r="C115" s="27"/>
      <c r="D115" s="26"/>
      <c r="E115" s="40"/>
      <c r="F115" s="26"/>
      <c r="G115" s="27"/>
      <c r="H115" s="27"/>
      <c r="I115" s="27"/>
      <c r="J115" s="24"/>
      <c r="K115" s="24"/>
    </row>
    <row r="116" spans="1:11" ht="123.75" customHeight="1">
      <c r="A116" s="26"/>
      <c r="B116" s="27"/>
      <c r="C116" s="27"/>
      <c r="D116" s="26"/>
      <c r="E116" s="40"/>
      <c r="F116" s="26"/>
      <c r="G116" s="27"/>
      <c r="H116" s="27"/>
      <c r="I116" s="27"/>
      <c r="J116" s="24"/>
      <c r="K116" s="24"/>
    </row>
    <row r="117" spans="1:11" ht="67.5" customHeight="1">
      <c r="A117" s="26"/>
      <c r="B117" s="27"/>
      <c r="C117" s="27"/>
      <c r="D117" s="26"/>
      <c r="E117" s="40"/>
      <c r="F117" s="26"/>
      <c r="G117" s="27"/>
      <c r="H117" s="27"/>
      <c r="I117" s="27"/>
      <c r="J117" s="24"/>
      <c r="K117" s="24"/>
    </row>
    <row r="118" spans="1:11" ht="15">
      <c r="A118" s="26"/>
      <c r="B118" s="27"/>
      <c r="C118" s="27"/>
      <c r="D118" s="26"/>
      <c r="E118" s="40"/>
      <c r="F118" s="26"/>
      <c r="G118" s="27"/>
      <c r="H118" s="27"/>
      <c r="I118" s="27"/>
      <c r="J118" s="24"/>
      <c r="K118" s="24"/>
    </row>
    <row r="119" spans="1:11" ht="15">
      <c r="A119" s="26"/>
      <c r="B119" s="27"/>
      <c r="C119" s="27"/>
      <c r="D119" s="26"/>
      <c r="E119" s="40"/>
      <c r="F119" s="26"/>
      <c r="G119" s="27"/>
      <c r="H119" s="27"/>
      <c r="I119" s="27"/>
      <c r="J119" s="24"/>
      <c r="K119" s="24"/>
    </row>
    <row r="120" spans="1:11" ht="15">
      <c r="A120" s="26"/>
      <c r="B120" s="27"/>
      <c r="C120" s="27"/>
      <c r="D120" s="26"/>
      <c r="E120" s="40"/>
      <c r="F120" s="26"/>
      <c r="G120" s="27"/>
      <c r="H120" s="27"/>
      <c r="I120" s="27"/>
      <c r="J120" s="24"/>
      <c r="K120" s="24"/>
    </row>
    <row r="121" spans="1:11" ht="15">
      <c r="A121" s="26"/>
      <c r="B121" s="27"/>
      <c r="C121" s="27"/>
      <c r="D121" s="26"/>
      <c r="E121" s="40"/>
      <c r="F121" s="26"/>
      <c r="G121" s="27"/>
      <c r="H121" s="27"/>
      <c r="I121" s="27"/>
      <c r="J121" s="24"/>
      <c r="K121" s="24"/>
    </row>
    <row r="122" spans="1:11" ht="15">
      <c r="A122" s="26"/>
      <c r="B122" s="27"/>
      <c r="C122" s="27"/>
      <c r="D122" s="26"/>
      <c r="E122" s="40"/>
      <c r="F122" s="26"/>
      <c r="G122" s="27"/>
      <c r="H122" s="27"/>
      <c r="I122" s="27"/>
      <c r="J122" s="24"/>
      <c r="K122" s="24"/>
    </row>
    <row r="123" spans="1:11" ht="15">
      <c r="A123" s="26"/>
      <c r="B123" s="27"/>
      <c r="C123" s="27"/>
      <c r="D123" s="26"/>
      <c r="E123" s="40"/>
      <c r="F123" s="26"/>
      <c r="G123" s="27"/>
      <c r="H123" s="27"/>
      <c r="I123" s="27"/>
      <c r="J123" s="24"/>
      <c r="K123" s="24"/>
    </row>
    <row r="124" spans="1:11" ht="15">
      <c r="A124" s="26"/>
      <c r="B124" s="27"/>
      <c r="C124" s="27"/>
      <c r="D124" s="26"/>
      <c r="E124" s="40"/>
      <c r="F124" s="26"/>
      <c r="G124" s="27"/>
      <c r="H124" s="27"/>
      <c r="I124" s="27"/>
      <c r="J124" s="24"/>
      <c r="K124" s="24"/>
    </row>
    <row r="125" spans="1:11" ht="15">
      <c r="A125" s="26"/>
      <c r="B125" s="27"/>
      <c r="C125" s="27"/>
      <c r="D125" s="26"/>
      <c r="E125" s="40"/>
      <c r="F125" s="26"/>
      <c r="G125" s="27"/>
      <c r="H125" s="27"/>
      <c r="I125" s="27"/>
      <c r="J125" s="24"/>
      <c r="K125" s="24"/>
    </row>
    <row r="126" spans="1:11" ht="45" customHeight="1">
      <c r="A126" s="26"/>
      <c r="B126" s="27"/>
      <c r="C126" s="27"/>
      <c r="D126" s="26"/>
      <c r="E126" s="40"/>
      <c r="F126" s="26"/>
      <c r="G126" s="27"/>
      <c r="H126" s="27"/>
      <c r="I126" s="27"/>
      <c r="J126" s="24"/>
      <c r="K126" s="24"/>
    </row>
    <row r="127" spans="1:11" ht="15">
      <c r="A127" s="26"/>
      <c r="B127" s="27"/>
      <c r="C127" s="27"/>
      <c r="D127" s="26"/>
      <c r="E127" s="40"/>
      <c r="F127" s="26"/>
      <c r="G127" s="27"/>
      <c r="H127" s="27"/>
      <c r="I127" s="27"/>
      <c r="J127" s="24"/>
      <c r="K127" s="24"/>
    </row>
    <row r="128" spans="1:11" ht="15">
      <c r="A128" s="26"/>
      <c r="B128" s="27"/>
      <c r="C128" s="27"/>
      <c r="D128" s="26"/>
      <c r="E128" s="40"/>
      <c r="F128" s="26"/>
      <c r="G128" s="27"/>
      <c r="H128" s="27"/>
      <c r="I128" s="27"/>
      <c r="J128" s="24"/>
      <c r="K128" s="24"/>
    </row>
    <row r="129" spans="1:11" ht="15">
      <c r="A129" s="26"/>
      <c r="B129" s="27"/>
      <c r="C129" s="27"/>
      <c r="D129" s="26"/>
      <c r="E129" s="40"/>
      <c r="F129" s="26"/>
      <c r="G129" s="27"/>
      <c r="H129" s="27"/>
      <c r="I129" s="27"/>
      <c r="J129" s="24"/>
      <c r="K129" s="24"/>
    </row>
    <row r="130" spans="1:11" ht="15">
      <c r="A130" s="26"/>
      <c r="B130" s="27"/>
      <c r="C130" s="27"/>
      <c r="D130" s="26"/>
      <c r="E130" s="40"/>
      <c r="F130" s="26"/>
      <c r="G130" s="27"/>
      <c r="H130" s="27"/>
      <c r="I130" s="27"/>
      <c r="J130" s="24"/>
      <c r="K130" s="24"/>
    </row>
    <row r="131" spans="1:11" ht="15">
      <c r="A131" s="26"/>
      <c r="B131" s="27"/>
      <c r="C131" s="27"/>
      <c r="D131" s="26"/>
      <c r="E131" s="40"/>
      <c r="F131" s="26"/>
      <c r="G131" s="27"/>
      <c r="H131" s="27"/>
      <c r="I131" s="27"/>
      <c r="J131" s="24"/>
      <c r="K131" s="24"/>
    </row>
    <row r="132" spans="1:11" ht="15">
      <c r="A132" s="26"/>
      <c r="B132" s="27"/>
      <c r="C132" s="27"/>
      <c r="D132" s="26"/>
      <c r="E132" s="40"/>
      <c r="F132" s="26"/>
      <c r="G132" s="27"/>
      <c r="H132" s="27"/>
      <c r="I132" s="27"/>
      <c r="J132" s="24"/>
      <c r="K132" s="24"/>
    </row>
    <row r="133" spans="1:11" ht="15">
      <c r="A133" s="26"/>
      <c r="B133" s="27"/>
      <c r="C133" s="27"/>
      <c r="D133" s="26"/>
      <c r="E133" s="40"/>
      <c r="F133" s="26"/>
      <c r="G133" s="27"/>
      <c r="H133" s="27"/>
      <c r="I133" s="27"/>
      <c r="J133" s="24"/>
      <c r="K133" s="24"/>
    </row>
    <row r="134" spans="1:11" ht="15">
      <c r="A134" s="26"/>
      <c r="B134" s="27"/>
      <c r="C134" s="27"/>
      <c r="D134" s="26"/>
      <c r="E134" s="40"/>
      <c r="F134" s="26"/>
      <c r="G134" s="27"/>
      <c r="H134" s="27"/>
      <c r="I134" s="27"/>
      <c r="J134" s="24"/>
      <c r="K134" s="24"/>
    </row>
    <row r="135" spans="1:11" ht="15">
      <c r="A135" s="26"/>
      <c r="B135" s="27"/>
      <c r="C135" s="27"/>
      <c r="D135" s="26"/>
      <c r="E135" s="40"/>
      <c r="F135" s="26"/>
      <c r="G135" s="27"/>
      <c r="H135" s="27"/>
      <c r="I135" s="27"/>
      <c r="J135" s="24"/>
      <c r="K135" s="24"/>
    </row>
    <row r="136" spans="1:11" ht="15">
      <c r="A136" s="26"/>
      <c r="B136" s="27"/>
      <c r="C136" s="27"/>
      <c r="D136" s="26"/>
      <c r="E136" s="40"/>
      <c r="F136" s="26"/>
      <c r="G136" s="27"/>
      <c r="H136" s="27"/>
      <c r="I136" s="27"/>
      <c r="J136" s="24"/>
      <c r="K136" s="24"/>
    </row>
    <row r="137" spans="1:11" ht="15">
      <c r="A137" s="26"/>
      <c r="B137" s="27"/>
      <c r="C137" s="27"/>
      <c r="D137" s="26"/>
      <c r="E137" s="40"/>
      <c r="F137" s="26"/>
      <c r="G137" s="27"/>
      <c r="H137" s="27"/>
      <c r="I137" s="27"/>
      <c r="J137" s="24"/>
      <c r="K137" s="24"/>
    </row>
    <row r="138" spans="1:11" ht="15">
      <c r="A138" s="26"/>
      <c r="B138" s="27"/>
      <c r="C138" s="27"/>
      <c r="D138" s="26"/>
      <c r="E138" s="40"/>
      <c r="F138" s="26"/>
      <c r="G138" s="27"/>
      <c r="H138" s="27"/>
      <c r="I138" s="27"/>
      <c r="J138" s="24"/>
      <c r="K138" s="24"/>
    </row>
    <row r="139" spans="1:11" ht="15">
      <c r="A139" s="26"/>
      <c r="B139" s="27"/>
      <c r="C139" s="27"/>
      <c r="D139" s="26"/>
      <c r="E139" s="40"/>
      <c r="F139" s="26"/>
      <c r="G139" s="27"/>
      <c r="H139" s="27"/>
      <c r="I139" s="27"/>
      <c r="J139" s="24"/>
      <c r="K139" s="24"/>
    </row>
    <row r="140" spans="1:11" ht="15">
      <c r="A140" s="26"/>
      <c r="B140" s="27"/>
      <c r="C140" s="27"/>
      <c r="D140" s="26"/>
      <c r="E140" s="40"/>
      <c r="F140" s="26"/>
      <c r="G140" s="27"/>
      <c r="H140" s="27"/>
      <c r="I140" s="27"/>
      <c r="J140" s="24"/>
      <c r="K140" s="24"/>
    </row>
    <row r="141" spans="1:11" ht="15">
      <c r="A141" s="26"/>
      <c r="B141" s="27"/>
      <c r="C141" s="27"/>
      <c r="D141" s="26"/>
      <c r="E141" s="40"/>
      <c r="F141" s="26"/>
      <c r="G141" s="27"/>
      <c r="H141" s="27"/>
      <c r="I141" s="27"/>
      <c r="J141" s="24"/>
      <c r="K141" s="24"/>
    </row>
    <row r="142" spans="1:11" ht="15">
      <c r="A142" s="26"/>
      <c r="B142" s="27"/>
      <c r="C142" s="27"/>
      <c r="D142" s="26"/>
      <c r="E142" s="40"/>
      <c r="F142" s="26"/>
      <c r="G142" s="27"/>
      <c r="H142" s="27"/>
      <c r="I142" s="27"/>
      <c r="J142" s="24"/>
      <c r="K142" s="24"/>
    </row>
    <row r="143" spans="1:11" ht="15">
      <c r="A143" s="26"/>
      <c r="B143" s="27"/>
      <c r="C143" s="27"/>
      <c r="D143" s="26"/>
      <c r="E143" s="40"/>
      <c r="F143" s="26"/>
      <c r="G143" s="27"/>
      <c r="H143" s="27"/>
      <c r="I143" s="27"/>
      <c r="J143" s="24"/>
      <c r="K143" s="24"/>
    </row>
    <row r="144" spans="1:11" ht="15">
      <c r="A144" s="26"/>
      <c r="B144" s="27"/>
      <c r="C144" s="27"/>
      <c r="D144" s="26"/>
      <c r="E144" s="40"/>
      <c r="F144" s="26"/>
      <c r="G144" s="27"/>
      <c r="H144" s="27"/>
      <c r="I144" s="27"/>
      <c r="J144" s="24"/>
      <c r="K144" s="24"/>
    </row>
    <row r="145" spans="1:11" ht="15">
      <c r="A145" s="26"/>
      <c r="B145" s="27"/>
      <c r="C145" s="27"/>
      <c r="D145" s="26"/>
      <c r="E145" s="40"/>
      <c r="F145" s="26"/>
      <c r="G145" s="27"/>
      <c r="H145" s="27"/>
      <c r="I145" s="27"/>
      <c r="J145" s="24"/>
      <c r="K145" s="24"/>
    </row>
    <row r="146" spans="1:11" ht="15">
      <c r="A146" s="26"/>
      <c r="B146" s="27"/>
      <c r="C146" s="27"/>
      <c r="D146" s="26"/>
      <c r="E146" s="40"/>
      <c r="F146" s="26"/>
      <c r="G146" s="27"/>
      <c r="H146" s="27"/>
      <c r="I146" s="27"/>
      <c r="J146" s="24"/>
      <c r="K146" s="24"/>
    </row>
    <row r="147" spans="1:11" ht="15">
      <c r="A147" s="26"/>
      <c r="B147" s="27"/>
      <c r="C147" s="27"/>
      <c r="D147" s="26"/>
      <c r="E147" s="40"/>
      <c r="F147" s="26"/>
      <c r="G147" s="27"/>
      <c r="H147" s="27"/>
      <c r="I147" s="27"/>
      <c r="J147" s="24"/>
      <c r="K147" s="24"/>
    </row>
    <row r="148" spans="1:11" ht="15">
      <c r="A148" s="26"/>
      <c r="B148" s="27"/>
      <c r="C148" s="27"/>
      <c r="D148" s="26"/>
      <c r="E148" s="40"/>
      <c r="F148" s="26"/>
      <c r="G148" s="27"/>
      <c r="H148" s="27"/>
      <c r="I148" s="27"/>
      <c r="J148" s="24"/>
      <c r="K148" s="24"/>
    </row>
    <row r="149" spans="1:11" ht="15">
      <c r="A149" s="26"/>
      <c r="B149" s="27"/>
      <c r="C149" s="27"/>
      <c r="D149" s="26"/>
      <c r="E149" s="40"/>
      <c r="F149" s="26"/>
      <c r="G149" s="27"/>
      <c r="H149" s="27"/>
      <c r="I149" s="27"/>
      <c r="J149" s="24"/>
      <c r="K149" s="24"/>
    </row>
    <row r="150" spans="1:11" ht="15">
      <c r="A150" s="26"/>
      <c r="B150" s="27"/>
      <c r="C150" s="27"/>
      <c r="D150" s="26"/>
      <c r="E150" s="40"/>
      <c r="F150" s="26"/>
      <c r="G150" s="27"/>
      <c r="H150" s="27"/>
      <c r="I150" s="27"/>
      <c r="J150" s="24"/>
      <c r="K150" s="24"/>
    </row>
    <row r="151" spans="1:11" ht="15.75" customHeight="1">
      <c r="A151" s="26"/>
      <c r="B151" s="27"/>
      <c r="C151" s="27"/>
      <c r="D151" s="26"/>
      <c r="E151" s="40"/>
      <c r="F151" s="26"/>
      <c r="G151" s="27"/>
      <c r="H151" s="27"/>
      <c r="I151" s="27"/>
      <c r="J151" s="24"/>
      <c r="K151" s="24"/>
    </row>
    <row r="152" ht="30" customHeight="1"/>
  </sheetData>
  <sheetProtection selectLockedCells="1" selectUnlockedCells="1"/>
  <mergeCells count="14">
    <mergeCell ref="C8:J8"/>
    <mergeCell ref="A7:J7"/>
    <mergeCell ref="A1:C1"/>
    <mergeCell ref="F1:J1"/>
    <mergeCell ref="A2:C2"/>
    <mergeCell ref="F2:J2"/>
    <mergeCell ref="A3:C3"/>
    <mergeCell ref="A25:J25"/>
    <mergeCell ref="C26:J26"/>
    <mergeCell ref="A29:J29"/>
    <mergeCell ref="C30:J30"/>
    <mergeCell ref="A33:J33"/>
    <mergeCell ref="A37:E37"/>
    <mergeCell ref="C34:J34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2023-04-28T10:34:06Z</dcterms:modified>
  <cp:category/>
  <cp:version/>
  <cp:contentType/>
  <cp:contentStatus/>
</cp:coreProperties>
</file>