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radziszewska\Desktop\ZP_59_2024_JEDNORAZÓWKA_SPORNA\4. na stronę\"/>
    </mc:Choice>
  </mc:AlternateContent>
  <bookViews>
    <workbookView xWindow="0" yWindow="0" windowWidth="28800" windowHeight="11625"/>
  </bookViews>
  <sheets>
    <sheet name="ZP_59_2024" sheetId="5" r:id="rId1"/>
  </sheets>
  <definedNames>
    <definedName name="_xlnm.Print_Area" localSheetId="0">#N/A</definedName>
  </definedNames>
  <calcPr calcId="162913"/>
</workbook>
</file>

<file path=xl/calcChain.xml><?xml version="1.0" encoding="utf-8"?>
<calcChain xmlns="http://schemas.openxmlformats.org/spreadsheetml/2006/main">
  <c r="G25" i="5" l="1"/>
  <c r="I25" i="5"/>
  <c r="A26" i="5"/>
  <c r="G26" i="5"/>
  <c r="I26" i="5"/>
  <c r="G28" i="5"/>
  <c r="I28" i="5" s="1"/>
  <c r="G30" i="5"/>
  <c r="I30" i="5" s="1"/>
  <c r="G31" i="5"/>
  <c r="I31" i="5"/>
  <c r="A27" i="5"/>
  <c r="A28" i="5" s="1"/>
  <c r="A29" i="5" s="1"/>
  <c r="G310" i="5" l="1"/>
  <c r="I310" i="5" s="1"/>
  <c r="G195" i="5" l="1"/>
  <c r="G370" i="5" l="1"/>
  <c r="I370" i="5" s="1"/>
  <c r="G371" i="5"/>
  <c r="I371" i="5" s="1"/>
  <c r="G365" i="5"/>
  <c r="I365" i="5" s="1"/>
  <c r="G366" i="5"/>
  <c r="I366" i="5" s="1"/>
  <c r="G367" i="5"/>
  <c r="I367" i="5" s="1"/>
  <c r="G368" i="5"/>
  <c r="I368" i="5" s="1"/>
  <c r="G369" i="5"/>
  <c r="I369" i="5" s="1"/>
  <c r="G351" i="5"/>
  <c r="G352" i="5" s="1"/>
  <c r="G336" i="5"/>
  <c r="I336" i="5" s="1"/>
  <c r="G335" i="5"/>
  <c r="I335" i="5" s="1"/>
  <c r="G334" i="5"/>
  <c r="I334" i="5" s="1"/>
  <c r="G333" i="5"/>
  <c r="I333" i="5" s="1"/>
  <c r="G332" i="5"/>
  <c r="I332" i="5" s="1"/>
  <c r="G317" i="5"/>
  <c r="I317" i="5" s="1"/>
  <c r="G316" i="5"/>
  <c r="I316" i="5" s="1"/>
  <c r="G315" i="5"/>
  <c r="I315" i="5" s="1"/>
  <c r="G314" i="5"/>
  <c r="I314" i="5" s="1"/>
  <c r="G313" i="5"/>
  <c r="I313" i="5" s="1"/>
  <c r="G312" i="5"/>
  <c r="I312" i="5" s="1"/>
  <c r="G311" i="5"/>
  <c r="I311" i="5" s="1"/>
  <c r="G277" i="5"/>
  <c r="I277" i="5" s="1"/>
  <c r="G278" i="5"/>
  <c r="I278" i="5" s="1"/>
  <c r="G279" i="5"/>
  <c r="I279" i="5" s="1"/>
  <c r="G280" i="5"/>
  <c r="I280" i="5" s="1"/>
  <c r="G281" i="5"/>
  <c r="I281" i="5" s="1"/>
  <c r="G282" i="5"/>
  <c r="I282" i="5" s="1"/>
  <c r="G283" i="5"/>
  <c r="I283" i="5" s="1"/>
  <c r="G284" i="5"/>
  <c r="I284" i="5" s="1"/>
  <c r="G285" i="5"/>
  <c r="I285" i="5" s="1"/>
  <c r="G286" i="5"/>
  <c r="I286" i="5" s="1"/>
  <c r="G287" i="5"/>
  <c r="I287" i="5" s="1"/>
  <c r="G288" i="5"/>
  <c r="I288" i="5" s="1"/>
  <c r="G289" i="5"/>
  <c r="I289" i="5" s="1"/>
  <c r="G290" i="5"/>
  <c r="I290" i="5" s="1"/>
  <c r="G291" i="5"/>
  <c r="I291" i="5" s="1"/>
  <c r="G292" i="5"/>
  <c r="I292" i="5" s="1"/>
  <c r="G293" i="5"/>
  <c r="I293" i="5" s="1"/>
  <c r="G294" i="5"/>
  <c r="I294" i="5" s="1"/>
  <c r="G295" i="5"/>
  <c r="I295" i="5" s="1"/>
  <c r="G296" i="5"/>
  <c r="I296" i="5" s="1"/>
  <c r="G276" i="5"/>
  <c r="I276" i="5" s="1"/>
  <c r="G275" i="5"/>
  <c r="I275" i="5" s="1"/>
  <c r="G261" i="5"/>
  <c r="I261" i="5" s="1"/>
  <c r="G260" i="5"/>
  <c r="G247" i="5"/>
  <c r="G248" i="5" s="1"/>
  <c r="I248" i="5" s="1"/>
  <c r="G233" i="5"/>
  <c r="I233" i="5" s="1"/>
  <c r="G232" i="5"/>
  <c r="I232" i="5" s="1"/>
  <c r="G231" i="5"/>
  <c r="G217" i="5"/>
  <c r="I217" i="5" s="1"/>
  <c r="G216" i="5"/>
  <c r="I216" i="5" s="1"/>
  <c r="G215" i="5"/>
  <c r="G218" i="5" l="1"/>
  <c r="I218" i="5" s="1"/>
  <c r="I372" i="5"/>
  <c r="G372" i="5"/>
  <c r="I351" i="5"/>
  <c r="I352" i="5" s="1"/>
  <c r="I337" i="5"/>
  <c r="G337" i="5"/>
  <c r="I318" i="5"/>
  <c r="G318" i="5"/>
  <c r="G297" i="5"/>
  <c r="I297" i="5"/>
  <c r="G262" i="5"/>
  <c r="I262" i="5" s="1"/>
  <c r="I260" i="5"/>
  <c r="I247" i="5"/>
  <c r="G234" i="5"/>
  <c r="I234" i="5" s="1"/>
  <c r="I231" i="5"/>
  <c r="I215" i="5"/>
  <c r="G196" i="5"/>
  <c r="I196" i="5" s="1"/>
  <c r="G197" i="5"/>
  <c r="I197" i="5" s="1"/>
  <c r="G198" i="5"/>
  <c r="I198" i="5" s="1"/>
  <c r="G199" i="5"/>
  <c r="I199" i="5" s="1"/>
  <c r="G200" i="5"/>
  <c r="I200" i="5" s="1"/>
  <c r="G201" i="5"/>
  <c r="I201" i="5" s="1"/>
  <c r="I112" i="5"/>
  <c r="I109" i="5"/>
  <c r="G9" i="5"/>
  <c r="I9" i="5" s="1"/>
  <c r="G163" i="5"/>
  <c r="I163" i="5" s="1"/>
  <c r="G161" i="5"/>
  <c r="I161" i="5" s="1"/>
  <c r="G160" i="5"/>
  <c r="I160" i="5" s="1"/>
  <c r="G8" i="5"/>
  <c r="I8" i="5" s="1"/>
  <c r="A9" i="5"/>
  <c r="G27" i="5"/>
  <c r="I27" i="5" s="1"/>
  <c r="G29" i="5"/>
  <c r="I29" i="5" s="1"/>
  <c r="G47" i="5"/>
  <c r="I47" i="5" s="1"/>
  <c r="A48" i="5"/>
  <c r="A49" i="5" s="1"/>
  <c r="G48" i="5"/>
  <c r="I48" i="5" s="1"/>
  <c r="G49" i="5"/>
  <c r="I49" i="5" s="1"/>
  <c r="G50" i="5"/>
  <c r="I50" i="5" s="1"/>
  <c r="G51" i="5"/>
  <c r="I51" i="5" s="1"/>
  <c r="G52" i="5"/>
  <c r="I52" i="5" s="1"/>
  <c r="G53" i="5"/>
  <c r="I53" i="5" s="1"/>
  <c r="G69" i="5"/>
  <c r="I69" i="5" s="1"/>
  <c r="I70" i="5" s="1"/>
  <c r="G83" i="5"/>
  <c r="I83" i="5" s="1"/>
  <c r="I85" i="5" s="1"/>
  <c r="A84" i="5"/>
  <c r="G98" i="5"/>
  <c r="I98" i="5" s="1"/>
  <c r="G99" i="5"/>
  <c r="I99" i="5" s="1"/>
  <c r="G100" i="5"/>
  <c r="I100" i="5" s="1"/>
  <c r="G101" i="5"/>
  <c r="I101" i="5" s="1"/>
  <c r="G102" i="5"/>
  <c r="I102" i="5" s="1"/>
  <c r="G103" i="5"/>
  <c r="I103" i="5" s="1"/>
  <c r="G104" i="5"/>
  <c r="I104" i="5" s="1"/>
  <c r="G105" i="5"/>
  <c r="I105" i="5" s="1"/>
  <c r="G106" i="5"/>
  <c r="I106" i="5" s="1"/>
  <c r="G107" i="5"/>
  <c r="I107" i="5" s="1"/>
  <c r="G108" i="5"/>
  <c r="I108" i="5" s="1"/>
  <c r="G110" i="5"/>
  <c r="I110" i="5" s="1"/>
  <c r="G111" i="5"/>
  <c r="I111" i="5" s="1"/>
  <c r="G113" i="5"/>
  <c r="I113" i="5" s="1"/>
  <c r="G114" i="5"/>
  <c r="I114" i="5" s="1"/>
  <c r="G115" i="5"/>
  <c r="I115" i="5" s="1"/>
  <c r="G129" i="5"/>
  <c r="I129" i="5" s="1"/>
  <c r="G130" i="5"/>
  <c r="I130" i="5" s="1"/>
  <c r="G131" i="5"/>
  <c r="I131" i="5" s="1"/>
  <c r="G145" i="5"/>
  <c r="I145" i="5" s="1"/>
  <c r="G146" i="5"/>
  <c r="I146" i="5" s="1"/>
  <c r="G147" i="5"/>
  <c r="I147" i="5" s="1"/>
  <c r="G148" i="5"/>
  <c r="I148" i="5" s="1"/>
  <c r="G149" i="5"/>
  <c r="I149" i="5" s="1"/>
  <c r="G150" i="5"/>
  <c r="I150" i="5" s="1"/>
  <c r="G151" i="5"/>
  <c r="I151" i="5" s="1"/>
  <c r="G152" i="5"/>
  <c r="I152" i="5" s="1"/>
  <c r="G153" i="5"/>
  <c r="I153" i="5" s="1"/>
  <c r="G154" i="5"/>
  <c r="I154" i="5" s="1"/>
  <c r="G155" i="5"/>
  <c r="I155" i="5" s="1"/>
  <c r="G156" i="5"/>
  <c r="I156" i="5" s="1"/>
  <c r="G157" i="5"/>
  <c r="I157" i="5" s="1"/>
  <c r="G158" i="5"/>
  <c r="I158" i="5" s="1"/>
  <c r="G159" i="5"/>
  <c r="I159" i="5" s="1"/>
  <c r="G162" i="5"/>
  <c r="I162" i="5" s="1"/>
  <c r="G177" i="5"/>
  <c r="I177" i="5" s="1"/>
  <c r="G178" i="5"/>
  <c r="I178" i="5" s="1"/>
  <c r="G179" i="5"/>
  <c r="I179" i="5" s="1"/>
  <c r="G180" i="5"/>
  <c r="I180" i="5" s="1"/>
  <c r="G85" i="5" l="1"/>
  <c r="G70" i="5"/>
  <c r="G164" i="5"/>
  <c r="I164" i="5" s="1"/>
  <c r="I132" i="5"/>
  <c r="G116" i="5"/>
  <c r="G132" i="5"/>
  <c r="I116" i="5"/>
  <c r="I54" i="5"/>
  <c r="I32" i="5"/>
  <c r="G32" i="5"/>
  <c r="G202" i="5"/>
  <c r="I202" i="5" s="1"/>
  <c r="G181" i="5"/>
  <c r="I181" i="5" s="1"/>
  <c r="G54" i="5"/>
  <c r="I195" i="5"/>
  <c r="I10" i="5"/>
  <c r="G10" i="5"/>
</calcChain>
</file>

<file path=xl/sharedStrings.xml><?xml version="1.0" encoding="utf-8"?>
<sst xmlns="http://schemas.openxmlformats.org/spreadsheetml/2006/main" count="621" uniqueCount="175">
  <si>
    <t>Lp.</t>
  </si>
  <si>
    <t>J. m.</t>
  </si>
  <si>
    <t>Vat [%]</t>
  </si>
  <si>
    <t>Wartość netto</t>
  </si>
  <si>
    <t>Cena jedn. netto zł</t>
  </si>
  <si>
    <t xml:space="preserve">Razem wartość </t>
  </si>
  <si>
    <t>Opis produktu</t>
  </si>
  <si>
    <t>Nazwa handlowa, nr katalogowy</t>
  </si>
  <si>
    <t xml:space="preserve">Wartość brutto (poz. 7x8) </t>
  </si>
  <si>
    <t>Nazwa i nr dokumentu dopuszczającego do obrotu i używania</t>
  </si>
  <si>
    <t>op</t>
  </si>
  <si>
    <t>Razem wartość</t>
  </si>
  <si>
    <t>Rurki  tracheotomijne sterylne jednorazowe cienidajne w RTG z łązcznikiem 15mm umozliwiajacym podłączenie do rur respiratora, bez mankietu uszczelniającego. Rozmiary : 3,0;3,5;4,0;4,5;5,0;5,5;6,0;6,5;7,0;7,5;8,0mm. Zamawiający złoży zamówienie dotyczące rozmiaru w zależności od zapotrzebowania.</t>
  </si>
  <si>
    <t>Rurki  tracheotomijne sterylne jednorazowe cienidajne w RTG z łązcznikiem 15mm umozliwiajacym podłączenie do rur respiratora, z mankietem niskociśnieniowym.  Rozmiary: 3,5;4,0;4,5;5,0;5,5;6,0;6,5;7,0;7,5;8,0mm. Zamawiający złoży zamówienie dotyczące rozmiaru w zależności od zapotrzebowania.</t>
  </si>
  <si>
    <t>Silikonowy cewnik typu Broviac 5,0F  długość 75cm z zestawem wprowadzającym, tunelizator wraz z rozszerzadłem</t>
  </si>
  <si>
    <t>Silikonowy cewnik typu Broviac 6,6F  długość od  50cm do 90cm z zestawem wprowadzającym, tunelizator wraz z rozszerzadłem</t>
  </si>
  <si>
    <t>Zestaw do długotrwałej kaniulacji sylikonowy typu PORT o średnicy 4,0 F</t>
  </si>
  <si>
    <t>Zestaw do długotrwałej kaniulacji sylikonowy typu PORT o średnicy 5,0 F</t>
  </si>
  <si>
    <t>Zestaw do długotrwałej kaniulacji sylikonowy typu PORT o średnicy 6,0 F; 6,6 F</t>
  </si>
  <si>
    <t>Zestaw do długotrwałej kaniulacji sylikonowy typu PORT o średnicy 7,0 F; 8,0 F</t>
  </si>
  <si>
    <t>Zestaw naprawczy odpowiedni do uszkodzonego cewnika typu Broviac</t>
  </si>
  <si>
    <t>Kaniule centralne do zakładania metodą Seldingera o wymiarze 22 G (średnica zewn. 0,7mm) o długości 8 cm, ze znacznikiem głębokości, z igłą wprowadzającą o wymiarze 21 G z prowadnicą, jednoświatłowe</t>
  </si>
  <si>
    <t>Kaniule centralne do zakładania metodą Seldingera o wymiarze 22 G (średnica zewn. 0,7mm) o długości 15 cm, z igłą wprowadzającą o wymiarze 21 G z prowadnicą, ze znacznikiem głębokości, jednoświatłowe</t>
  </si>
  <si>
    <t>Kaniule centralne dwuświatłowe do zakładania metodą Seldingera o średnicy 3F (20G) ze znacznikiem głębokości, o długości 8 cm z prowadnikiem, rozszerzadłami, skalpelem, strzykawką i igłą wprowadzającą 19G</t>
  </si>
  <si>
    <t>Kaniule centralne dwuświatłowe do zakładania metodą Seldingera o średnicy 3.0F  ze znacznikiem głębokości, o długości 15 cm z prowadnikiem typu J ze znacznikiem głębokości, rozszerzadłami, skalpelem, strzykawką i igłą wprowadzającą 19G</t>
  </si>
  <si>
    <t xml:space="preserve">Kaniule dwuświatłowe do zakładania metodą Seldingera o średnicy 4,5F (średnica zewn. 1,5 mm) o długości 12.5cm, z prowadnikiem typu J ze znacznikiem głębokości, rozszerzadłami, skalpelem, strzykawką i igłą wprowadzającą 21G, </t>
  </si>
  <si>
    <t>Kaniule dwuświatłowe do zakładania metodą Seldingera o średnicy 5,5F (średnica zewn. 1,8 mm) o długości 12,5 cm, z prowadnikiem typu J ze znacznikiem głębokości, rozszerzadłami, skalpelem, strzykawką i igłą wprowadzającą 21G</t>
  </si>
  <si>
    <t>Zamawiajacy złoży zamówienia w zależności od potrzeb Szpitala.</t>
  </si>
  <si>
    <t>Cewniki do kaniulacji  naczyń centralnych u wcześniaków przez nakłucie żyły obwodowej,  (PICC) rozmiar - cewnik 28Fr, długość cewnika: 8 cm, 15 cm, 20 cm. Igła wprowadzająca 0,7 rozrywalna.</t>
  </si>
  <si>
    <t>Cewniki do kaniulacji  naczyń centralnych przez naczynie żyły obwodowej 28G; długość cewnika 15 cm z kaniula wprowadzającą</t>
  </si>
  <si>
    <t>Cewniki do kaniulacji  naczyń centralnych przez naczynie żyły obwodowej 28G; długość cewnika 20 cm z kaniula wprowadzającą</t>
  </si>
  <si>
    <t>Końcówka do odsysania pola operacyjnego miniaturowa, zagięta, długa o średnicy 12CH ( śr. zewnętrzna ok. 4,0 mm ; śr. wewnetrzna 2,4-2,7mm), z kontrolą siły ssania lub bez kontroli siły ssania. wykonana z twardego przejrzystego tworzyw. gładka w środku –minimalizacja oporów przepływu.dł. końcówki ok.  19cm. Zagięta. z otworami bocznymi odpowietrzającymi. kompatybilna z drenem o średnicy 20 CH, zaopatrzonym w nasadki. jałowa, opakowanie podwójne: wewnętrzne opakowanie : perforowana folia i zewnętrzne opakowanie: papier – folia</t>
  </si>
  <si>
    <t>Końcówka do odsysania pola operacyjnego miniaturowa, zagięta, długa o średnicy 12CH ( śr. zewnętrzna ok. 4,0 mm ; śr. wewnetrzna 2,4-2,7mm) z kontrolą siły ssania lub bez kontroli siły ssania. wykonana z twardego przejrzystego tworzywa. gładka w środku –minimalizacja oporów przepływu.dł. końcówki ok.  24-26 cm. Zagięta. z otworami bocznymi odpowietrzającymi,  kompatybilna z drenem o średnicy 25 CH, zaopatrzonym w nasadki. jałowa, opakowanie podwójne: wewnętrzne opakowanie : perforowana folia i zewnętrzne opakowanie: papier – folia</t>
  </si>
  <si>
    <t>Prowadnica z możliwością wentylacji, z kanałem wewnętrznym do podawania tlenu, w komplecie dwa łączniki : 15 mm i 15 mm z luer -lock rozm. 3,3/83cm; 5,0/83 cm; 6,0/83 cm z zagiętym lub prostym końcem</t>
  </si>
  <si>
    <t>Prowadnica do trudnych intubacji dla niemowląt - wykonana z materiału o właściwościach poślizgowych, elastyczna, - zastosowanie do rurek 2,0; 2,5; 3,0; rozmiar 1,6 x 600 i 2,0 x 600 , - jałowa jednorazowego użytku - znacznik głębokości wprowadzania</t>
  </si>
  <si>
    <t xml:space="preserve">Podkładka pod rurkę tracheostomijną , o właściwościach przeciwodleżynowych, chłonna, zbudowana dwuwarstwowo z pianki poliuretanowej dla dzieci i dla dorosłych </t>
  </si>
  <si>
    <t>Mocowanie do rurek intubacyjnych –opaska - jednoczęściowa, delikatny materiał zapobiegający odleżynom laminowane rzepy zapewniające pewność mocowania ,nie przykleja się do skóry pacjenta możliwość docięcia i dopasowania długości jeden rozmiar dla wszystkich pacjentów w zestawie z dwustronna taśmą z rzepem i klejem do naklejenia na rurkę aby opaska była pewnie zamocowana ,jednorazowego użytku, bez zawartości lateksu</t>
  </si>
  <si>
    <t>Rurki intubacyjne z mankietem uszczelniającym, wykonane z PCV lub z poliuretanu, z tzw. „okiem Murphy ego”, z oznaczeniem cyfrowym głębokości co 1 cm (z oznaczeniem cyframi arabskimi) i trzema oznaczeniami rozmiaru na korpusie i dodatkowym oznaczeniem rozmiaru na łączniku do respiratora. Rurki z mozliwoscia swobodnego rozłączania łącznika. Wolne od lateksu. Rurka ma posiadać  znacznik  głębokości intubacji nad mankietem w postaci jednego grubego ringu wokół całego obwodu rurki, zapewniającego wizualną kontrole przy pozycjonowaniu rurki. Rozmiary: 3,0; 3,5; 4,0; 4,5; 5,0; 5,5; 6,0; 6,5; 7,0; 7,5; 8,0 mm. Zamawiający złoży zamówienie dotyczące rozmiaru w zależności od zapotrzebowania.</t>
  </si>
  <si>
    <t>Rurki intubacyjne bez mankietu uszczelniającego wykonane z PCV lub poliuretanu z dodatkowym obniżeniem twardości, z tzw. okiem Murphy´ego, z dwoma oznaczeniami rozmiaru na korpusie rurki i dodatkowym oznaczeniem rozmiaru na łączniku, z wyraźnym oznaczeniem głębokości co 1 cm w tym cyfrowym oznaczeniem co 2 cm. Rurki z mozliwoscia swobodnego rozłączania łącznika. Wolne od lateksu. Wymiary: 2,0; 2,5; 3,0; 3,5; 4,0mm. Zamawiający złoży zamówienie dotyczące rozmiaru w zależności od zapotrzebowania.</t>
  </si>
  <si>
    <t>Rurki intubacyjne bez mankietu uszczelniającego wykonane z PCV lub poliuretanu z dodatkowym obniżeniem twardości, z tzw. okiem Murphy´ego, z dwoma oznaczeniami rozmiaru na korpusie rurki i dodatkowym oznaczeniem rozmiaru na łączniku, z wyraźnym oznaczeniem głębokości co 1 cm w tym cyfrowym oznaczeniem co 2 cm.  Rurki z mozliwoscia swobodnego rozłączania łącznika. Wolne od lateksu. Wymiary: 4,5; 5,0; 5,5; 6,0; 6,5; 7,0; 7,5; 8,0; 8,5 mm. Zamawiający złoży zamówienie dotyczące rozmiaru w zależności od zapotrzebowania.</t>
  </si>
  <si>
    <t>Rurki intubacyjne zbrojone z mankietem uszczelniającym niskociśnieniowym; Rozmiary:3,0; 3,5;3,5; 4,0; 4,5; 5,0; 5,5mm. Zamawiający złoży zamówienie dotyczące rozmiaru w zależności od zapotrzebowania. W trakcie intubacji rurka zbrojona ma posiadać gruby min. 1 cm dookoła całego obwodu rurki pierścień  nad mankietem uszczelniającym</t>
  </si>
  <si>
    <t>Rurki intubacyjne zbrojone z niskociśnieniowym mankietem i z prowadnicą dla dzieci i młodzieży. Rurki wolne od lateksu. Rurki intubacyjne ze  znacznikiem głębokości intubacji w postaci jednego grubego ringu wokół całego obwodu rurki. Rozmiary: 6,0; 6,5; 7,0; 7,5; 8,0 CH. Zamawiający złoży zamówienie dotyczące rozmiaru w zależności od zapotrzebowania.</t>
  </si>
  <si>
    <t>Ustnik do rurek intubacyjnych, do zakładania na rurkę do zabezpieczenia przed zagryzaniem, tworzywo chroni zęby przed uszkodzeniem, uchwyt ułatwiający manipulacje, jednorazowaego użytku, kolor biały dla rozm. 6,0 i 6,5; kolor niebieski dla rozm. 7,0 i 7,5; kolor zielony dla rozm. 8,0 i 8,5,zamowienie według zapotrzebowania.</t>
  </si>
  <si>
    <t>ILOŚĆ</t>
  </si>
  <si>
    <t>Zamawiający będzie składał zamówienia według zapotrzebowania.</t>
  </si>
  <si>
    <t>Opis przedmiotu zamówienia</t>
  </si>
  <si>
    <t xml:space="preserve">                                                                                                Razem wartość </t>
  </si>
  <si>
    <t>zestaw</t>
  </si>
  <si>
    <t>Pediatryczny dwuświatłowy cewnik i.v. Wprowadzany metodą Seldingera wykonany z poliuretanu, widoczny w Rtg, o rozmiarze 3Fr(śr.zew.1,05mm) i długości 6; 8; 10; 12,5 cm. Kanały 2x 22G . W zestawie: cewnik dwuświatłowy, echogeniczna metalowa igła do nakłucia 22G, prowadnik prosty wykonany z nitinolu, kaniula 24G, 2 rozszerzadła o dł.30 mm i 50 mm, dodatkowe skrzydełka do mocowania,, 2 zatyczki do dostrzykiwania, skalpel, strzykawka 5ml</t>
  </si>
  <si>
    <t>3</t>
  </si>
  <si>
    <t>Przezskórny mikrocewnik wprowadzany obwodowo , przeznaczony do przewlekłego stosowania wykonany z poliuretanu, cieniujący w Rtg znaczniki co 1 cm. o rozmiarze 1F(0,15x0,3mm). Cewnik zakończony giętkimi skrzydełkami. Cewnik wprowadzany za pomocą rozrywalnej igły G-24 lub kaniuli G 24 lub rozrywlnej kaniuli Microflesh (typu peel away) do wyboru przez Zamawiającego. Długości wymagane 8, 10,15, 20 lub 30 cm do wyboru przez Zamawiającego. Zestaw może być wyposażony w prowadnik metalowy lub nie do wyboru przez Zamawiającego</t>
  </si>
  <si>
    <t>Cewnik silikonowy do żywienia pozajelitowego zakładany przez żyły obwodowe do długotrwałej terapii lekami i płynami do żywienia pozajelitowego dla noworodków z małą i skrajnie małą masą urodzeniową (1000g – 1500g) zakładany przez przezroczystą całkowicie rozrywalną kaniulę teflonową (typu microflesh), pokazującą natychmiast po wkłuciu do żyły  wypływ krwi lub przez igłę typu motylek do nakłucia żyły obwodowej, możliwość kontroli cewnika przez promienie Rtg,. znaczniki długości co 1 cm. Rozmiar cewnika 2Fr – Ø zew.  0,6mm 24G    Długość cewnika do wyboru zamawiającego 15 i 30cm. Pakowany pojedynczo. Opakowanie łatwe do otwierania w sposób szybki z zachowaniem zasad aseptyki. Widoczna i czytelna data ważności oraz rozmiar</t>
  </si>
  <si>
    <t xml:space="preserve">Dwuświatłowy cewnik pępkowy wykonany z poliuretanu, cieniujący w Rtg, numeryczne znaczniki długości co 1 cm, dreny rozgałęziające cewnika o długości 5 cm z zaciskami i końcówkami Luer Lock oznaczone kolorem, wygodne mocowanie skóry do cewnika.  rozmiary: 4F - 2x20G-dł-40cm ; 4F - 2x20G-dł-20cm ; 5F - 2x19G-dł-40cm </t>
  </si>
  <si>
    <t xml:space="preserve">Cewnik pępowinowy jednokanałowy wykonany z poliuretanu ipregnowanego aktywnym srebrem w rozmiarze 2,5 Fr i długości 30 cm oraz 3,5; 4; 5 Fr o długości 40 cm kontrastujący w promieniach rtg. Atraumatyczna końcówka cewnika. Znaczniki numeryczne co 1 cm na długości od 4 do 25 cm, wyposażony w kranik Luer Lock, z kolorystycznym oznaczeniem (żyła, tętnica)  </t>
  </si>
  <si>
    <t>Zestaw do transfuzji wymiennej. Skład zestawu: 1 kaniula pępkowa o rozmiarze 5F,  1 kaniula pępkowa o rozmiarze 7F, 2 strzykawki 20ml, 1 strzykawka10ml, 1 igła 0,5x15, 1 pojemnik, 1 zestaw do przetaczania krwi, 1 linijka , 3 gaziki, 1 serweta, 1 para rękawiczek, 1 karta kontrolna, 1 dren do odprowadzania krwi, 1 czterodrożny kranik z lateksowym łącznikiem do podawania leków.</t>
  </si>
  <si>
    <t>Pediatryczny cewnik wprowadzany metodą Seldingera wykonany z poliuretanu, widoczny w Rtg, o rozmiarze 2Fr: średnica zewnętrzna 0,7 mm o długości 6 i 8 cm do wyboru przez Zamawiającego. W zestawie: cewnik poliuretanowy z giętkim 4,5cm przedłużaczem, igła do nakłucia 21G, prowadnik nitinolowy zakończony J</t>
  </si>
  <si>
    <t xml:space="preserve">Pediatryczny dwuświatłowy cewnik i.v. Wprowadzany metodą Seldingera wykonany z poliuretanu, prowadnik typu J wykonany z nitinolu, widoczny w Rtg, o rozmiarze 4,5F i długości 6; 8; 12,5; 20 cm. Kanały 2x 20G. W skład zestawu wchodzą dodatkowo : igła 21Gx 40mm, kaniula 22G 25mm, strzykawka 5 ml, skalpel, dwa rozszerzacze 5 Fr o długości 38 i 62mm, skrzydełka do mocowania, dwa korki z membraną do dodatkowych wstrzyknięć.      </t>
  </si>
  <si>
    <t xml:space="preserve">Pediatryczny cewnik i.v. Wprowadzany metodą Seldingera wykonany z poliuretanu, widoczny w Rtg, o rozmiarze : 3 Fr (średnica zewnętrzna 0,9mm) i długości 4,6,8 i 12cm. </t>
  </si>
  <si>
    <t>Pediatryczny dwuświatłowy cewnik i.v. Wprowadzany metodą Seldingera, widoczny w Rtg, o rozmiarze 5,5 Fr(śr.zew.1,8mm) i długości 8; 12,5; 15; 20 i 30 cm. Kanały 2x 17G . Wykonany z poliuretanu, nie zawierający lateksu, ftalanów ani innych substancji karcinogennych. Koniec cewnika wykonany z miękkiego atraumatycznego materiału W zestawie: cewnik dwuświatłowy, echogeniczna igła do naklucia 22G/40mm, prowadnik „J” wykonany z nitinolu, kaniula 22G/25mm, 2 dylatatory , dodatkowe skrzydełka do mocowania, 2 zatyczki do dostrzykiwania, skalpel, strzykawka 5ml.</t>
  </si>
  <si>
    <t>Pediatryczny trzyświatłowy cewnik i.v. Wprowadzany metodą Seldingera wykonany z poliuretanu, prowadnik typu J wykonany z nitinolu, widoczny w Rtg, o rozmiarze 4,5F i długości 6; 8; 10; 12,5cm. Kanały 2x 23G i 1x20 G. W skład zestawu wchodzą dodatkowo : igła 21Gx 40mm, kaniula 22G 25mm, strzykawka 5 ml, skalpel, dwa rozszerzacze 5 Fr o długości 38 i 62mm, skrzydełka do mocowania, dwa korki z membraną do dodatkowych wstrzyknięć</t>
  </si>
  <si>
    <t xml:space="preserve">Pediatryczny trzyświatłowy cewnik i.v. Wprowadzany metodą Seldingera, widoczny w Rtg, o rozmiarze 5,5 Fr(śr.zew.1,8mm) i długości 8; 12,5; 15; 20 cm. Kanały 2x 21G i 1x19G. Wykonany z poliuretanu, nie zawierający lateksu, ftalanów ani innych substancji karcinogennych. Koniec cewnika wykonany z miękkiego atraumatycznego materiału W zestawie: cewnik trzyświatłowy, echogeniczna igła do naklucia 22G/40mm, prowadnik „J” wykonany z nitinolu, kaniula 22G/25mm, 2 dylatatory , dodatkowe skrzydełka do mocowania, 2 zatyczki do dostrzykiwania, skalpel, strzykawka 5ml.  </t>
  </si>
  <si>
    <t xml:space="preserve">Trzyświatłowy cewnik i.v. Wprowadzany metodą Seldingera wykonanyz mieszaniny poliuretanu i dwóch antybiotyków (Miconazolu i Rifampicyny) , prowadnik typu J wykonany z nitinolu, cewnik widoczny w Rtg, o rozmiarze 4,5F i długości 6; 8 i  12,5 cm. Kanały 2x 23G i 1x 20G. Zestaw zawiera dodatkowo: strzykawkę 5ml, skalpel, igła 21G x 40mm, kaniula 22G, 2 poszerzacze, dodatkowe skrzydełka mocujące, trzy korki z membraną do dodatkowych wstrzyknięć.  </t>
  </si>
  <si>
    <t xml:space="preserve">Cewnik do nakłuwania tętnicy metodą Seldingera wykonany z PE widoczny w RTG, rozmiar 3 Fr długość 6 cm. W skład zestawu wchodzą:cewnik  PE 20G  o długości 6 cm wyposażony w antywłamaniowy kołnierz i skrzydełka umożliwiające przyszycie do skóry, igłę wprowadzającą 20G o średnicy 0,6-0,9mm i długości 38mm, prowadnik o średnicy 0,53 mm i długości 20cm   </t>
  </si>
  <si>
    <t>Cewnik pośredni Midline zakładany z żyły obwodowej metodą Seldingera. Wykonany z PUR ze zintegrowaną przedłużką w rozmiarze 3F o długości 6 cm, 8 cm do wyboru przez Zamawiającego. W zestawie echogeniczna igła do nakłucia o długości 4 i  7cm, prowadnica, przepływ 1,5 ml/s ( przy 6,8 i 10 cm) i 1 ml/s (przy 12,15,20 cm)</t>
  </si>
  <si>
    <t>Cewnik pośredni Midline zakładany z żyły obwodowej metodą Seldingera. Wykonany z PUR ze zintegrowaną przedłużką w rozmiarze 4F o długości 8 cm, 10 cm,12 cm, 15cm, 20cm lub 25cm do wyboru przez Zamawiającego. W zestawie echogeniczna igła do nakłucia o długości 7cm, dylatator, prowadnica w pochewce do obsługi jedną ręką, przepływ 5 ml/s</t>
  </si>
  <si>
    <t>Port naczyniowy z komorą tytanową. Wysokość portu do 8 mm, przegroda silikonowa (szczelność co najmniej 2 000 wkłuć) nie wystająca poza obrys kołnierza portu. Cewnik wykonany z silikonu (odłączalny). Port wykonany z tytanu, grubość  0,8 x 1,3 mm, tj. 3,9 Fr. Zestaw wyposażony w: prowadnik, łącznik, rozrywalny zestaw wprowadzający, tunelizator, strzykawka 10 ml, igłę Hubnera, zestaw z igłą Hubnera. Port można stosować podczas badań rezonansem magnetycznym</t>
  </si>
  <si>
    <t>2</t>
  </si>
  <si>
    <t>Rurki  tracheotomijne sterylne jednorazowe cienidajne w RTG z łązcznikiem 15mm umozliwiajacym podłączenie do rur respiratora, z mankietem niskociśnieniowym.  Rozmiary: 3,5;4,0;4,5;5,0;5,5;6,0;6,5;7,0;7,5;8,0mm. Zamawiający złoży zamówienie dotyczące rozmiaru w zależności od zapotrzebowania. Rurki tracheostomijne  bez zawartości ftalanów; rurki mają być silikonowane w celu łatwiejszego zakładania oraz dla bezproblemowego obsługiwania cewnika do odsysania górnych dróg oddechowych</t>
  </si>
  <si>
    <t>szt.</t>
  </si>
  <si>
    <t>dwuświatłowy cewnik pępkowy wykonany z poliuretanu, cieniujacy w RTG, numeryczne znaczniki długości co 1 cm, dreny rozgałęziające cewnika o długości 5 cm z zaciskami i końcówkami Luer Lock oznaczone kolorem, wygodne mocowanie skóry do cewnika; rozmiar: 4F - 2 x 20G dł. 40 cm; opakowanie po 10 szt.uk</t>
  </si>
  <si>
    <t>dwuświatłowy cewnik pępkowy wykonany z poliuretanu, cieniujacy w RTG, numeryczne znaczniki długości co 1 cm, dreny rozgałęziające cewnika o długości 5 cm z zaciskami i końcówkami Luer Lock oznaczone kolorem, wygodne mocowanie skóry do cewnika; rozmiar: 4F - 2 x 20G dł. 20 cm; opakowanie po 10 szt.uk</t>
  </si>
  <si>
    <t>dwuświatłowy cewnik pępkowy wykonany z poliuretanu, cieniujacy w RTG, numeryczne znaczniki długości co 1 cm, dreny rozgałęziające cewnika o długości 5 cm z zaciskami i końcówkami Luer Lock oznaczone kolorem, wygodne mocowanie skóry do cewnika; rozmiar: 5F - 2 x 19G dł. 40 cm; opakowanie po 10 szt.uk</t>
  </si>
  <si>
    <t xml:space="preserve">Zestaw do kaniulacji tętnicy, metodą SELDINGERA. W skład zestawu wchodzą: cewnik jednoświatłowy 0,6 mm – 0,9 mm ø zewn. ,wyprofilowany na końcu , dopasowany do lidera, polietylenowy 20Ga x 8 cm, igła ostra 20Ga x 3,8 cm, prowadnik nie odkszt.ałcający się , prosty z miękką końcówką  </t>
  </si>
  <si>
    <t>Port naczyniowy niskoprofilowy wraz z akcesoriami. Skład: komora i kaniula wykonane w całości z tytanu i biokompatybilną obudową z tworzywa szt.ucznego (polioksymetylen), o kszt.ałcie zbliżonym do „łezki”, ułatwiającym wprowadzenie portu pod skórę, 3 otwory do przyszycia portu, tytanowy łącznik mocujący cewnik z przewodem wyprowadzającym portu z wyczuwalnym momentem blokady, waga portu 2,9g, wysokość portu 8,7 mm, średnica membrany 8 mm, zestaw wprowadzający oparty na technice Seldingera, silikonowy lub poliuretanowy cewnik dołączany (nie połączony trwale z komorą portu) w rozmiarze 5 i 7 Fr o długości 60 cm. Oznaczenie długości co 1cm trwale naniesione na cewnik i opis co 5cm. W zestawie: tunelizator do przeprowadzenia cewnika pod skórą- "tępy" bez powierzchni tnącej, narzędzie do unoszenia naczynia, igła Hubera prosta, strzykawka 10ml, narzędzie do przepłukania cewnika, rozszerzacz z rozrywalną koszulką, prowadnica, igła wprowadzająca, karta pacjenta, bransoletka informująca iż pacjent posiada port, paszport pacjenta w j. polskim, instrukcja obsługi w j. polskim. Port do wlewów pod ciśnieniem do 325 psi, przepływ 3 ml/sek, kompatybilny z MRI i TK</t>
  </si>
  <si>
    <t>Cewnik - do pomiaru rzutu serca z wykorzystaniem termodylucji przezpłucnej w technologii PICCO -rozmiar 4F, długość cewnika 16 cm. Dedykowany do tętnicy ramiennej. W opakowaniu 5 szt.uk</t>
  </si>
  <si>
    <t>Cewnik - do pomiaru rzutu serca z wykorzystaniem termodylucji przezpłucnej w technologii PICCO - rozmiar 3F, długość cewnika 7 cm. Dedykowany do tętnicy udowej u dzieci. W opakowaniu 5 szt.uk</t>
  </si>
  <si>
    <t>Zestaw monitorujący PICCO - ciśnienie IBP oraz CVP, 150 cm, obudowa czujnika temperatury. W opakowaniu 5 szt.uk</t>
  </si>
  <si>
    <t>Obudowa czujnika temperatury. W opakowaniu 10 szt.</t>
  </si>
  <si>
    <t>Maska nosowa Respireo Soft Baby AirLiquide z portem wydechowym roz. XS</t>
  </si>
  <si>
    <t>Maska nosowa Respireo Soft Baby AirLiquide z portem wydechowym roz. S</t>
  </si>
  <si>
    <t>Maska nosowa Respireo Soft Baby AirLiquide bez portu wydechowego roz. XS</t>
  </si>
  <si>
    <t>Maska nosowa Respireo Soft Baby AirLiquide bez portu wydechowego roz. S</t>
  </si>
  <si>
    <t>Maska Wisp z uprzężą z silikonu, dla dorosłych, z portem wydechowym</t>
  </si>
  <si>
    <t>Maska Wisp z uprzężą z tkaniny, dla dorosłych, z portem wydechowym</t>
  </si>
  <si>
    <t>Maska nosowa Pico z uprzężą, roz. S/M</t>
  </si>
  <si>
    <t>Rurki  tracheotomijne sterylne jednorazowe cieniodajne w RTG z łącznikiem 15mm umożliwiającym podłączenie do rur respiratora, bez mankietu uszczelniającego. Rozmiary : 3,0;3,5;4,0;4,5;5,0;5,5;6,0;6,5;7,0;7,5;8,0mm. Zamawiający złoży zamówienie dotyczące rozmiaru w zależności od zapotrzebowania. Rurki tracheotomijne bez zawartości ftalanów; rurki mają być silikonowane w celu łatwiejszego zakładania oraz dla bezproblemowego obsługiwania cewnika do odsysania górnych dróg oddechowych</t>
  </si>
  <si>
    <t xml:space="preserve">Cewnik do kaniulacji żył centralnych jednoświatłowy 4, 5 lub 6 Fr- dł. Cewnika 15cm i 20 cm kanał wewnętrzny ( 18 , 16 lub 14G) z oznaczeniem przepływów na opakowaniu, w zestawie igła V 18Gx70mm, prowadnica niklowo - tytanowa, odporna na załamania, skalpel, strzykawka trzyczęściowa 5 ml, rozszerzadło, ruchome skrzydełka mocujące dla cewników 20cm. Zamknięcia kanałów automatycznymi bezigłowymi zastawkami. drobne elementy poza prowadnicą i cewnikiem pakowne w oddzielny woreczek dla ochrony przed rozsypaniem. Wszystkie światła, jak również końcówki luer lock i zewnętrzna powierzchnia cewnika posiadają wbudowany długołańcuchowy polimer bazujący na metakrylacie. Materiał cewnika posiada również grupy hydrofilne takie jak glikol polietylenu i antyseptyczny polimer biguanid. Powierzchnia antybakteryjna Hydrofilna powierzchnia cewnika skutecznie
redukuje powstawanie skrzepów. </t>
  </si>
  <si>
    <t xml:space="preserve">Cewnik do kaniulacji żył centralnych dwuświatłowy 7Fr- dł. Cewnika 15cm i 20 cm kanały wewnętrzne (2x16G) z oznaczeniem przepływów na opakowaniu, w zestawie igła V 18Gx70mm, prowadnica niklowo - tytanowa, odporna na załamania, skalpel, strzykawka trzyczęściowa 5 ml, rozszerzadło, ruchome skrzydełka mocujące dla cewników 20cm. Zamknięcia kanałów automatycznymi bezigłowymi zastawkami. drobne elementy poza prowadnicą i cewnikiem pakowne w oddzielny woreczek dla ochrony przed rozsypaniem. Wszystkie światła, jak również końcówki luer lock i zewnętrzna
powierzchnia cewnika posiadają wbudowany długołańcuchowy polimer bazujący na metakrylacie. Materiał cewnika posiada również grupy hydrofilne takie jak glikol polietylenu i antyseptyczny polimer biguanid. Powierzchnia antybakteryjna i hydrofilna powierzchnia cewnika skutecznie
redukuje powstawanie skrzepów. </t>
  </si>
  <si>
    <t xml:space="preserve">Cewnik do kaniulacji żył centralnych trójświatłowy 7Fr- dł. Cewnika 15cm i 20 cm kanały wewnętrzne (16/18/18G) z oznaczeniem przepływów na opakowaniu, w zestawie igła V 18Gx70mm, prowadnica niklowo - tytanowa, odporna na załamania, skalpel, strzykawka trzyczęściowa 5 ml, rozszerzadło, ruchome skrzydełka mocujące dla cewników 20cm. Zamknięcia kanałów automatycznymi bezigłowymi zastawkami. drobne elementy poza prowadnicą i cewnikiem pakowne w oddzielny woreczek dla ochrony przed rozsypaniem. Wszystkie światła, jak również końcówki luer lock i zewnętrzna
powierzchnia cewnika posiadają wbudowany długołańcuchowy polimer bazujący na metakrylacie. Materiał cewnika posiada również grupy hydrofilne takie jak glikol polietylenu i antyseptyczny polimer biguanid. Powierzchnia antybakteryjna i hydrofilna powierzchnia cewnika skutecznie
redukuje powstawanie skrzepów. </t>
  </si>
  <si>
    <t>Adsorber pełnej krwi wskazany do stosowania w warunkach, w których poziomy cytokin, DAMPS i / lub PAMPS i / lub bilirubiny i / lub mioglobiny są podwyższone; składający się z wysoce biokompatybilnych, porowatych granulek polimerowych z licznymi porami na powierzchni, zanurzonych w roztworze fizjologicznym NaCl; Całkowita powierzchnia adsorpcji jednego wkładu &gt; 40 000 m2, objętość 300 ml. Wymaga przepłukania przed użyciem tylko solą fizjologiczną.
Adsorber pełnej krwi powinien bezpiecznie i łatwo zintegrować  się z obwodami krążenia pozaustrojowego, takimi jak terapia nerkozastępcza (CRRT), pozaustrojowe utlenowanie krwi (ECMO) oraz jako urządzenie samodzielne. Stosowany z antykoagulacją cytrynianową lub heparynową.
Wymagana szybkości przepływu krwi to 100 do 700 ml / min. Czas leczenia pojedynczym adsorberem: do 24 godzin przez maksymalnie 7 kolejnych dni. Produkt posiada certyfikat ISO i znak CE. Adsorbuje substancje hydrofobowe do 55 kDa, nie aktywuje układu krzepnięcia i nie usuwa immunoglobulin ani czynników krzepnięcia. Op. a 6 lub 12 sztuk.                                                                                      Przydatność do użycia: 3 lata od daty produkcji. Sterylizowany w promieniowaniu gamma</t>
  </si>
  <si>
    <t>Adapter do integracji zawierający:
1x Luer Lock żeński - DIN Lock żeński;
1x Luer Lock męski - DIN Lock żeński z portem do próbkowania</t>
  </si>
  <si>
    <t>Zestaw do primingu  zawierający: 
1 x Luer Lock męski; 1xLuer Lock źeński  –Luer Lock męski; 
1 x worek 2 l</t>
  </si>
  <si>
    <t>Jednorazowy układ oddechowy, mikrobiologicznie czysty, zawierający dwie rury oddechowe 2,8m z dodatkowym wężem 1,5m worka oddechowego 2L i pułapkami wodnymi (SAN, PP, POM, TPE), trójnik Y-pacjenta z portem Luer Lock, bezlateksowy, objętość obwodu oddechowego 2,4L, Wysoka szczelność układu zapewniająca, iż przeciek przy 60 mbar nie przekracza 50 ml/min. Złącza wykonane z PP/EVA, rury z PE. Maksymalny czas użycia do 7 dni, pakowany w opakowaniu zbiorczym po 10 sztuk.</t>
  </si>
  <si>
    <t>Trzyświatłowy cewnik i.v. Wprowadzany metodą Seldingera wykonany 
z mieszaniny poliuretanu i dwóch antybiotyków (Miconazolu i Rifampicyny) , prowadnik typu J wykonany z nitinolu, cewnik widoczny w Rtg, o rozmiarze 4,5F i długości 6; 8 i  12,5 cm. Kanały 2x 23G i 1x 20G. Zestaw musi zawierać dodatkowo: strzykawkę 5ml, skalpel, igła 21G x 40mm, kaniula 22G, 2 poszerzacze, dodatkowe skrzydełka mocujące, trzy korki z membraną do dodatkowych wstrzyknięć</t>
  </si>
  <si>
    <t>Dwuświatłowy cewnik i.v. Wprowadzany metodą Seldingera wykonany z mieszaniny poliuretanu i dwóch antybiotyków (Miconazolu i Rifampicyny) , prowadnik typu J wykonany z nitinolu, cewnik widoczny w Rtg, o rozmiarze 4,5F i długości 6; 8 i 12,5 cm. Kanały 2x 20G. Zestaw musi zawierać dodatkowo: strzykawkę 5ml, skalpel, igła 21G x 38mm, kaniula 22G, 2 rozszerzadła, dodatkowe skrzydełka mocujące, dwa korki z membraną do dodatkowych wstrzyknięć</t>
  </si>
  <si>
    <t>Kompatybilny z Airvo2, podgrzewany układ oddechowy ze spiralą izolacyjną do oddychania ogrzanym i nawilżonym powietrzem w komplecie z samonapełniającą się komorą z dwoma pływakami lub z łącznikiem do nebulizatora. Do wyboru przez zamawiającego.</t>
  </si>
  <si>
    <t>Kompatybilna z AIRVO2 Kaniula donosowa Optiflow+ S lub M lub L z technologią ograniczającą tworzenie się skroplin pozwalająca na utrzymanie warunków gwarancji dla urządzenia Airvo2.</t>
  </si>
  <si>
    <t>Kompatybilne z AIRVO bezpośrednie złącze do tracheostomii Optiflow+ z technologią ograniczającą tworzenie się skroplin pozwalająca na utrzymanie gwarancji dla urządzenia Airvo2.</t>
  </si>
  <si>
    <t>Kompatybilna z AIRVO2 asymetryczna kaniula donosowa Optiflow+Duet S lub M lub L z technologią ograniczającą tworzenie się skroplin pozwalająca na utrzymanie warunków gwarancji dla urządzenia Airvo2.</t>
  </si>
  <si>
    <t>Kompatybilny z Airvo 2, filtr powietrza z silikonową ramką z narożnym wcięciem zapewniającym szczelne dopasowanie do systemu Airvo2, pozwalający na utrzymanie gwarancji dla urządzenia Airvo2.</t>
  </si>
  <si>
    <t>Kaniula donosowa do terapii Optiflow Junior 2, rozm. XS</t>
  </si>
  <si>
    <t>Kaniula donosowa do terapii Optiflow Junior 2, rozm. S</t>
  </si>
  <si>
    <t>Kaniula donosowa do terapii Optiflow Junior 2, rozm. M</t>
  </si>
  <si>
    <t>Kaniula donosowa do terapii Optiflow Junior 2, rozm. L</t>
  </si>
  <si>
    <t>Kaniula donosowa do terapii Optiflow Junior 2, rozm. XL</t>
  </si>
  <si>
    <t>Wymienne przylepce do systemu kaniul Optiflow Junior 2, dla rozm. XS, S</t>
  </si>
  <si>
    <t>Wymienne przylepce do systemu kaniul Optiflow Junior 2, dla rozm. M, L, XL</t>
  </si>
  <si>
    <t xml:space="preserve">Zestaw przejściowy respiratora do Optiflow Junior 2, rozm. XS </t>
  </si>
  <si>
    <t xml:space="preserve">Zestaw przejściowy respiratora do Optiflow Junior 2, rozm. S </t>
  </si>
  <si>
    <t xml:space="preserve">Zestaw przejściowy respiratora do Optiflow Junior 2, rozm. M </t>
  </si>
  <si>
    <t xml:space="preserve">Zestaw przejściowy respiratora do Optiflow Junior 2, rozm. L </t>
  </si>
  <si>
    <t xml:space="preserve">Zestaw przejściowy respiratora do Optiflow Junior 2, rozm. XL </t>
  </si>
  <si>
    <t xml:space="preserve">Zestaw przejściowy blendera do Optiflow Junior 2, rozm. XS </t>
  </si>
  <si>
    <t xml:space="preserve">Zestaw przejściowy blendera do Optiflow Junior 2, rozm. S </t>
  </si>
  <si>
    <t xml:space="preserve">Zestaw przejściowy blendera do Optiflow Junior 2, rozm. M </t>
  </si>
  <si>
    <t xml:space="preserve">Zestaw przejściowy blendera do Optiflow Junior 2, rozm. L </t>
  </si>
  <si>
    <t xml:space="preserve">Zestaw przejściowy blendera do Optiflow Junior 2, rozm. XL </t>
  </si>
  <si>
    <t>N716H
(N716H) NeoBar  - Stabilizator rurki intubacyjnej,
rozmiar Jambo ( 5 szt. / opak.)
NeoBar Endotracheal Tube Holder Jumbo  (5 szt. w 1 opak.)</t>
  </si>
  <si>
    <t xml:space="preserve">Cewnik oksymetryczny PediaSat, wkłucie dwuświatłowe zakończone światłowodem, służące do pomiaru saturacji krwi żylnej. Cewnik występuje w 2 rozmiarach (5cm/4,5F; 8cm/4,5F). </t>
  </si>
  <si>
    <t>Czujnik ForeSight Elite do pomiaru saturacji tkankowej/ mózgowej  (≥ 3 kg), nr kat.: FSESM</t>
  </si>
  <si>
    <t>Cewnik oksymetryczny PediaSat, wkłucie trzyświatłowe zakończone światłowodem, służące do pomiaru saturacji krwi żylnej. Cewnik występuje w 2 rozmiarach (8cm/5,5F;  15cm/5,5 
F)</t>
  </si>
  <si>
    <t>Czujnik ForeSight Elite do pomiaru saturacji tkankowej/ mózgowej (&lt; 8 kg), nr kat: FSESS</t>
  </si>
  <si>
    <t>Nieprzylepny, mały czujnik ForeSight Elite do pomiaru saturacji tkankowej/ mózgowej (&lt; 8 kg), nr kat: FSESNS</t>
  </si>
  <si>
    <t>Cewniki Broviac – z zestawem
2191.xxx	Cewnik jednoświatłowy 2,7 Fr, 4,2 Fr, 5 Fr, 6,6 Fr długość całkowita 75 cm, długość wewnątrznaczyniowa 50 cm(dla 6,6 Fr długość całkowita 90 cm, wewnątrznaczyniowa 55 cm) . 
Heparynizowany po użyciu ( bez potrzeby heparyzowania codziennego). Wyposażony w zestaw do wprowadzania. W skład zestawu wchodzi: igła wprowadzająca, prowadnik typu J, igłę do tworzenia tunelu, skalpel, desilet  z rozdzieralną osłoną</t>
  </si>
  <si>
    <t xml:space="preserve">Zestaw przejściowy Optiflow Junior2 do respiratora zawierający łącznik do układu oddechowego serii RT265, RT266 oraz kaniulę donosową w rozmiarze XS.  Zestaw umożliwia dostarczenie przepływu gazów między 4-8 l/min z RT265 oraz 1-4 l/min z RT266. 
Kaniula donosowa Optiflow Junior2 do terapii wysokoprzepływowej, w rozmiarze XS, nie zawiera PVC ani ftalanów. Rurka doprowadzająca gaz wykonana jest z materiału przepuszczalnego dla pary wodnej, aby zminimalizować kondensację, zawiera wewnątrz stalową spiralę , aby zapobiegać zatkaniu oraz zgniataniu. Konstrukcja kaniuli zapewnia dopływ dwóch niezależnych strumieni gazu. Kształt kaniuli w formie 3D w postaci fali wspomaga utrzymywanie wypustek w nozdrzach. 
Mocowanie kaniuli do twarzy dziecka za pomocą przylepca hydrokoloidowego dodatkowo wyposażonego w rzep-podkładkę umożliwiajacą wielokrotne zdejmowanie i regulację położenia kaniuli. Masa zestawu 8,9 g. Czas użytkowania 7 dni. Pakowane pojedynczo. Każde opakowanie kodowane innym kolorem i dodatkową symboliką w celu szybkiego wyboru właściwego romiaru. Opakowanie zbiorcze 5 sztuk. </t>
  </si>
  <si>
    <t xml:space="preserve">Zestaw przejściowy Optiflow Junior2 do respiratora zawierający łącznik do układu oddechowego serii RT265, RT266 oraz kaniulę donosową w rozmiarze S.  Zestaw umożliwia dostarczenie przepływu gazów między 4-9 l/min z RT265 oraz 1-4 l/min z RT266. 
Kaniula donosowa Optiflow Junior2 do terapii wysokoprzepływowej, w rozmiarze S, nie zawiera PVC ani ftalanów. Rurka doprowadzająca gaz wykonana jest z materiału przepuszczalnego dla pary wodnej, aby zminimalizować kondensację, zawiera wewnątrz stalową spiralę , aby zapobiegać zatkaniu oraz zgniataniu. Konstrukcja kaniuli zapewnia dopływ dwóch niezależnych strumieni gazu. Kształt kaniuli w formie 3D w postaci fali wspomaga utrzymywanie wypustek w nozdrzach. 
Mocowanie kaniuli do twarzy dziecka za pomocą przylepca hydrokoloidowego dodatkowo wyposażonego w rzep-podkładkę umożliwiajacą wielokrotne zdejmowanie i regulację położenia kaniuli. Masa zestawu 9,3g. Czas użytkowania 7 dni. Pakowane pojedynczo. Każde opakowanie kodowane innym kolorem i dodatkową symboliką w celu szybkiego wyboru właściwego romiaru. Opakowanie zbiorcze 5 sztuk. </t>
  </si>
  <si>
    <t xml:space="preserve">Zestaw przejściowy Optiflow Junior2 do respiratora zawierający łącznik do układu oddechowego serii RT265, RT266 oraz kaniulę donosową w rozmiarze M.  Zestaw umożliwia dostarczenie przepływu gazów między 4-10 l/min z RT265 oraz 1-4 l/min z RT266. 
Kaniula donosowa Optiflow Junior2 do terapii wysokoprzepływowej, w rozmiarze M, nie zawiera PVC ani ftalanów. Rurka doprowadzająca gaz wykonana jest z materiału przepuszczalnego dla pary wodnej, aby zminimalizować kondensację, zawiera wewnątrz stalową spiralę , aby zapobiegać zatkaniu oraz zgniataniu. Konstrukcja kaniuli zapewnia dopływ dwóch niezależnych strumieni gazu. Kształt kaniuli w formie 3D w postaci fali wspomaga utrzymywanie wypustek w nozdrzach. 
Mocowanie kaniuli do twarzy dziecka za pomocą przylepca hydrokoloidowego dodatkowo wyposażonego w rzep-podkładkę umożliwiajacą wielokrotne zdejmowanie i regulację położenia kaniuli. Masa zestawu 11,5 g. Czas użytkowania 7 dni. Pakowane pojedynczo. Każde opakowanie kodowane innym kolorem i dodatkową symboliką w celu szybkiego wyboru właściwego romiaru. Opakowanie zbiorcze 5 sztuk. </t>
  </si>
  <si>
    <t xml:space="preserve">Zestaw przejściowy Optiflow Junior2 do respiratora zawierający łącznik do układu oddechowego serii RT265, RT266 oraz kaniulę donosową w rozmiarze L.  Zestaw umożliwia dostarczenie przepływu gazów między 4-15 l/min z RT265 oraz 1-4 l/min z RT266. 
Kaniula donosowa Optiflow Junior2 do terapii wysokoprzepływowej, w rozmiarze L, nie zawiera PVC ani ftalanów. Rurka doprowadzająca gaz wykonana jest z materiału przepuszczalnego dla pary wodnej, aby zminimalizować kondensację, zawiera wewnątrz stalową spiralę , aby zapobiegać zatkaniu oraz zgniataniu. Konstrukcja kaniuli zapewnia dopływ dwóch niezależnych strumieni gazu. Kształt kaniuli w formie 3D w postaci fali wspomaga utrzymywanie wypustek w nozdrzach. 
Mocowanie kaniuli do twarzy dziecka za pomocą przylepca hydrokoloidowego dodatkowo wyposażonego w rzep-podkładkę umożliwiajacą wielokrotne zdejmowanie i regulację położenia kaniuli. Masa zestawu 15,7 g. Czas użytkowania 7 dni. Pakowane pojedynczo. Każde opakowanie kodowane innym kolorem i dodatkową symboliką w celu szybkiego wyboru właściwego romiaru. Opakowanie zbiorcze 5 sztuk. </t>
  </si>
  <si>
    <t xml:space="preserve">Zestaw przejściowy Optiflow Junior2 do respiratora zawierający łącznik do układu oddechowego serii RT265, RT266 oraz kaniulę donosową w rozmiarze XL.  Zestaw umożliwia dostarczenie przepływu gazów między 4-15 l/min z RT265 oraz 1-4 l/min z RT266. 
Kaniula donosowa Optiflow Junior2 do terapii wysokoprzepływowej, w rozmiarze XL, nie zawiera PVC ani ftalanów. Rurka doprowadzająca gaz wykonana jest z materiału przepuszczalnego dla pary wodnej, aby zminimalizować kondensację, zawiera wewnątrz stalową spiralę , aby zapobiegać zatkaniu oraz zgniataniu. Konstrukcja kaniuli zapewnia dopływ dwóch niezależnych strumieni gazu. Kształt kaniuli w formie 3D w postaci fali wspomaga utrzymywanie wypustek w nozdrzach. 
Mocowanie kaniuli do twarzy dziecka za pomocą przylepca hydrokoloidowego dodatkowo wyposażonego w rzep-podkładkę umożliwiajacą wielokrotne zdejmowanie i regulację położenia kaniuli. Masa zestawu 16g. Czas użytkowania 7 dni. Pakowane pojedynczo. Każde opakowanie kodowane innym kolorem i dodatkową symboliką w celu szybkiego wyboru właściwego romiaru. Opakowanie zbiorcze 5 sztuk. </t>
  </si>
  <si>
    <t>Wymienne przylepce hydrokoloidowe do systemu kaniul Optiflow Junior2 z rzepem, właściwy dla rozmiarów XS i S. Opakowanie zbiorcze 20 sztuk.</t>
  </si>
  <si>
    <t>Wymienne przylepce hydrokoloidowe do systemu kaniul Optiflow Junior2 z rzepem, właściwy dla rozmiarów M, L i XL. Opakowanie zbiorcze 20 sztuk.</t>
  </si>
  <si>
    <t xml:space="preserve"> NeoBar  - Stabilizator rurki intubacyjnej, rozmiar mini, opakowanie 5 szt.
Mocowanie rurek  intubacyjnych przeznaczone dla wcześniaków i noworodków. Produkt nie zawiera lateksu i BPA, musi zapobiegać urazom podniebienia, w nagłych przypadkach łatwy do usunięcia. Mocowanie za pomocą plastra hydrokoloidowego, plastry mocujące nie mogą znajdować się bezpośrednio przy ustach
noworodka. Możliwość utrzymania do 1 tygodnia. Załączona taśma miernicza ułatwiająca dobór odpowiedniego rozmiaru. Produkt niesterylny
Dostępne rozmiary w zależności od wagi noworodka:
-	do 600g,
-	od 600g do 800g,
-	od 800g do 1200g, 
-	od 1200g do 1500g,
-	od 1500g do 2000g,- powyżej 2000g.
-	dodatkowe rozmiary pediatryczne od 3500 g </t>
  </si>
  <si>
    <t>NeoBar  - Stabilizator rurki intubacyjnej, rozmiar
Ultra opakowanie 5 szt. 
NeoBar Endotracheal Tube Holder Ultra  (5 szt w 1 opak.)</t>
  </si>
  <si>
    <t xml:space="preserve"> NeoBar  - Stabilizator rurki intubacyjnej, rozmiar
Micro, opakowanie 5 szt. 
NeoBar Endotracheal Tube Holder Micro  (5 szt w 1 opak.)</t>
  </si>
  <si>
    <t>NeoBar  - Stabilizator rurki intubacyjnej, rozmiar
Small, opakowanie 5 szt. 
NeoBar Endotracheal Tube Holder Small  (5 szt w 1 opak.)</t>
  </si>
  <si>
    <t xml:space="preserve"> NeoBar  - Stabilizator rurki intubacyjnej, rozmiar
Large, opakowanie 5 szt. 
NeoBar Endotracheal Tube Holder Large  (5 szt w 1 opak.)</t>
  </si>
  <si>
    <t>NeoBar  - Stabilizator rurki intubacyjnej, rozmiar
XLarge, opakowanie 5 szt. 
NeoBar Endotracheal Tube Holder XLarge  (5 szt w 1 opak.)</t>
  </si>
  <si>
    <t>NeoBar  - Stabilizator rurki intubacyjnej,
rozmiar Macro ( 5 szt. / opak.)
N715H NeoBar Endotracheal Tube Holder Macro  (5 szt. w 1 opak.)</t>
  </si>
  <si>
    <t xml:space="preserve">ILOŚĆ                  </t>
  </si>
  <si>
    <t>Ilość</t>
  </si>
  <si>
    <t>ilość</t>
  </si>
  <si>
    <t>ilośc</t>
  </si>
  <si>
    <t xml:space="preserve">DEKLAROWANE TERMINY: </t>
  </si>
  <si>
    <t>Deklarowany termin dostawy zamówień (od 1 do max. 5 dni w dni robocze (pon. – pt.) od złożenia zapotrzebowania):</t>
  </si>
  <si>
    <t>dni</t>
  </si>
  <si>
    <t xml:space="preserve">Uwaga: Cena oraz termin dostawy zamówień stanowią kryterium oceny ofert. </t>
  </si>
  <si>
    <t>Zamawiający zastrzega, iż ocenie zostanie poddana tylko ta oferta, która będzie zawierała 100% oferowanych propozycji cenowych w ramach Pakietu.  Wartości i liczby w kolumnach należy wpisać z dokładnością do dwóch miejsc po przecinku.</t>
  </si>
  <si>
    <r>
      <t xml:space="preserve">Formularz zawiera formuły ułatwiajace sporządzenie oferty. </t>
    </r>
    <r>
      <rPr>
        <u/>
        <sz val="10"/>
        <rFont val="Arial"/>
        <family val="2"/>
        <charset val="238"/>
      </rPr>
      <t>Obowiązkiem wykonawcy jest weryfikacja poprawności formuł.</t>
    </r>
    <r>
      <rPr>
        <sz val="10"/>
        <rFont val="Arial"/>
        <family val="2"/>
        <charset val="238"/>
      </rPr>
      <t xml:space="preserve"> Wykonawca wprowadza dane do kol.f) Cenę jednostkową netto i zaakceptuje bądź zmieni  stawkę podatku VAT, aby uzyskać cenę oferty.    </t>
    </r>
  </si>
  <si>
    <t>kwalifikowany podpis elektroniczny</t>
  </si>
  <si>
    <t xml:space="preserve">  ZP/ 59 /2024 PAKIET Nr 1 Dostawa rurek tracheotomijnych dla Uniwersyteckiego Centrum Pediatrii</t>
  </si>
  <si>
    <t xml:space="preserve">ZP/59/2024 PAKIET NR  4- Dostawa cewników do kaniulacji naczyń centralnych z dostępu przez żyłę obwodowa dla wcześniaków (PICC) </t>
  </si>
  <si>
    <t>ZP/59/2024 PAKIET NR  5 - Dostawa cewników do kaniulacji naczyń centralnych przez nakłucie żyły obwodowej (PICC) dla OIT</t>
  </si>
  <si>
    <t>ZP/59/2024 PAKIET NR 7 - Dostawa  cewników centralnych do żyły pepowinowej-  na potrzeby OITiA</t>
  </si>
  <si>
    <t xml:space="preserve"> </t>
  </si>
  <si>
    <t>ZP/59/2024 PAKIET NR 9 - Dostawa cewników do pomiarów rzutu serca</t>
  </si>
  <si>
    <t>ZP/59/2024 PAKIET NR  10  - Dostawa masek nosowych</t>
  </si>
  <si>
    <t>ZP/59/2024 PAKIET NR 11  - Dostawa cewników do kaniulacji</t>
  </si>
  <si>
    <t>ZP/59/2024 PAKIET NR 12  - Dostawa adsorbera</t>
  </si>
  <si>
    <t>ZP/59/2024 Pakiet 13  - Dostawa jednorazowego układu oddechowego</t>
  </si>
  <si>
    <t>ZP/59/2024 PAKIET NR  14  - Dostawa cewników</t>
  </si>
  <si>
    <t>ZP/59/2024 PAKIET NR 15  - Dostawa akcesoriów do Airvo</t>
  </si>
  <si>
    <t>ZP/59/2024 PAKIET NR  16  - Dostawa stabilizatorow do rurek intubacyjnych</t>
  </si>
  <si>
    <t xml:space="preserve">ZP/59/2024 PAKIET NR 17  - Dostawa  pediatrycznych akcesoriów jednorazowych kompatybilnych  z monitorem Hemosphere firmy Edwards Lifesciences </t>
  </si>
  <si>
    <t>ZP/59/2024 PAKIET NR 18  - Dostawa  cewników</t>
  </si>
  <si>
    <t xml:space="preserve">ZP/59/2024 PAKIET NR 19  - Dostawa  zestawu przejściowego do respiratora Optiflow Junior 2 </t>
  </si>
  <si>
    <t>ZP/59/2024  AKTUALIZACJA_ZAŁĄCZNIK NR 2 - FORMULARZ ASORTYMENTOWO - CENOWY</t>
  </si>
  <si>
    <t>ZP/59/2024 AKTUALIZACJA PAKIET NR 3  - Dostawa kaniul dożylnych centralnych</t>
  </si>
  <si>
    <r>
      <t xml:space="preserve">Kaniule centralne do zakładania metodą Seldingera o wymiarze 20 G (średnica zewn. 0,9mm)  i  długości 12 cm, jednoświatłowe z prowadnicą typu J i igłą 20 G </t>
    </r>
    <r>
      <rPr>
        <sz val="9"/>
        <color rgb="FFFF0000"/>
        <rFont val="Arial"/>
        <family val="2"/>
        <charset val="238"/>
      </rPr>
      <t>DOPUSZCZENIE: Cewnik 3 Fr 12 cm z prostym prowadnikiem. Pozostałe parametry zgodnie z SWZ.</t>
    </r>
  </si>
  <si>
    <t xml:space="preserve">ZP/ 59 /2024  AKTUALIZACJA_PAKIET NR 2    - Dostawa cewników dożylnych, permanentnych, silikonowych </t>
  </si>
  <si>
    <t>ZP/59/2024 AKTUALIZACJA_PAKIET NR  8 - Dostawa cewników</t>
  </si>
  <si>
    <t>ZP/59/2024 AKTUALIZACJA_PAKIET NR  6 - Dostawa  końcówek do odsysania pola operacyjnego, rurek intubacyjych, prowadnic</t>
  </si>
  <si>
    <r>
      <t xml:space="preserve">Zamknięty system do odsysania z kluczem do rozłączania układu i elastycznym łącznikiem w zestawie, 72H ; blokada dostępu do pacjenta w postaci mechanicznej zastawki przesuwanej liniowo; zamknięty system powinien posiadać przycisk do kontroli siły ssania z zabezpieczeniem przed przypadkowym naciśnięciem, wyraźny znacznik kontrolny całkowitego wycofania cewnika; sam cewnik musi być miękki i zaokrąglony na końcu , z otworem centralnym i  z dwoma otworami naprzemianległymi, łącznik podwójnie obrotowy z wmontowanym portem medycznym do podawania leków w aerozolu, bezzwrotny port do płukania cewnika; rozmiary cewnika 10,12,14,16 o długości 360 mm do rurek tracheostomijnych lub intubacyjnych. </t>
    </r>
    <r>
      <rPr>
        <sz val="9"/>
        <color rgb="FFFF0000"/>
        <rFont val="Arial"/>
        <family val="2"/>
        <charset val="238"/>
      </rPr>
      <t>DOPUSZCZENIE: Zamknięty system do odsysania o długości 33cm dla rurek tracheostomijnych oraz o długości 60cm dla rurek intubacyjnych. Pozostałe parametry zgodnie z SWZ.</t>
    </r>
  </si>
  <si>
    <r>
      <t xml:space="preserve">Rurka intubacyjna z mankietem niskociśnieniowymi,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rozmiar 2,0 - 9,0  co 0,5mm. Zamowienie według zapotrzebowania.                                            </t>
    </r>
    <r>
      <rPr>
        <sz val="9"/>
        <color rgb="FFFF0000"/>
        <rFont val="Arial"/>
        <family val="2"/>
        <charset val="238"/>
      </rPr>
      <t>DOPUSZCZENIE: Rurka intubacyjną pakowaną w opakowanie papier-folia w kształcie półksiężyca, zachowująca anatomiczny kształt rurki. Pozostałe parametry zgodnie z SWZ.</t>
    </r>
  </si>
  <si>
    <r>
      <t xml:space="preserve">Końcówka do odsysania pola operacyjnego, Yankauer standard, zagięta przezroczysta w całości, bez kontroli lub z kontrolą siły ssania,  z otworami bocznymi do odpowietrzania, z końcem stożkowym pasującym do różnych drenów, podwójne opakowanie – folia perforowana i papier-folia,Średnica wewnętrzna 4,2 mm, długość rączki 25 cm. Wykonana z twardego materiału, gładkie ścianki w środku. Ergonomiczny uchwyt (rączka). Jałowa, jednorazowego użytku.                     </t>
    </r>
    <r>
      <rPr>
        <sz val="9"/>
        <color rgb="FFFF0000"/>
        <rFont val="Arial"/>
        <family val="2"/>
        <charset val="238"/>
      </rPr>
      <t xml:space="preserve">DOPUSZCZENIE:                                                                    1. Końcówka do odsysania Yankauer o średnicy wew. 4,13mm. Pozostałe parametry zgodnie z SWZ.                     2. Końcówka do odsysania Yankauer o długości całkowitej 27cm. Pozostałe parametry zgodnie z SWZ.                        </t>
    </r>
  </si>
  <si>
    <r>
      <t xml:space="preserve">Prowadnica do wymiany ruek intubacyjnych, jednorazowa, prosta ze szt.ywnym futerałem zabezpieczającym przed zniszczeniem w rozmiarach 8CH; 12CH; 14CH;wykonane z plecionki włókien pokrytych powłoką z tworzywa medycznego dającego poślizg przy intubacji, elastyczna, giętka; wzmocniona na całej długości; jałowa; pojedynczo pakowana, sterylizowana tlenkiem etylenu, bez ftalanów, bez lateksu.                                                     </t>
    </r>
    <r>
      <rPr>
        <sz val="9"/>
        <color rgb="FFFF0000"/>
        <rFont val="Arial"/>
        <family val="2"/>
        <charset val="238"/>
      </rPr>
      <t xml:space="preserve">DOPUSZCZENIE:                                                                    1. Prowadnice 2,0mm (6CH), 3,3mm (10CH), 5mm (15CH). Pozostałe wymagania zgodnie z SWZ.                                                                                   2. Prowadnicę do rurek intubacyjnych w rozmiarach 6 (2,5 -3,5), 10 (4,0 – 5,0), 14 (5,5-10,0) wykonaną z aluminium pokrytego przeźroczystym PVC bez lateksu, na korpusie prowadnicy umieszczony rozmiar, sterylizowana tlenkiem etylenu, pozwala na kształtowanie rurki int., w czasie jej wprowadzania. Pozostałe wymagania zgodnie z SWZ.     3. Prowadnice do rurek intubacyjnych, jednorazowa, zagięta, pakowana w op. papier-folia, w rozmiarach Ch6, Ch12, Ch14, wykonana z aluminium pokrytym tworzywem sztucznym dający poślizg przy intubacji, elastyczna, giętka, jałowa, pojedynczo pakowana, sterylizowana tlenkiem etylenu, bez lateksu. Pozostałe parametry zgodnie z SWZ.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</si>
</sst>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164" formatCode="#,##0.00&quot; zł&quot;"/>
    <numFmt numFmtId="165" formatCode="#,##0.00;[Red]#,##0.00"/>
    <numFmt numFmtId="166" formatCode="_-* #,##0.00\ _z_ł_-;\-* #,##0.00\ _z_ł_-;_-* \-??\ _z_ł_-;_-@_-"/>
    <numFmt numFmtId="167" formatCode="_-* #,##0.00&quot; zł&quot;_-;\-* #,##0.00&quot; zł&quot;_-;_-* \-??&quot; zł&quot;_-;_-@_-"/>
    <numFmt numFmtId="168" formatCode="_ * #,##0.00_)\ &quot;zł&quot;_ ;_ * \(#,##0.00\)\ &quot;zł&quot;_ ;_ * &quot;-&quot;??_)\ &quot;zł&quot;_ ;_ @_ "/>
    <numFmt numFmtId="169" formatCode="#,##0.00\ &quot;zł&quot;"/>
  </numFmts>
  <fonts count="29">
    <font>
      <sz val="10"/>
      <name val="Arial"/>
      <charset val="238"/>
    </font>
    <font>
      <sz val="10"/>
      <name val="Arial CE"/>
      <family val="2"/>
      <charset val="238"/>
    </font>
    <font>
      <sz val="10"/>
      <name val="Arial"/>
      <family val="2"/>
      <charset val="238"/>
    </font>
    <font>
      <sz val="10"/>
      <name val="Arial"/>
      <family val="2"/>
      <charset val="238"/>
    </font>
    <font>
      <sz val="10"/>
      <name val="Arial1"/>
      <charset val="238"/>
    </font>
    <font>
      <sz val="11"/>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8"/>
      <name val="Calibri"/>
      <family val="2"/>
      <charset val="238"/>
      <scheme val="minor"/>
    </font>
    <font>
      <b/>
      <sz val="9"/>
      <name val="Calibri"/>
      <family val="2"/>
      <charset val="238"/>
      <scheme val="minor"/>
    </font>
    <font>
      <b/>
      <sz val="9.5"/>
      <name val="Calibri"/>
      <family val="2"/>
      <charset val="238"/>
      <scheme val="minor"/>
    </font>
    <font>
      <b/>
      <i/>
      <sz val="9.5"/>
      <name val="Calibri"/>
      <family val="2"/>
      <charset val="238"/>
      <scheme val="minor"/>
    </font>
    <font>
      <b/>
      <sz val="9"/>
      <name val="Arial"/>
      <family val="2"/>
      <charset val="238"/>
    </font>
    <font>
      <b/>
      <sz val="10"/>
      <name val="Arial"/>
      <family val="2"/>
      <charset val="238"/>
    </font>
    <font>
      <sz val="12"/>
      <name val="Arial"/>
      <family val="2"/>
      <charset val="238"/>
    </font>
    <font>
      <b/>
      <sz val="12"/>
      <name val="Arial"/>
      <family val="2"/>
      <charset val="238"/>
    </font>
    <font>
      <sz val="10"/>
      <color rgb="FFFF0000"/>
      <name val="Arial"/>
      <family val="2"/>
      <charset val="238"/>
    </font>
    <font>
      <u/>
      <sz val="10"/>
      <name val="Arial"/>
      <family val="2"/>
      <charset val="238"/>
    </font>
    <font>
      <b/>
      <i/>
      <sz val="10"/>
      <name val="Arial"/>
      <family val="2"/>
      <charset val="238"/>
    </font>
    <font>
      <b/>
      <sz val="8"/>
      <name val="Arial"/>
      <family val="2"/>
      <charset val="238"/>
    </font>
    <font>
      <sz val="9"/>
      <name val="Arial"/>
      <family val="2"/>
      <charset val="238"/>
    </font>
    <font>
      <sz val="9"/>
      <color indexed="8"/>
      <name val="Arial"/>
      <family val="2"/>
      <charset val="238"/>
    </font>
    <font>
      <b/>
      <i/>
      <sz val="9"/>
      <name val="Arial"/>
      <family val="2"/>
      <charset val="238"/>
    </font>
    <font>
      <b/>
      <i/>
      <sz val="9"/>
      <color indexed="8"/>
      <name val="Arial"/>
      <family val="2"/>
      <charset val="238"/>
    </font>
    <font>
      <sz val="9"/>
      <color rgb="FF000000"/>
      <name val="Arial"/>
      <family val="2"/>
      <charset val="238"/>
    </font>
    <font>
      <b/>
      <sz val="11"/>
      <color rgb="FFFF0000"/>
      <name val="Arial"/>
      <family val="2"/>
      <charset val="238"/>
    </font>
    <font>
      <b/>
      <sz val="10"/>
      <color rgb="FFFF0000"/>
      <name val="Arial"/>
      <family val="2"/>
      <charset val="238"/>
    </font>
    <font>
      <sz val="9"/>
      <color rgb="FFFF0000"/>
      <name val="Arial"/>
      <family val="2"/>
      <charset val="238"/>
    </font>
  </fonts>
  <fills count="13">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3" tint="0.79998168889431442"/>
        <bgColor indexed="31"/>
      </patternFill>
    </fill>
    <fill>
      <patternFill patternType="solid">
        <fgColor theme="3" tint="0.79998168889431442"/>
        <bgColor indexed="64"/>
      </patternFill>
    </fill>
    <fill>
      <patternFill patternType="solid">
        <fgColor theme="3" tint="0.79998168889431442"/>
        <bgColor indexed="26"/>
      </patternFill>
    </fill>
    <fill>
      <patternFill patternType="solid">
        <fgColor rgb="FFFFFF99"/>
        <bgColor indexed="64"/>
      </patternFill>
    </fill>
    <fill>
      <patternFill patternType="solid">
        <fgColor rgb="FFFFFF00"/>
        <bgColor indexed="26"/>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indexed="8"/>
      </left>
      <right style="thin">
        <color indexed="8"/>
      </right>
      <top/>
      <bottom style="thin">
        <color indexed="8"/>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8"/>
      </left>
      <right style="thin">
        <color indexed="8"/>
      </right>
      <top style="thin">
        <color indexed="8"/>
      </top>
      <bottom style="thin">
        <color indexed="8"/>
      </bottom>
      <diagonal style="thin">
        <color indexed="64"/>
      </diagonal>
    </border>
  </borders>
  <cellStyleXfs count="11">
    <xf numFmtId="0" fontId="0" fillId="0" borderId="0"/>
    <xf numFmtId="0" fontId="4" fillId="0" borderId="0" applyNumberFormat="0" applyFill="0" applyBorder="0" applyAlignment="0" applyProtection="0"/>
    <xf numFmtId="166" fontId="2" fillId="0" borderId="0" applyFill="0" applyBorder="0" applyAlignment="0" applyProtection="0"/>
    <xf numFmtId="0" fontId="2" fillId="0" borderId="0"/>
    <xf numFmtId="0" fontId="5" fillId="0" borderId="0"/>
    <xf numFmtId="0" fontId="2" fillId="0" borderId="0"/>
    <xf numFmtId="0" fontId="2" fillId="0" borderId="0"/>
    <xf numFmtId="0" fontId="1" fillId="0" borderId="0"/>
    <xf numFmtId="0" fontId="2" fillId="0" borderId="0"/>
    <xf numFmtId="44" fontId="3" fillId="0" borderId="0" applyFont="0" applyFill="0" applyBorder="0" applyAlignment="0" applyProtection="0"/>
    <xf numFmtId="167" fontId="2" fillId="0" borderId="0" applyFill="0" applyBorder="0" applyAlignment="0" applyProtection="0"/>
  </cellStyleXfs>
  <cellXfs count="229">
    <xf numFmtId="0" fontId="0" fillId="0" borderId="0" xfId="0"/>
    <xf numFmtId="0" fontId="0" fillId="4" borderId="0" xfId="0" applyFill="1"/>
    <xf numFmtId="0" fontId="0" fillId="0" borderId="0" xfId="0" applyAlignment="1">
      <alignment vertical="center"/>
    </xf>
    <xf numFmtId="0" fontId="0" fillId="0" borderId="0" xfId="0" applyAlignment="1">
      <alignment horizontal="left"/>
    </xf>
    <xf numFmtId="0" fontId="7" fillId="0" borderId="7" xfId="0" applyFont="1" applyBorder="1" applyAlignment="1">
      <alignment horizontal="left" wrapText="1"/>
    </xf>
    <xf numFmtId="0" fontId="7" fillId="0" borderId="0" xfId="0" applyFont="1" applyAlignment="1">
      <alignment vertical="center"/>
    </xf>
    <xf numFmtId="0" fontId="7" fillId="0" borderId="0" xfId="0" applyFont="1"/>
    <xf numFmtId="0" fontId="7" fillId="4" borderId="0" xfId="0" applyFont="1" applyFill="1" applyAlignment="1">
      <alignment vertical="center"/>
    </xf>
    <xf numFmtId="0" fontId="7" fillId="4" borderId="0" xfId="0" applyFont="1" applyFill="1" applyAlignment="1">
      <alignment horizontal="center" vertical="center"/>
    </xf>
    <xf numFmtId="0" fontId="7" fillId="4" borderId="0" xfId="0" applyFont="1" applyFill="1"/>
    <xf numFmtId="0" fontId="9" fillId="0" borderId="0" xfId="0" applyFont="1" applyAlignment="1">
      <alignment horizontal="left" vertical="center" wrapText="1"/>
    </xf>
    <xf numFmtId="0" fontId="9" fillId="0" borderId="0" xfId="0" applyFont="1" applyAlignment="1">
      <alignment horizontal="center" vertical="center" wrapText="1"/>
    </xf>
    <xf numFmtId="0" fontId="7" fillId="0" borderId="0" xfId="0" applyFont="1" applyAlignment="1">
      <alignment horizontal="left"/>
    </xf>
    <xf numFmtId="0" fontId="7" fillId="0" borderId="0" xfId="0" applyFont="1" applyAlignment="1">
      <alignment horizontal="center" vertical="center"/>
    </xf>
    <xf numFmtId="164" fontId="6" fillId="0" borderId="1" xfId="0" applyNumberFormat="1" applyFont="1" applyBorder="1" applyAlignment="1">
      <alignment horizontal="center" vertical="center" wrapText="1"/>
    </xf>
    <xf numFmtId="0" fontId="6" fillId="2" borderId="0" xfId="0" applyFont="1" applyFill="1" applyAlignment="1">
      <alignment horizontal="center" vertical="center" wrapText="1"/>
    </xf>
    <xf numFmtId="0" fontId="6" fillId="2" borderId="0" xfId="6" applyFont="1" applyFill="1" applyAlignment="1">
      <alignment horizontal="left" vertical="center" wrapText="1"/>
    </xf>
    <xf numFmtId="0" fontId="6" fillId="2" borderId="0" xfId="6" applyFont="1" applyFill="1" applyAlignment="1">
      <alignment horizontal="left" vertical="center" wrapText="1" shrinkToFit="1"/>
    </xf>
    <xf numFmtId="0" fontId="6" fillId="2" borderId="0" xfId="6" applyFont="1" applyFill="1" applyAlignment="1">
      <alignment horizontal="center" vertical="center" wrapText="1" shrinkToFit="1"/>
    </xf>
    <xf numFmtId="4" fontId="6" fillId="0" borderId="0" xfId="0" applyNumberFormat="1" applyFont="1" applyAlignment="1">
      <alignment vertical="center"/>
    </xf>
    <xf numFmtId="164" fontId="6" fillId="0" borderId="0" xfId="0" applyNumberFormat="1" applyFont="1" applyAlignment="1">
      <alignment horizontal="center" vertical="center" wrapText="1"/>
    </xf>
    <xf numFmtId="0" fontId="6" fillId="0" borderId="0" xfId="0" applyFont="1" applyAlignment="1">
      <alignment horizontal="center" vertical="center"/>
    </xf>
    <xf numFmtId="0" fontId="7" fillId="4" borderId="0" xfId="0" applyFont="1" applyFill="1" applyAlignment="1">
      <alignment horizontal="left" vertical="center"/>
    </xf>
    <xf numFmtId="0" fontId="7" fillId="0" borderId="0" xfId="0" applyFont="1" applyAlignment="1">
      <alignment horizontal="left" vertical="center"/>
    </xf>
    <xf numFmtId="0" fontId="7" fillId="0" borderId="1" xfId="0" applyFont="1" applyBorder="1" applyAlignment="1">
      <alignment vertical="center"/>
    </xf>
    <xf numFmtId="164" fontId="6" fillId="4" borderId="1" xfId="0" applyNumberFormat="1" applyFont="1" applyFill="1" applyBorder="1" applyAlignment="1">
      <alignment horizontal="center" vertical="center" wrapText="1"/>
    </xf>
    <xf numFmtId="0" fontId="6" fillId="4" borderId="1" xfId="0" applyFont="1" applyFill="1" applyBorder="1" applyAlignment="1">
      <alignment vertical="center"/>
    </xf>
    <xf numFmtId="0" fontId="7" fillId="4" borderId="1" xfId="0" applyFont="1" applyFill="1" applyBorder="1" applyAlignment="1">
      <alignment vertical="center"/>
    </xf>
    <xf numFmtId="164" fontId="8" fillId="4" borderId="1" xfId="0" applyNumberFormat="1" applyFont="1" applyFill="1" applyBorder="1" applyAlignment="1">
      <alignment vertical="center"/>
    </xf>
    <xf numFmtId="4" fontId="8" fillId="4" borderId="1" xfId="0" applyNumberFormat="1" applyFont="1" applyFill="1" applyBorder="1" applyAlignment="1">
      <alignment horizontal="right" vertical="center"/>
    </xf>
    <xf numFmtId="0" fontId="8" fillId="4" borderId="0" xfId="0" applyFont="1" applyFill="1" applyAlignment="1">
      <alignment vertical="center"/>
    </xf>
    <xf numFmtId="0" fontId="7" fillId="4" borderId="0" xfId="0" applyFont="1" applyFill="1" applyAlignment="1">
      <alignment horizontal="left"/>
    </xf>
    <xf numFmtId="0" fontId="6" fillId="4" borderId="1" xfId="0" applyFont="1" applyFill="1" applyBorder="1" applyAlignment="1">
      <alignment horizontal="center" vertical="top"/>
    </xf>
    <xf numFmtId="0" fontId="6" fillId="4" borderId="1" xfId="0" applyFont="1" applyFill="1" applyBorder="1" applyAlignment="1">
      <alignment horizontal="center" vertical="top" wrapText="1"/>
    </xf>
    <xf numFmtId="0" fontId="7" fillId="4" borderId="1" xfId="0" applyFont="1" applyFill="1" applyBorder="1" applyAlignment="1">
      <alignment horizontal="center" vertical="center"/>
    </xf>
    <xf numFmtId="0" fontId="8" fillId="4" borderId="4" xfId="0" applyFont="1" applyFill="1" applyBorder="1"/>
    <xf numFmtId="0" fontId="7" fillId="0" borderId="1" xfId="0" applyFont="1" applyBorder="1" applyAlignment="1">
      <alignment horizontal="center" vertical="center"/>
    </xf>
    <xf numFmtId="2" fontId="7" fillId="4" borderId="1" xfId="0" applyNumberFormat="1" applyFont="1" applyFill="1" applyBorder="1" applyAlignment="1">
      <alignment vertical="center"/>
    </xf>
    <xf numFmtId="0" fontId="12" fillId="4" borderId="4" xfId="0" applyFont="1" applyFill="1" applyBorder="1" applyAlignment="1">
      <alignment horizontal="center" vertical="center" wrapText="1"/>
    </xf>
    <xf numFmtId="0" fontId="8" fillId="0" borderId="0" xfId="0" applyFont="1" applyAlignment="1">
      <alignment vertical="center"/>
    </xf>
    <xf numFmtId="0" fontId="10" fillId="0" borderId="0" xfId="0" applyFont="1" applyAlignment="1">
      <alignment vertical="center" wrapText="1"/>
    </xf>
    <xf numFmtId="0" fontId="6" fillId="5" borderId="1" xfId="0" applyFont="1" applyFill="1" applyBorder="1" applyAlignment="1">
      <alignment horizontal="center" vertical="center"/>
    </xf>
    <xf numFmtId="0" fontId="0" fillId="0" borderId="0" xfId="0" applyAlignment="1">
      <alignment horizontal="left" vertical="top"/>
    </xf>
    <xf numFmtId="0" fontId="15" fillId="4" borderId="0" xfId="0" applyFont="1" applyFill="1" applyAlignment="1">
      <alignment horizontal="left" vertical="top"/>
    </xf>
    <xf numFmtId="0" fontId="16" fillId="4" borderId="14" xfId="0" applyFont="1" applyFill="1" applyBorder="1" applyAlignment="1">
      <alignment horizontal="center" vertical="center"/>
    </xf>
    <xf numFmtId="0" fontId="16" fillId="4" borderId="0" xfId="0" applyFont="1" applyFill="1" applyAlignment="1">
      <alignment horizontal="center" vertical="center"/>
    </xf>
    <xf numFmtId="0" fontId="0" fillId="0" borderId="0" xfId="0" applyAlignment="1">
      <alignment horizontal="left" vertical="top" wrapText="1"/>
    </xf>
    <xf numFmtId="0" fontId="15" fillId="10" borderId="2" xfId="0" applyFont="1" applyFill="1" applyBorder="1" applyAlignment="1">
      <alignment horizontal="left" vertical="top" wrapText="1"/>
    </xf>
    <xf numFmtId="0" fontId="2" fillId="4"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3" fillId="9" borderId="1" xfId="8" applyFont="1" applyFill="1" applyBorder="1" applyAlignment="1">
      <alignment horizontal="center" vertical="center" wrapText="1"/>
    </xf>
    <xf numFmtId="0" fontId="13" fillId="9" borderId="1" xfId="8" applyFont="1" applyFill="1" applyBorder="1" applyAlignment="1">
      <alignment horizontal="center" vertical="center" wrapText="1" shrinkToFit="1"/>
    </xf>
    <xf numFmtId="0" fontId="13" fillId="8" borderId="1" xfId="0" applyFont="1" applyFill="1" applyBorder="1" applyAlignment="1">
      <alignment horizontal="center" vertical="center"/>
    </xf>
    <xf numFmtId="0" fontId="21" fillId="2" borderId="1" xfId="7" applyFont="1" applyFill="1" applyBorder="1" applyAlignment="1">
      <alignment horizontal="center" vertical="center" wrapText="1"/>
    </xf>
    <xf numFmtId="0" fontId="21" fillId="0" borderId="1" xfId="0" applyFont="1" applyBorder="1" applyAlignment="1">
      <alignment horizontal="left" vertical="center" wrapText="1"/>
    </xf>
    <xf numFmtId="0" fontId="21" fillId="3" borderId="1" xfId="6" applyFont="1" applyFill="1" applyBorder="1" applyAlignment="1">
      <alignment horizontal="left" vertical="center" wrapText="1" shrinkToFit="1"/>
    </xf>
    <xf numFmtId="0" fontId="2" fillId="0" borderId="1" xfId="0" applyFont="1" applyBorder="1" applyAlignment="1">
      <alignment horizontal="center" vertical="center" wrapText="1"/>
    </xf>
    <xf numFmtId="0" fontId="21" fillId="3" borderId="1" xfId="6" applyFont="1" applyFill="1" applyBorder="1" applyAlignment="1">
      <alignment horizontal="center" vertical="center" wrapText="1" shrinkToFit="1"/>
    </xf>
    <xf numFmtId="4" fontId="21" fillId="0" borderId="1" xfId="0" applyNumberFormat="1" applyFont="1" applyBorder="1" applyAlignment="1">
      <alignment horizontal="center" vertical="center"/>
    </xf>
    <xf numFmtId="164" fontId="21" fillId="0" borderId="1" xfId="0" applyNumberFormat="1" applyFont="1" applyBorder="1" applyAlignment="1">
      <alignment horizontal="center" vertical="center" wrapText="1"/>
    </xf>
    <xf numFmtId="0" fontId="21" fillId="5" borderId="1" xfId="0" applyFont="1" applyFill="1" applyBorder="1" applyAlignment="1">
      <alignment horizontal="center" vertical="center"/>
    </xf>
    <xf numFmtId="0" fontId="21" fillId="0" borderId="1" xfId="0" applyFont="1" applyBorder="1" applyAlignment="1">
      <alignment vertical="center"/>
    </xf>
    <xf numFmtId="0" fontId="21" fillId="2" borderId="1" xfId="0" applyFont="1" applyFill="1" applyBorder="1" applyAlignment="1">
      <alignment horizontal="center" vertical="center" wrapText="1"/>
    </xf>
    <xf numFmtId="0" fontId="21" fillId="3" borderId="1" xfId="5" applyFont="1" applyFill="1" applyBorder="1" applyAlignment="1">
      <alignment horizontal="left" vertical="center" wrapText="1" shrinkToFit="1"/>
    </xf>
    <xf numFmtId="0" fontId="21" fillId="2" borderId="1" xfId="6" applyFont="1" applyFill="1" applyBorder="1" applyAlignment="1">
      <alignment horizontal="center" vertical="center" wrapText="1" shrinkToFit="1"/>
    </xf>
    <xf numFmtId="0" fontId="21" fillId="0" borderId="2" xfId="0" applyFont="1" applyBorder="1" applyAlignment="1">
      <alignment horizontal="center" vertical="center" wrapText="1"/>
    </xf>
    <xf numFmtId="0" fontId="21" fillId="0" borderId="1" xfId="0" applyFont="1" applyBorder="1" applyAlignment="1">
      <alignment horizontal="center" vertical="center" wrapText="1"/>
    </xf>
    <xf numFmtId="4" fontId="21" fillId="4" borderId="1" xfId="0" applyNumberFormat="1" applyFont="1" applyFill="1" applyBorder="1" applyAlignment="1">
      <alignment horizontal="center" vertical="center"/>
    </xf>
    <xf numFmtId="1" fontId="21" fillId="3" borderId="1" xfId="5" applyNumberFormat="1" applyFont="1" applyFill="1" applyBorder="1" applyAlignment="1">
      <alignment horizontal="left" vertical="center" wrapText="1"/>
    </xf>
    <xf numFmtId="0" fontId="2" fillId="0" borderId="1" xfId="0" applyFont="1" applyBorder="1" applyAlignment="1">
      <alignment vertical="center"/>
    </xf>
    <xf numFmtId="3" fontId="21" fillId="0" borderId="1" xfId="0" applyNumberFormat="1" applyFont="1" applyBorder="1" applyAlignment="1">
      <alignment horizontal="center" vertical="center" wrapText="1"/>
    </xf>
    <xf numFmtId="0" fontId="21" fillId="0" borderId="1" xfId="0" applyFont="1" applyBorder="1" applyAlignment="1">
      <alignment horizontal="center" vertical="center"/>
    </xf>
    <xf numFmtId="164" fontId="21"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xf>
    <xf numFmtId="0" fontId="21" fillId="0" borderId="1" xfId="0" applyFont="1" applyBorder="1" applyAlignment="1">
      <alignment horizontal="left" vertical="top" wrapText="1"/>
    </xf>
    <xf numFmtId="0" fontId="21" fillId="0" borderId="2" xfId="0" applyFont="1" applyBorder="1" applyAlignment="1">
      <alignment vertical="center"/>
    </xf>
    <xf numFmtId="4" fontId="14" fillId="0" borderId="1" xfId="0" applyNumberFormat="1" applyFont="1" applyBorder="1" applyAlignment="1">
      <alignment horizontal="center" vertical="center"/>
    </xf>
    <xf numFmtId="0" fontId="21" fillId="2" borderId="2"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3" borderId="2" xfId="5" applyFont="1" applyFill="1" applyBorder="1" applyAlignment="1">
      <alignment horizontal="left" vertical="center" wrapText="1" shrinkToFit="1"/>
    </xf>
    <xf numFmtId="4" fontId="14" fillId="8" borderId="1" xfId="0" applyNumberFormat="1" applyFont="1" applyFill="1" applyBorder="1" applyAlignment="1">
      <alignment horizontal="center" vertical="center"/>
    </xf>
    <xf numFmtId="0" fontId="2" fillId="0" borderId="0" xfId="0" applyFont="1"/>
    <xf numFmtId="0" fontId="21" fillId="2" borderId="1" xfId="6" applyFont="1" applyFill="1" applyBorder="1" applyAlignment="1">
      <alignment horizontal="left" vertical="center" wrapText="1"/>
    </xf>
    <xf numFmtId="0" fontId="21" fillId="4" borderId="1" xfId="0" applyFont="1" applyFill="1" applyBorder="1" applyAlignment="1">
      <alignment horizontal="left" vertical="center" wrapText="1"/>
    </xf>
    <xf numFmtId="0" fontId="21" fillId="4" borderId="1" xfId="0" applyFont="1" applyFill="1" applyBorder="1" applyAlignment="1">
      <alignment horizontal="center" vertical="center" wrapText="1"/>
    </xf>
    <xf numFmtId="1" fontId="21" fillId="4" borderId="1" xfId="0" applyNumberFormat="1" applyFont="1" applyFill="1" applyBorder="1" applyAlignment="1">
      <alignment horizontal="center" vertical="center"/>
    </xf>
    <xf numFmtId="0" fontId="21" fillId="3" borderId="1" xfId="5" applyFont="1" applyFill="1" applyBorder="1" applyAlignment="1">
      <alignment horizontal="center" vertical="center" wrapText="1" shrinkToFit="1"/>
    </xf>
    <xf numFmtId="0" fontId="13" fillId="3" borderId="1" xfId="8" applyFont="1" applyFill="1" applyBorder="1" applyAlignment="1">
      <alignment horizontal="center" vertical="center" wrapText="1"/>
    </xf>
    <xf numFmtId="0" fontId="21" fillId="3" borderId="1" xfId="7" applyFont="1" applyFill="1" applyBorder="1" applyAlignment="1">
      <alignment horizontal="center" vertical="center" wrapText="1"/>
    </xf>
    <xf numFmtId="0" fontId="21" fillId="4" borderId="1" xfId="0" applyFont="1" applyFill="1" applyBorder="1" applyAlignment="1">
      <alignment vertical="center"/>
    </xf>
    <xf numFmtId="0" fontId="21" fillId="4" borderId="3" xfId="0" applyFont="1" applyFill="1" applyBorder="1" applyAlignment="1">
      <alignment horizontal="center" vertical="center" wrapText="1"/>
    </xf>
    <xf numFmtId="0" fontId="22" fillId="4" borderId="1" xfId="0" applyFont="1" applyFill="1" applyBorder="1" applyAlignment="1">
      <alignment horizontal="center" vertical="center"/>
    </xf>
    <xf numFmtId="0" fontId="21" fillId="3" borderId="1" xfId="8" applyFont="1" applyFill="1" applyBorder="1" applyAlignment="1">
      <alignment horizontal="left" vertical="center" wrapText="1"/>
    </xf>
    <xf numFmtId="0" fontId="22" fillId="4" borderId="5" xfId="3" applyFont="1" applyFill="1" applyBorder="1" applyAlignment="1">
      <alignment horizontal="center" vertical="center" wrapText="1"/>
    </xf>
    <xf numFmtId="0" fontId="21" fillId="3" borderId="1" xfId="8" applyFont="1" applyFill="1" applyBorder="1" applyAlignment="1">
      <alignment horizontal="center" vertical="center" wrapText="1"/>
    </xf>
    <xf numFmtId="4" fontId="21" fillId="4" borderId="1" xfId="0" applyNumberFormat="1" applyFont="1" applyFill="1" applyBorder="1" applyAlignment="1">
      <alignment vertical="center"/>
    </xf>
    <xf numFmtId="0" fontId="22" fillId="4" borderId="1" xfId="0" applyFont="1" applyFill="1" applyBorder="1" applyAlignment="1">
      <alignment horizontal="center" vertical="center" wrapText="1"/>
    </xf>
    <xf numFmtId="2" fontId="21" fillId="3" borderId="1" xfId="8" applyNumberFormat="1" applyFont="1" applyFill="1" applyBorder="1" applyAlignment="1">
      <alignment horizontal="center" vertical="center" wrapText="1"/>
    </xf>
    <xf numFmtId="164" fontId="13" fillId="4" borderId="1" xfId="0" applyNumberFormat="1" applyFont="1" applyFill="1" applyBorder="1" applyAlignment="1">
      <alignment vertical="center"/>
    </xf>
    <xf numFmtId="4" fontId="13" fillId="4" borderId="1" xfId="0" applyNumberFormat="1" applyFont="1" applyFill="1" applyBorder="1" applyAlignment="1">
      <alignment horizontal="right" vertical="center"/>
    </xf>
    <xf numFmtId="0" fontId="21" fillId="4" borderId="6" xfId="0" applyFont="1" applyFill="1" applyBorder="1" applyAlignment="1">
      <alignment vertical="center"/>
    </xf>
    <xf numFmtId="0" fontId="13" fillId="8" borderId="1"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4" fontId="13" fillId="8" borderId="1" xfId="0" applyNumberFormat="1" applyFont="1" applyFill="1" applyBorder="1" applyAlignment="1">
      <alignment horizontal="right" vertical="center"/>
    </xf>
    <xf numFmtId="0" fontId="19" fillId="4" borderId="0" xfId="0" applyFont="1" applyFill="1" applyBorder="1" applyAlignment="1">
      <alignment horizontal="right" vertical="top" wrapText="1"/>
    </xf>
    <xf numFmtId="0" fontId="21" fillId="0" borderId="1" xfId="0" applyFont="1" applyBorder="1" applyAlignment="1">
      <alignment horizontal="center" vertical="top"/>
    </xf>
    <xf numFmtId="0" fontId="21" fillId="0" borderId="1" xfId="0" applyFont="1" applyBorder="1" applyAlignment="1">
      <alignment horizontal="center" vertical="top" wrapText="1"/>
    </xf>
    <xf numFmtId="49" fontId="21" fillId="0" borderId="1" xfId="0" applyNumberFormat="1" applyFont="1" applyBorder="1" applyAlignment="1">
      <alignment horizontal="center" vertical="center"/>
    </xf>
    <xf numFmtId="2" fontId="21" fillId="0" borderId="1" xfId="0" applyNumberFormat="1" applyFont="1" applyBorder="1" applyAlignment="1">
      <alignment horizontal="center" vertical="center"/>
    </xf>
    <xf numFmtId="44" fontId="21" fillId="4" borderId="1" xfId="9" applyFont="1" applyFill="1" applyBorder="1" applyAlignment="1" applyProtection="1">
      <alignment horizontal="center" vertical="center"/>
      <protection locked="0"/>
    </xf>
    <xf numFmtId="0" fontId="13" fillId="0" borderId="4" xfId="0" applyFont="1" applyBorder="1"/>
    <xf numFmtId="164" fontId="13" fillId="0" borderId="1" xfId="0" applyNumberFormat="1" applyFont="1" applyBorder="1" applyAlignment="1">
      <alignment vertical="center"/>
    </xf>
    <xf numFmtId="4" fontId="13" fillId="0" borderId="1" xfId="0" applyNumberFormat="1" applyFont="1" applyBorder="1" applyAlignment="1">
      <alignment horizontal="right" vertical="center"/>
    </xf>
    <xf numFmtId="0" fontId="21" fillId="0" borderId="0" xfId="0" applyFont="1" applyAlignment="1">
      <alignment vertical="center"/>
    </xf>
    <xf numFmtId="2" fontId="13" fillId="8"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0" fontId="21" fillId="4" borderId="1" xfId="0" applyFont="1" applyFill="1" applyBorder="1" applyAlignment="1">
      <alignment horizontal="center" vertical="top" wrapText="1"/>
    </xf>
    <xf numFmtId="0" fontId="13" fillId="4" borderId="4" xfId="0" applyFont="1" applyFill="1" applyBorder="1"/>
    <xf numFmtId="0" fontId="21" fillId="4" borderId="0" xfId="0" applyFont="1" applyFill="1" applyAlignment="1">
      <alignment vertical="center"/>
    </xf>
    <xf numFmtId="4" fontId="8" fillId="8" borderId="1" xfId="0" applyNumberFormat="1" applyFont="1" applyFill="1" applyBorder="1" applyAlignment="1">
      <alignment horizontal="right" vertical="center"/>
    </xf>
    <xf numFmtId="168" fontId="21" fillId="0" borderId="1" xfId="0" applyNumberFormat="1" applyFont="1" applyBorder="1" applyAlignment="1">
      <alignment horizontal="center" vertical="center" wrapText="1"/>
    </xf>
    <xf numFmtId="169" fontId="21" fillId="0" borderId="1" xfId="0" applyNumberFormat="1" applyFont="1" applyBorder="1" applyAlignment="1">
      <alignment horizontal="center" vertical="center" wrapText="1"/>
    </xf>
    <xf numFmtId="169" fontId="21" fillId="0" borderId="1" xfId="0" applyNumberFormat="1" applyFont="1" applyBorder="1" applyAlignment="1">
      <alignment horizontal="center" vertical="center"/>
    </xf>
    <xf numFmtId="0" fontId="21" fillId="4" borderId="4" xfId="0" applyFont="1" applyFill="1" applyBorder="1" applyAlignment="1">
      <alignment horizontal="center" vertical="top"/>
    </xf>
    <xf numFmtId="0" fontId="21" fillId="4" borderId="9" xfId="0" applyFont="1" applyFill="1" applyBorder="1" applyAlignment="1">
      <alignment horizontal="center" vertical="top" wrapText="1"/>
    </xf>
    <xf numFmtId="0" fontId="23" fillId="8" borderId="2" xfId="0" applyFont="1" applyFill="1" applyBorder="1" applyAlignment="1">
      <alignment horizontal="center" vertical="center" wrapText="1"/>
    </xf>
    <xf numFmtId="0" fontId="13" fillId="7" borderId="1" xfId="8" applyFont="1" applyFill="1" applyBorder="1" applyAlignment="1">
      <alignment horizontal="center" vertical="center" wrapText="1"/>
    </xf>
    <xf numFmtId="165" fontId="13" fillId="7" borderId="1" xfId="8" applyNumberFormat="1" applyFont="1" applyFill="1" applyBorder="1" applyAlignment="1">
      <alignment horizontal="center" vertical="center" wrapText="1"/>
    </xf>
    <xf numFmtId="165" fontId="13" fillId="7" borderId="1" xfId="8" applyNumberFormat="1" applyFont="1" applyFill="1" applyBorder="1" applyAlignment="1">
      <alignment horizontal="center" vertical="center" wrapText="1" shrinkToFit="1"/>
    </xf>
    <xf numFmtId="10" fontId="13" fillId="7" borderId="1" xfId="8" applyNumberFormat="1" applyFont="1" applyFill="1" applyBorder="1" applyAlignment="1">
      <alignment horizontal="center" vertical="center" wrapText="1" shrinkToFit="1"/>
    </xf>
    <xf numFmtId="0" fontId="13" fillId="4" borderId="1" xfId="0" applyFont="1" applyFill="1" applyBorder="1"/>
    <xf numFmtId="0" fontId="13" fillId="4" borderId="0" xfId="0" applyFont="1" applyFill="1" applyBorder="1"/>
    <xf numFmtId="164" fontId="13" fillId="4" borderId="0" xfId="0" applyNumberFormat="1" applyFont="1" applyFill="1" applyBorder="1" applyAlignment="1">
      <alignment vertical="center"/>
    </xf>
    <xf numFmtId="4" fontId="13" fillId="4" borderId="0" xfId="0" applyNumberFormat="1" applyFont="1" applyFill="1" applyBorder="1" applyAlignment="1">
      <alignment horizontal="right" vertical="center"/>
    </xf>
    <xf numFmtId="0" fontId="13" fillId="4" borderId="11" xfId="0" applyFont="1" applyFill="1" applyBorder="1" applyAlignment="1">
      <alignment horizontal="center" vertical="center"/>
    </xf>
    <xf numFmtId="0" fontId="13" fillId="4" borderId="0" xfId="0" applyFont="1" applyFill="1" applyBorder="1" applyAlignment="1">
      <alignment horizontal="center" vertical="center"/>
    </xf>
    <xf numFmtId="0" fontId="23" fillId="4" borderId="1" xfId="0" applyFont="1" applyFill="1" applyBorder="1" applyAlignment="1">
      <alignment horizontal="center" wrapText="1"/>
    </xf>
    <xf numFmtId="0" fontId="11" fillId="8" borderId="4" xfId="0" applyFont="1" applyFill="1" applyBorder="1" applyAlignment="1">
      <alignment horizontal="center" vertical="center" wrapText="1"/>
    </xf>
    <xf numFmtId="0" fontId="12" fillId="8" borderId="4" xfId="0" applyFont="1" applyFill="1" applyBorder="1" applyAlignment="1">
      <alignment horizontal="center" wrapText="1"/>
    </xf>
    <xf numFmtId="0" fontId="23" fillId="8" borderId="1" xfId="0" applyFont="1" applyFill="1" applyBorder="1" applyAlignment="1">
      <alignment horizontal="center" wrapText="1"/>
    </xf>
    <xf numFmtId="4" fontId="23" fillId="4" borderId="1" xfId="0" applyNumberFormat="1" applyFont="1" applyFill="1" applyBorder="1" applyAlignment="1">
      <alignment horizontal="center" vertical="center" wrapText="1"/>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25" fillId="0" borderId="1" xfId="0" applyFont="1" applyBorder="1" applyAlignment="1">
      <alignment horizontal="right" vertical="center" wrapText="1"/>
    </xf>
    <xf numFmtId="0" fontId="21" fillId="0" borderId="1" xfId="0" applyFont="1" applyBorder="1"/>
    <xf numFmtId="4" fontId="13" fillId="8" borderId="1" xfId="0" applyNumberFormat="1" applyFont="1" applyFill="1" applyBorder="1" applyAlignment="1">
      <alignment horizontal="center" vertical="center"/>
    </xf>
    <xf numFmtId="0" fontId="20" fillId="8" borderId="1" xfId="0" applyFont="1" applyFill="1" applyBorder="1" applyAlignment="1">
      <alignment horizontal="center" vertical="center"/>
    </xf>
    <xf numFmtId="0" fontId="20" fillId="8" borderId="1" xfId="0" applyFont="1" applyFill="1" applyBorder="1" applyAlignment="1">
      <alignment horizontal="center" vertical="center" wrapText="1"/>
    </xf>
    <xf numFmtId="0" fontId="2" fillId="0" borderId="12" xfId="0" applyFont="1" applyBorder="1" applyAlignment="1">
      <alignment vertical="center"/>
    </xf>
    <xf numFmtId="0" fontId="2" fillId="0" borderId="9" xfId="0" applyFont="1" applyBorder="1" applyAlignment="1">
      <alignment vertical="center"/>
    </xf>
    <xf numFmtId="0" fontId="7" fillId="4" borderId="1" xfId="0" applyFont="1" applyFill="1" applyBorder="1" applyAlignment="1">
      <alignment horizontal="left" vertical="center"/>
    </xf>
    <xf numFmtId="0" fontId="2" fillId="4" borderId="9" xfId="0" applyFont="1" applyFill="1" applyBorder="1" applyAlignment="1">
      <alignment vertical="center"/>
    </xf>
    <xf numFmtId="4" fontId="14" fillId="4" borderId="1" xfId="0" applyNumberFormat="1" applyFont="1" applyFill="1" applyBorder="1" applyAlignment="1">
      <alignment horizontal="center" vertical="center"/>
    </xf>
    <xf numFmtId="0" fontId="21" fillId="3" borderId="7" xfId="8" applyFont="1" applyFill="1" applyBorder="1" applyAlignment="1">
      <alignment horizontal="left" vertical="center" wrapText="1"/>
    </xf>
    <xf numFmtId="0" fontId="22" fillId="4" borderId="15" xfId="3" applyFont="1" applyFill="1" applyBorder="1" applyAlignment="1">
      <alignment horizontal="center" vertical="center" wrapText="1"/>
    </xf>
    <xf numFmtId="0" fontId="21" fillId="3" borderId="7" xfId="8" applyFont="1" applyFill="1" applyBorder="1" applyAlignment="1">
      <alignment horizontal="center" vertical="center" wrapText="1"/>
    </xf>
    <xf numFmtId="4" fontId="21" fillId="4" borderId="7" xfId="0" applyNumberFormat="1" applyFont="1" applyFill="1" applyBorder="1" applyAlignment="1">
      <alignment vertical="center"/>
    </xf>
    <xf numFmtId="164" fontId="21" fillId="4" borderId="7" xfId="0" applyNumberFormat="1" applyFont="1" applyFill="1" applyBorder="1" applyAlignment="1">
      <alignment horizontal="center" vertical="center" wrapText="1"/>
    </xf>
    <xf numFmtId="0" fontId="21" fillId="5" borderId="7" xfId="0" applyFont="1" applyFill="1" applyBorder="1" applyAlignment="1">
      <alignment horizontal="center" vertical="center"/>
    </xf>
    <xf numFmtId="164" fontId="21" fillId="0" borderId="7" xfId="0" applyNumberFormat="1" applyFont="1" applyBorder="1" applyAlignment="1">
      <alignment horizontal="center" vertical="center" wrapText="1"/>
    </xf>
    <xf numFmtId="0" fontId="22" fillId="4" borderId="7"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21" fillId="0" borderId="1" xfId="0" applyFont="1" applyBorder="1" applyAlignment="1">
      <alignment horizontal="left" wrapText="1"/>
    </xf>
    <xf numFmtId="0" fontId="28" fillId="12" borderId="16" xfId="0" applyFont="1" applyFill="1" applyBorder="1" applyAlignment="1">
      <alignment horizontal="left" vertical="center" wrapText="1"/>
    </xf>
    <xf numFmtId="0" fontId="28" fillId="11" borderId="16" xfId="6" applyFont="1" applyFill="1" applyBorder="1" applyAlignment="1">
      <alignment horizontal="left" vertical="center" wrapText="1" shrinkToFit="1"/>
    </xf>
    <xf numFmtId="0" fontId="28" fillId="12" borderId="16" xfId="0" applyFont="1" applyFill="1" applyBorder="1" applyAlignment="1">
      <alignment horizontal="center" vertical="center" wrapText="1"/>
    </xf>
    <xf numFmtId="4" fontId="28" fillId="12" borderId="16" xfId="0" applyNumberFormat="1" applyFont="1" applyFill="1" applyBorder="1" applyAlignment="1">
      <alignment horizontal="center" vertical="center"/>
    </xf>
    <xf numFmtId="164" fontId="28" fillId="12" borderId="16" xfId="0" applyNumberFormat="1" applyFont="1" applyFill="1" applyBorder="1" applyAlignment="1">
      <alignment horizontal="center" vertical="center" wrapText="1"/>
    </xf>
    <xf numFmtId="0" fontId="28" fillId="12" borderId="16" xfId="0" applyFont="1" applyFill="1" applyBorder="1" applyAlignment="1">
      <alignment horizontal="center" vertical="center"/>
    </xf>
    <xf numFmtId="0" fontId="28" fillId="12" borderId="16" xfId="0" applyFont="1" applyFill="1" applyBorder="1" applyAlignment="1">
      <alignment vertical="center"/>
    </xf>
    <xf numFmtId="0" fontId="28" fillId="11" borderId="16" xfId="0" applyFont="1" applyFill="1" applyBorder="1" applyAlignment="1">
      <alignment horizontal="center" vertical="center" wrapText="1"/>
    </xf>
    <xf numFmtId="0" fontId="28" fillId="11" borderId="16" xfId="5" applyFont="1" applyFill="1" applyBorder="1" applyAlignment="1">
      <alignment horizontal="left" vertical="center" wrapText="1" shrinkToFit="1"/>
    </xf>
    <xf numFmtId="0" fontId="28" fillId="11" borderId="16" xfId="7" applyFont="1" applyFill="1" applyBorder="1" applyAlignment="1">
      <alignment horizontal="center" vertical="center" wrapText="1"/>
    </xf>
    <xf numFmtId="0" fontId="17" fillId="12" borderId="16" xfId="0" applyFont="1" applyFill="1" applyBorder="1" applyAlignment="1">
      <alignment vertical="center"/>
    </xf>
    <xf numFmtId="1" fontId="28" fillId="11" borderId="16" xfId="5" applyNumberFormat="1" applyFont="1" applyFill="1" applyBorder="1" applyAlignment="1">
      <alignment horizontal="left" vertical="center" wrapText="1"/>
    </xf>
    <xf numFmtId="0" fontId="28" fillId="12" borderId="17" xfId="0" applyFont="1" applyFill="1" applyBorder="1" applyAlignment="1">
      <alignment horizontal="center" vertical="center" wrapText="1"/>
    </xf>
    <xf numFmtId="0" fontId="28" fillId="11" borderId="16" xfId="8" applyFont="1" applyFill="1" applyBorder="1" applyAlignment="1">
      <alignment horizontal="left" vertical="center" wrapText="1"/>
    </xf>
    <xf numFmtId="0" fontId="28" fillId="12" borderId="18" xfId="3" applyFont="1" applyFill="1" applyBorder="1" applyAlignment="1">
      <alignment horizontal="center" vertical="center" wrapText="1"/>
    </xf>
    <xf numFmtId="0" fontId="28" fillId="11" borderId="16" xfId="8" applyFont="1" applyFill="1" applyBorder="1" applyAlignment="1">
      <alignment horizontal="center" vertical="center" wrapText="1"/>
    </xf>
    <xf numFmtId="2" fontId="28" fillId="11" borderId="16" xfId="8" applyNumberFormat="1" applyFont="1" applyFill="1" applyBorder="1" applyAlignment="1">
      <alignment horizontal="center" vertical="center" wrapText="1"/>
    </xf>
    <xf numFmtId="0" fontId="19" fillId="4" borderId="4" xfId="0" applyFont="1" applyFill="1" applyBorder="1" applyAlignment="1">
      <alignment horizontal="right" vertical="top" wrapText="1"/>
    </xf>
    <xf numFmtId="0" fontId="19" fillId="4" borderId="8" xfId="0" applyFont="1" applyFill="1" applyBorder="1" applyAlignment="1">
      <alignment horizontal="right" vertical="top" wrapText="1"/>
    </xf>
    <xf numFmtId="0" fontId="19" fillId="4" borderId="9" xfId="0" applyFont="1" applyFill="1" applyBorder="1" applyAlignment="1">
      <alignment horizontal="right" vertical="top" wrapText="1"/>
    </xf>
    <xf numFmtId="0" fontId="14" fillId="0" borderId="11" xfId="0" applyFont="1" applyBorder="1" applyAlignment="1">
      <alignment horizontal="left" vertical="top"/>
    </xf>
    <xf numFmtId="0" fontId="2" fillId="8" borderId="1" xfId="0" applyFont="1" applyFill="1" applyBorder="1" applyAlignment="1">
      <alignment horizontal="center" vertical="top" wrapText="1"/>
    </xf>
    <xf numFmtId="0" fontId="17" fillId="4" borderId="4" xfId="0" applyFont="1" applyFill="1" applyBorder="1" applyAlignment="1">
      <alignment horizontal="center" vertical="top" wrapText="1"/>
    </xf>
    <xf numFmtId="0" fontId="17" fillId="4" borderId="8" xfId="0" applyFont="1" applyFill="1" applyBorder="1" applyAlignment="1">
      <alignment horizontal="center" vertical="top" wrapText="1"/>
    </xf>
    <xf numFmtId="0" fontId="17" fillId="4" borderId="9"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4" borderId="8" xfId="0" applyFont="1" applyFill="1" applyBorder="1" applyAlignment="1">
      <alignment horizontal="center" vertical="top" wrapText="1"/>
    </xf>
    <xf numFmtId="0" fontId="2" fillId="4" borderId="9" xfId="0" applyFont="1" applyFill="1" applyBorder="1" applyAlignment="1">
      <alignment horizontal="center" vertical="top" wrapText="1"/>
    </xf>
    <xf numFmtId="0" fontId="14" fillId="6" borderId="0" xfId="0" applyFont="1" applyFill="1" applyAlignment="1">
      <alignment horizontal="center" vertical="center"/>
    </xf>
    <xf numFmtId="0" fontId="13" fillId="8"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9"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9" xfId="0" applyFont="1" applyFill="1" applyBorder="1" applyAlignment="1">
      <alignment horizontal="center" vertical="center"/>
    </xf>
    <xf numFmtId="0" fontId="13" fillId="8" borderId="11"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8" fillId="6" borderId="0" xfId="0" applyFont="1" applyFill="1" applyAlignment="1">
      <alignment horizontal="center" vertical="center"/>
    </xf>
    <xf numFmtId="0" fontId="27" fillId="6" borderId="0" xfId="0" applyFont="1" applyFill="1" applyAlignment="1">
      <alignment horizontal="center" vertical="center"/>
    </xf>
    <xf numFmtId="0" fontId="14" fillId="7" borderId="1" xfId="0" applyFont="1" applyFill="1" applyBorder="1" applyAlignment="1">
      <alignment horizontal="center" vertical="center"/>
    </xf>
    <xf numFmtId="0" fontId="21" fillId="2" borderId="2" xfId="7" applyFont="1" applyFill="1" applyBorder="1" applyAlignment="1">
      <alignment horizontal="center" vertical="center" wrapText="1"/>
    </xf>
    <xf numFmtId="0" fontId="21" fillId="2" borderId="7" xfId="7" applyFont="1" applyFill="1" applyBorder="1" applyAlignment="1">
      <alignment horizontal="center" vertical="center" wrapText="1"/>
    </xf>
    <xf numFmtId="0" fontId="21" fillId="3" borderId="2" xfId="6" applyFont="1" applyFill="1" applyBorder="1" applyAlignment="1">
      <alignment horizontal="center" vertical="center" wrapText="1" shrinkToFit="1"/>
    </xf>
    <xf numFmtId="0" fontId="21" fillId="2" borderId="7" xfId="6" applyFont="1" applyFill="1" applyBorder="1" applyAlignment="1">
      <alignment horizontal="center" vertical="center" wrapText="1" shrinkToFit="1"/>
    </xf>
    <xf numFmtId="4" fontId="21" fillId="0" borderId="2" xfId="0" applyNumberFormat="1" applyFont="1" applyBorder="1" applyAlignment="1">
      <alignment horizontal="center" vertical="center"/>
    </xf>
    <xf numFmtId="4" fontId="21" fillId="0" borderId="7" xfId="0" applyNumberFormat="1" applyFont="1" applyBorder="1" applyAlignment="1">
      <alignment horizontal="center" vertical="center"/>
    </xf>
    <xf numFmtId="0" fontId="14" fillId="6" borderId="0" xfId="0" applyFont="1" applyFill="1" applyAlignment="1">
      <alignment horizontal="center" vertical="center" wrapText="1"/>
    </xf>
    <xf numFmtId="0" fontId="26" fillId="5" borderId="0" xfId="0" applyFont="1" applyFill="1" applyAlignment="1">
      <alignment horizontal="center" vertical="center" wrapText="1"/>
    </xf>
    <xf numFmtId="0" fontId="21" fillId="5" borderId="2" xfId="0" applyFont="1" applyFill="1" applyBorder="1" applyAlignment="1">
      <alignment horizontal="center" vertical="center"/>
    </xf>
    <xf numFmtId="0" fontId="21" fillId="5" borderId="13" xfId="0" applyFont="1" applyFill="1" applyBorder="1" applyAlignment="1">
      <alignment horizontal="center" vertical="center"/>
    </xf>
    <xf numFmtId="0" fontId="21" fillId="0" borderId="2" xfId="0" applyFont="1" applyBorder="1" applyAlignment="1">
      <alignment horizontal="center" vertical="center"/>
    </xf>
    <xf numFmtId="0" fontId="21" fillId="0" borderId="13" xfId="0" applyFont="1" applyBorder="1" applyAlignment="1">
      <alignment horizontal="center" vertical="center"/>
    </xf>
    <xf numFmtId="0" fontId="21" fillId="3" borderId="13" xfId="6" applyFont="1" applyFill="1" applyBorder="1" applyAlignment="1">
      <alignment horizontal="center" vertical="center" wrapText="1" shrinkToFit="1"/>
    </xf>
    <xf numFmtId="4" fontId="21" fillId="4" borderId="2" xfId="0" applyNumberFormat="1" applyFont="1" applyFill="1" applyBorder="1" applyAlignment="1">
      <alignment horizontal="center" vertical="center"/>
    </xf>
    <xf numFmtId="4" fontId="21" fillId="4" borderId="13" xfId="0" applyNumberFormat="1" applyFont="1" applyFill="1" applyBorder="1" applyAlignment="1">
      <alignment horizontal="center" vertical="center"/>
    </xf>
    <xf numFmtId="164" fontId="21" fillId="0" borderId="2" xfId="0" applyNumberFormat="1" applyFont="1" applyBorder="1" applyAlignment="1">
      <alignment horizontal="center" vertical="center" wrapText="1"/>
    </xf>
    <xf numFmtId="164" fontId="21" fillId="0" borderId="13" xfId="0" applyNumberFormat="1" applyFont="1" applyBorder="1" applyAlignment="1">
      <alignment horizontal="center" vertical="center" wrapText="1"/>
    </xf>
    <xf numFmtId="0" fontId="21" fillId="5" borderId="7" xfId="0" applyFont="1" applyFill="1" applyBorder="1" applyAlignment="1">
      <alignment horizontal="center" vertical="center"/>
    </xf>
    <xf numFmtId="0" fontId="13" fillId="8" borderId="10" xfId="0" applyFont="1" applyFill="1" applyBorder="1" applyAlignment="1">
      <alignment horizontal="center" vertical="center"/>
    </xf>
    <xf numFmtId="0" fontId="13" fillId="8" borderId="12" xfId="0" applyFont="1" applyFill="1" applyBorder="1" applyAlignment="1">
      <alignment horizontal="center" vertical="center"/>
    </xf>
    <xf numFmtId="164" fontId="21" fillId="0" borderId="7" xfId="0" applyNumberFormat="1" applyFont="1" applyBorder="1" applyAlignment="1">
      <alignment horizontal="center" vertical="center" wrapText="1"/>
    </xf>
  </cellXfs>
  <cellStyles count="11">
    <cellStyle name="Default" xfId="1"/>
    <cellStyle name="Dziesiętny 2" xfId="2"/>
    <cellStyle name="Normalny" xfId="0" builtinId="0"/>
    <cellStyle name="Normalny 2" xfId="3"/>
    <cellStyle name="Normalny 5" xfId="4"/>
    <cellStyle name="Normalny_Arkusz1" xfId="5"/>
    <cellStyle name="Normalny_Arkusz1_Arkusz2" xfId="6"/>
    <cellStyle name="Normalny_Arkusz2" xfId="7"/>
    <cellStyle name="Normalny_Pakiet 5" xfId="8"/>
    <cellStyle name="Walutowy" xfId="9" builtinId="4"/>
    <cellStyle name="Walutowy 2"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85725</xdr:colOff>
      <xdr:row>26</xdr:row>
      <xdr:rowOff>15541</xdr:rowOff>
    </xdr:to>
    <xdr:sp macro="" textlink="">
      <xdr:nvSpPr>
        <xdr:cNvPr id="83076" name="Text Box 1">
          <a:extLst>
            <a:ext uri="{FF2B5EF4-FFF2-40B4-BE49-F238E27FC236}">
              <a16:creationId xmlns:a16="http://schemas.microsoft.com/office/drawing/2014/main" id="{D7E7A35B-E75F-FFD9-138F-4D285AA10884}"/>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77" name="Text Box 2">
          <a:extLst>
            <a:ext uri="{FF2B5EF4-FFF2-40B4-BE49-F238E27FC236}">
              <a16:creationId xmlns:a16="http://schemas.microsoft.com/office/drawing/2014/main" id="{1D208CD7-7B42-0031-8BBD-57D50CC90291}"/>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78" name="Text Box 3">
          <a:extLst>
            <a:ext uri="{FF2B5EF4-FFF2-40B4-BE49-F238E27FC236}">
              <a16:creationId xmlns:a16="http://schemas.microsoft.com/office/drawing/2014/main" id="{5E1DD205-7079-637F-47D5-3CEC2C635DEC}"/>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79" name="Text Box 4">
          <a:extLst>
            <a:ext uri="{FF2B5EF4-FFF2-40B4-BE49-F238E27FC236}">
              <a16:creationId xmlns:a16="http://schemas.microsoft.com/office/drawing/2014/main" id="{DAA425DD-9D3D-9074-D8F3-87DCD77EAFE9}"/>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80" name="Text Box 5">
          <a:extLst>
            <a:ext uri="{FF2B5EF4-FFF2-40B4-BE49-F238E27FC236}">
              <a16:creationId xmlns:a16="http://schemas.microsoft.com/office/drawing/2014/main" id="{3A2F9EED-CAE3-C537-DFDF-289023127074}"/>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81" name="Text Box 6">
          <a:extLst>
            <a:ext uri="{FF2B5EF4-FFF2-40B4-BE49-F238E27FC236}">
              <a16:creationId xmlns:a16="http://schemas.microsoft.com/office/drawing/2014/main" id="{622E67E4-3E68-4CEE-D5DE-715887BD1A9D}"/>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82" name="Text Box 7">
          <a:extLst>
            <a:ext uri="{FF2B5EF4-FFF2-40B4-BE49-F238E27FC236}">
              <a16:creationId xmlns:a16="http://schemas.microsoft.com/office/drawing/2014/main" id="{D3918051-4D64-E41C-8377-D5CB27853FA3}"/>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83" name="Text Box 8">
          <a:extLst>
            <a:ext uri="{FF2B5EF4-FFF2-40B4-BE49-F238E27FC236}">
              <a16:creationId xmlns:a16="http://schemas.microsoft.com/office/drawing/2014/main" id="{FE9B399F-F029-F538-4054-0C44F9EE4AAC}"/>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84" name="Text Box 9">
          <a:extLst>
            <a:ext uri="{FF2B5EF4-FFF2-40B4-BE49-F238E27FC236}">
              <a16:creationId xmlns:a16="http://schemas.microsoft.com/office/drawing/2014/main" id="{1228A4E5-FA12-ECC7-A2EF-398DCD400305}"/>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85" name="Text Box 10">
          <a:extLst>
            <a:ext uri="{FF2B5EF4-FFF2-40B4-BE49-F238E27FC236}">
              <a16:creationId xmlns:a16="http://schemas.microsoft.com/office/drawing/2014/main" id="{E5F32343-FD68-3AFA-EA3B-D7568F7F21E7}"/>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86" name="Text Box 11">
          <a:extLst>
            <a:ext uri="{FF2B5EF4-FFF2-40B4-BE49-F238E27FC236}">
              <a16:creationId xmlns:a16="http://schemas.microsoft.com/office/drawing/2014/main" id="{8D5059B4-7BBA-4D8D-7F58-9BF88EE90E1A}"/>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087" name="Text Box 12">
          <a:extLst>
            <a:ext uri="{FF2B5EF4-FFF2-40B4-BE49-F238E27FC236}">
              <a16:creationId xmlns:a16="http://schemas.microsoft.com/office/drawing/2014/main" id="{EC323562-CEB8-9C0E-7A65-2D70231FD0E9}"/>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88" name="Text Box 13">
          <a:extLst>
            <a:ext uri="{FF2B5EF4-FFF2-40B4-BE49-F238E27FC236}">
              <a16:creationId xmlns:a16="http://schemas.microsoft.com/office/drawing/2014/main" id="{0583C2FF-8F0F-E679-4084-D661038D3FF3}"/>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089" name="Text Box 14">
          <a:extLst>
            <a:ext uri="{FF2B5EF4-FFF2-40B4-BE49-F238E27FC236}">
              <a16:creationId xmlns:a16="http://schemas.microsoft.com/office/drawing/2014/main" id="{10C854B9-BECC-77C7-71FA-2F15563F42DB}"/>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090" name="Text Box 15">
          <a:extLst>
            <a:ext uri="{FF2B5EF4-FFF2-40B4-BE49-F238E27FC236}">
              <a16:creationId xmlns:a16="http://schemas.microsoft.com/office/drawing/2014/main" id="{F298C306-E203-94B8-F3F4-294B730D542B}"/>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91" name="Text Box 16">
          <a:extLst>
            <a:ext uri="{FF2B5EF4-FFF2-40B4-BE49-F238E27FC236}">
              <a16:creationId xmlns:a16="http://schemas.microsoft.com/office/drawing/2014/main" id="{32A794E6-B50E-FEED-75B5-97F3F172283A}"/>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092" name="Text Box 17">
          <a:extLst>
            <a:ext uri="{FF2B5EF4-FFF2-40B4-BE49-F238E27FC236}">
              <a16:creationId xmlns:a16="http://schemas.microsoft.com/office/drawing/2014/main" id="{494696D8-DD95-E098-3A2A-464048B40BD5}"/>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93" name="Text Box 18">
          <a:extLst>
            <a:ext uri="{FF2B5EF4-FFF2-40B4-BE49-F238E27FC236}">
              <a16:creationId xmlns:a16="http://schemas.microsoft.com/office/drawing/2014/main" id="{59B86F20-8D74-1B90-A247-4ED8EEE02C8E}"/>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094" name="Text Box 19">
          <a:extLst>
            <a:ext uri="{FF2B5EF4-FFF2-40B4-BE49-F238E27FC236}">
              <a16:creationId xmlns:a16="http://schemas.microsoft.com/office/drawing/2014/main" id="{861C1258-B70E-B766-9C7D-47F0784D91D5}"/>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95" name="Text Box 20">
          <a:extLst>
            <a:ext uri="{FF2B5EF4-FFF2-40B4-BE49-F238E27FC236}">
              <a16:creationId xmlns:a16="http://schemas.microsoft.com/office/drawing/2014/main" id="{F294CA74-6890-C046-5CE4-00F3FF5605C7}"/>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096" name="Text Box 21">
          <a:extLst>
            <a:ext uri="{FF2B5EF4-FFF2-40B4-BE49-F238E27FC236}">
              <a16:creationId xmlns:a16="http://schemas.microsoft.com/office/drawing/2014/main" id="{A5330DC4-1D1C-2528-3037-4D99ACD7BA02}"/>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097" name="Text Box 22">
          <a:extLst>
            <a:ext uri="{FF2B5EF4-FFF2-40B4-BE49-F238E27FC236}">
              <a16:creationId xmlns:a16="http://schemas.microsoft.com/office/drawing/2014/main" id="{766B7AD9-500F-3A97-7689-D597F52055D6}"/>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26</xdr:row>
      <xdr:rowOff>15541</xdr:rowOff>
    </xdr:to>
    <xdr:sp macro="" textlink="">
      <xdr:nvSpPr>
        <xdr:cNvPr id="83098" name="Text Box 23">
          <a:extLst>
            <a:ext uri="{FF2B5EF4-FFF2-40B4-BE49-F238E27FC236}">
              <a16:creationId xmlns:a16="http://schemas.microsoft.com/office/drawing/2014/main" id="{5F14EE6D-501C-8830-6533-DA78031A937B}"/>
            </a:ext>
          </a:extLst>
        </xdr:cNvPr>
        <xdr:cNvSpPr txBox="1">
          <a:spLocks noChangeArrowheads="1"/>
        </xdr:cNvSpPr>
      </xdr:nvSpPr>
      <xdr:spPr bwMode="auto">
        <a:xfrm>
          <a:off x="4000500" y="1619250"/>
          <a:ext cx="85725" cy="10353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099" name="Text Box 24">
          <a:extLst>
            <a:ext uri="{FF2B5EF4-FFF2-40B4-BE49-F238E27FC236}">
              <a16:creationId xmlns:a16="http://schemas.microsoft.com/office/drawing/2014/main" id="{880ED6E2-228A-BB7F-B01E-D249976D069C}"/>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00" name="Text Box 25">
          <a:extLst>
            <a:ext uri="{FF2B5EF4-FFF2-40B4-BE49-F238E27FC236}">
              <a16:creationId xmlns:a16="http://schemas.microsoft.com/office/drawing/2014/main" id="{7013F335-62D7-E3E8-4B62-136612700347}"/>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01" name="Text Box 26">
          <a:extLst>
            <a:ext uri="{FF2B5EF4-FFF2-40B4-BE49-F238E27FC236}">
              <a16:creationId xmlns:a16="http://schemas.microsoft.com/office/drawing/2014/main" id="{2677797C-E6EA-E941-A13E-6895422D0925}"/>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02" name="Text Box 27">
          <a:extLst>
            <a:ext uri="{FF2B5EF4-FFF2-40B4-BE49-F238E27FC236}">
              <a16:creationId xmlns:a16="http://schemas.microsoft.com/office/drawing/2014/main" id="{6CD03C4A-19D4-5EB3-081D-3376A81E712A}"/>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03" name="Text Box 28">
          <a:extLst>
            <a:ext uri="{FF2B5EF4-FFF2-40B4-BE49-F238E27FC236}">
              <a16:creationId xmlns:a16="http://schemas.microsoft.com/office/drawing/2014/main" id="{13DC8CCA-FAB3-740F-CA37-C385EFEEE2C6}"/>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04" name="Text Box 29">
          <a:extLst>
            <a:ext uri="{FF2B5EF4-FFF2-40B4-BE49-F238E27FC236}">
              <a16:creationId xmlns:a16="http://schemas.microsoft.com/office/drawing/2014/main" id="{468BB4D0-08B7-234E-C499-B2F268110BAD}"/>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05" name="Text Box 30">
          <a:extLst>
            <a:ext uri="{FF2B5EF4-FFF2-40B4-BE49-F238E27FC236}">
              <a16:creationId xmlns:a16="http://schemas.microsoft.com/office/drawing/2014/main" id="{D766C615-C553-318F-1119-9103421CD564}"/>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06" name="Text Box 31">
          <a:extLst>
            <a:ext uri="{FF2B5EF4-FFF2-40B4-BE49-F238E27FC236}">
              <a16:creationId xmlns:a16="http://schemas.microsoft.com/office/drawing/2014/main" id="{B25E9AFF-0AB5-4166-B575-B4CE78CCADE9}"/>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07" name="Text Box 32">
          <a:extLst>
            <a:ext uri="{FF2B5EF4-FFF2-40B4-BE49-F238E27FC236}">
              <a16:creationId xmlns:a16="http://schemas.microsoft.com/office/drawing/2014/main" id="{58517C7C-9E9A-7037-322E-C20E804F8C1E}"/>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08" name="Text Box 33">
          <a:extLst>
            <a:ext uri="{FF2B5EF4-FFF2-40B4-BE49-F238E27FC236}">
              <a16:creationId xmlns:a16="http://schemas.microsoft.com/office/drawing/2014/main" id="{E36E956E-9FCE-276F-81A4-1FA5E763E305}"/>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09" name="Text Box 34">
          <a:extLst>
            <a:ext uri="{FF2B5EF4-FFF2-40B4-BE49-F238E27FC236}">
              <a16:creationId xmlns:a16="http://schemas.microsoft.com/office/drawing/2014/main" id="{4A681EE1-139B-589C-8111-5C2ABFAD1859}"/>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10" name="Text Box 35">
          <a:extLst>
            <a:ext uri="{FF2B5EF4-FFF2-40B4-BE49-F238E27FC236}">
              <a16:creationId xmlns:a16="http://schemas.microsoft.com/office/drawing/2014/main" id="{5F253515-4827-7512-3577-92C32E177C74}"/>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11" name="Text Box 36">
          <a:extLst>
            <a:ext uri="{FF2B5EF4-FFF2-40B4-BE49-F238E27FC236}">
              <a16:creationId xmlns:a16="http://schemas.microsoft.com/office/drawing/2014/main" id="{6AAEF6BE-7C84-CFB3-30B9-61A4C8BDA811}"/>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12" name="Text Box 37">
          <a:extLst>
            <a:ext uri="{FF2B5EF4-FFF2-40B4-BE49-F238E27FC236}">
              <a16:creationId xmlns:a16="http://schemas.microsoft.com/office/drawing/2014/main" id="{1ACD2FA6-0A37-CFC0-CFD5-F88FA4BADF67}"/>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256173</xdr:rowOff>
    </xdr:to>
    <xdr:sp macro="" textlink="">
      <xdr:nvSpPr>
        <xdr:cNvPr id="83113" name="Text Box 38">
          <a:extLst>
            <a:ext uri="{FF2B5EF4-FFF2-40B4-BE49-F238E27FC236}">
              <a16:creationId xmlns:a16="http://schemas.microsoft.com/office/drawing/2014/main" id="{88AEB1F9-B0B7-CD27-67B8-A627612D0DF6}"/>
            </a:ext>
          </a:extLst>
        </xdr:cNvPr>
        <xdr:cNvSpPr txBox="1">
          <a:spLocks noChangeArrowheads="1"/>
        </xdr:cNvSpPr>
      </xdr:nvSpPr>
      <xdr:spPr bwMode="auto">
        <a:xfrm>
          <a:off x="4000500" y="1619250"/>
          <a:ext cx="85725" cy="8582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14" name="Text Box 39">
          <a:extLst>
            <a:ext uri="{FF2B5EF4-FFF2-40B4-BE49-F238E27FC236}">
              <a16:creationId xmlns:a16="http://schemas.microsoft.com/office/drawing/2014/main" id="{45A01CD9-6D88-812E-BD47-E74635CBFDA6}"/>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24</xdr:row>
      <xdr:rowOff>135355</xdr:rowOff>
    </xdr:to>
    <xdr:sp macro="" textlink="">
      <xdr:nvSpPr>
        <xdr:cNvPr id="83115" name="Text Box 40">
          <a:extLst>
            <a:ext uri="{FF2B5EF4-FFF2-40B4-BE49-F238E27FC236}">
              <a16:creationId xmlns:a16="http://schemas.microsoft.com/office/drawing/2014/main" id="{B7AE6446-812A-2714-5BA1-1E5BF40F0C99}"/>
            </a:ext>
          </a:extLst>
        </xdr:cNvPr>
        <xdr:cNvSpPr txBox="1">
          <a:spLocks noChangeArrowheads="1"/>
        </xdr:cNvSpPr>
      </xdr:nvSpPr>
      <xdr:spPr bwMode="auto">
        <a:xfrm>
          <a:off x="4000500" y="1619250"/>
          <a:ext cx="85725" cy="9544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16" name="Text Box 1">
          <a:extLst>
            <a:ext uri="{FF2B5EF4-FFF2-40B4-BE49-F238E27FC236}">
              <a16:creationId xmlns:a16="http://schemas.microsoft.com/office/drawing/2014/main" id="{9C5F10F9-64D0-3380-976C-0A821338EC24}"/>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17" name="Text Box 2">
          <a:extLst>
            <a:ext uri="{FF2B5EF4-FFF2-40B4-BE49-F238E27FC236}">
              <a16:creationId xmlns:a16="http://schemas.microsoft.com/office/drawing/2014/main" id="{ECF21D64-6CAC-C64F-014F-772380FE8639}"/>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18" name="Text Box 3">
          <a:extLst>
            <a:ext uri="{FF2B5EF4-FFF2-40B4-BE49-F238E27FC236}">
              <a16:creationId xmlns:a16="http://schemas.microsoft.com/office/drawing/2014/main" id="{830D0FBC-AA45-E4BE-0DAD-7E2FF5FD0B81}"/>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19" name="Text Box 4">
          <a:extLst>
            <a:ext uri="{FF2B5EF4-FFF2-40B4-BE49-F238E27FC236}">
              <a16:creationId xmlns:a16="http://schemas.microsoft.com/office/drawing/2014/main" id="{6EF08F84-8872-ACC4-1DF3-C05520C2F6CD}"/>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5</xdr:row>
      <xdr:rowOff>421606</xdr:rowOff>
    </xdr:to>
    <xdr:sp macro="" textlink="">
      <xdr:nvSpPr>
        <xdr:cNvPr id="83120" name="Text Box 5">
          <a:extLst>
            <a:ext uri="{FF2B5EF4-FFF2-40B4-BE49-F238E27FC236}">
              <a16:creationId xmlns:a16="http://schemas.microsoft.com/office/drawing/2014/main" id="{A4734BE8-3120-C88C-090F-51E7722B8861}"/>
            </a:ext>
          </a:extLst>
        </xdr:cNvPr>
        <xdr:cNvSpPr txBox="1">
          <a:spLocks noChangeArrowheads="1"/>
        </xdr:cNvSpPr>
      </xdr:nvSpPr>
      <xdr:spPr bwMode="auto">
        <a:xfrm>
          <a:off x="4000500" y="1619250"/>
          <a:ext cx="85725"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5</xdr:row>
      <xdr:rowOff>421606</xdr:rowOff>
    </xdr:to>
    <xdr:sp macro="" textlink="">
      <xdr:nvSpPr>
        <xdr:cNvPr id="83121" name="Text Box 6">
          <a:extLst>
            <a:ext uri="{FF2B5EF4-FFF2-40B4-BE49-F238E27FC236}">
              <a16:creationId xmlns:a16="http://schemas.microsoft.com/office/drawing/2014/main" id="{8B014CAD-5C79-EDFC-ED58-9B39780E7FF3}"/>
            </a:ext>
          </a:extLst>
        </xdr:cNvPr>
        <xdr:cNvSpPr txBox="1">
          <a:spLocks noChangeArrowheads="1"/>
        </xdr:cNvSpPr>
      </xdr:nvSpPr>
      <xdr:spPr bwMode="auto">
        <a:xfrm>
          <a:off x="4000500" y="1619250"/>
          <a:ext cx="85725"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22" name="Text Box 7">
          <a:extLst>
            <a:ext uri="{FF2B5EF4-FFF2-40B4-BE49-F238E27FC236}">
              <a16:creationId xmlns:a16="http://schemas.microsoft.com/office/drawing/2014/main" id="{060C4049-84C8-3F8D-CA44-A65CADC3E668}"/>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23" name="Text Box 8">
          <a:extLst>
            <a:ext uri="{FF2B5EF4-FFF2-40B4-BE49-F238E27FC236}">
              <a16:creationId xmlns:a16="http://schemas.microsoft.com/office/drawing/2014/main" id="{4664FE4B-42E8-7AD1-AD49-91B807816D32}"/>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24" name="Text Box 9">
          <a:extLst>
            <a:ext uri="{FF2B5EF4-FFF2-40B4-BE49-F238E27FC236}">
              <a16:creationId xmlns:a16="http://schemas.microsoft.com/office/drawing/2014/main" id="{18A7DD21-FE46-2E69-B2D4-18722CD23468}"/>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4</xdr:row>
      <xdr:rowOff>275222</xdr:rowOff>
    </xdr:to>
    <xdr:sp macro="" textlink="">
      <xdr:nvSpPr>
        <xdr:cNvPr id="83125" name="Text Box 10">
          <a:extLst>
            <a:ext uri="{FF2B5EF4-FFF2-40B4-BE49-F238E27FC236}">
              <a16:creationId xmlns:a16="http://schemas.microsoft.com/office/drawing/2014/main" id="{3922E1F8-6466-DD25-FB60-6C129A98C989}"/>
            </a:ext>
          </a:extLst>
        </xdr:cNvPr>
        <xdr:cNvSpPr txBox="1">
          <a:spLocks noChangeArrowheads="1"/>
        </xdr:cNvSpPr>
      </xdr:nvSpPr>
      <xdr:spPr bwMode="auto">
        <a:xfrm>
          <a:off x="4000500" y="1619250"/>
          <a:ext cx="857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4</xdr:row>
      <xdr:rowOff>275222</xdr:rowOff>
    </xdr:to>
    <xdr:sp macro="" textlink="">
      <xdr:nvSpPr>
        <xdr:cNvPr id="83126" name="Text Box 11">
          <a:extLst>
            <a:ext uri="{FF2B5EF4-FFF2-40B4-BE49-F238E27FC236}">
              <a16:creationId xmlns:a16="http://schemas.microsoft.com/office/drawing/2014/main" id="{89592654-7597-309B-1303-D1D5CEB30DC4}"/>
            </a:ext>
          </a:extLst>
        </xdr:cNvPr>
        <xdr:cNvSpPr txBox="1">
          <a:spLocks noChangeArrowheads="1"/>
        </xdr:cNvSpPr>
      </xdr:nvSpPr>
      <xdr:spPr bwMode="auto">
        <a:xfrm>
          <a:off x="4000500" y="1619250"/>
          <a:ext cx="857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4</xdr:row>
      <xdr:rowOff>275222</xdr:rowOff>
    </xdr:to>
    <xdr:sp macro="" textlink="">
      <xdr:nvSpPr>
        <xdr:cNvPr id="83127" name="Text Box 12">
          <a:extLst>
            <a:ext uri="{FF2B5EF4-FFF2-40B4-BE49-F238E27FC236}">
              <a16:creationId xmlns:a16="http://schemas.microsoft.com/office/drawing/2014/main" id="{C48466D6-5D98-1B39-C6F6-DDD9E58F2383}"/>
            </a:ext>
          </a:extLst>
        </xdr:cNvPr>
        <xdr:cNvSpPr txBox="1">
          <a:spLocks noChangeArrowheads="1"/>
        </xdr:cNvSpPr>
      </xdr:nvSpPr>
      <xdr:spPr bwMode="auto">
        <a:xfrm>
          <a:off x="4000500" y="1619250"/>
          <a:ext cx="857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4</xdr:row>
      <xdr:rowOff>275222</xdr:rowOff>
    </xdr:to>
    <xdr:sp macro="" textlink="">
      <xdr:nvSpPr>
        <xdr:cNvPr id="83128" name="Text Box 13">
          <a:extLst>
            <a:ext uri="{FF2B5EF4-FFF2-40B4-BE49-F238E27FC236}">
              <a16:creationId xmlns:a16="http://schemas.microsoft.com/office/drawing/2014/main" id="{21F54539-B2D6-B214-1E32-85DD4C83FE3B}"/>
            </a:ext>
          </a:extLst>
        </xdr:cNvPr>
        <xdr:cNvSpPr txBox="1">
          <a:spLocks noChangeArrowheads="1"/>
        </xdr:cNvSpPr>
      </xdr:nvSpPr>
      <xdr:spPr bwMode="auto">
        <a:xfrm>
          <a:off x="4000500" y="1619250"/>
          <a:ext cx="857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4</xdr:row>
      <xdr:rowOff>275222</xdr:rowOff>
    </xdr:to>
    <xdr:sp macro="" textlink="">
      <xdr:nvSpPr>
        <xdr:cNvPr id="83129" name="Text Box 14">
          <a:extLst>
            <a:ext uri="{FF2B5EF4-FFF2-40B4-BE49-F238E27FC236}">
              <a16:creationId xmlns:a16="http://schemas.microsoft.com/office/drawing/2014/main" id="{A11AC5C2-CE82-3E26-7C09-439D69AED243}"/>
            </a:ext>
          </a:extLst>
        </xdr:cNvPr>
        <xdr:cNvSpPr txBox="1">
          <a:spLocks noChangeArrowheads="1"/>
        </xdr:cNvSpPr>
      </xdr:nvSpPr>
      <xdr:spPr bwMode="auto">
        <a:xfrm>
          <a:off x="4000500" y="1619250"/>
          <a:ext cx="857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4</xdr:row>
      <xdr:rowOff>275222</xdr:rowOff>
    </xdr:to>
    <xdr:sp macro="" textlink="">
      <xdr:nvSpPr>
        <xdr:cNvPr id="83130" name="Text Box 15">
          <a:extLst>
            <a:ext uri="{FF2B5EF4-FFF2-40B4-BE49-F238E27FC236}">
              <a16:creationId xmlns:a16="http://schemas.microsoft.com/office/drawing/2014/main" id="{78DC744C-004F-FCA0-CE11-3DB6C94F18F5}"/>
            </a:ext>
          </a:extLst>
        </xdr:cNvPr>
        <xdr:cNvSpPr txBox="1">
          <a:spLocks noChangeArrowheads="1"/>
        </xdr:cNvSpPr>
      </xdr:nvSpPr>
      <xdr:spPr bwMode="auto">
        <a:xfrm>
          <a:off x="4000500" y="1619250"/>
          <a:ext cx="857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4</xdr:row>
      <xdr:rowOff>275222</xdr:rowOff>
    </xdr:to>
    <xdr:sp macro="" textlink="">
      <xdr:nvSpPr>
        <xdr:cNvPr id="83131" name="Text Box 16">
          <a:extLst>
            <a:ext uri="{FF2B5EF4-FFF2-40B4-BE49-F238E27FC236}">
              <a16:creationId xmlns:a16="http://schemas.microsoft.com/office/drawing/2014/main" id="{B3CAF2D5-6536-3715-51B7-F4D84827F52F}"/>
            </a:ext>
          </a:extLst>
        </xdr:cNvPr>
        <xdr:cNvSpPr txBox="1">
          <a:spLocks noChangeArrowheads="1"/>
        </xdr:cNvSpPr>
      </xdr:nvSpPr>
      <xdr:spPr bwMode="auto">
        <a:xfrm>
          <a:off x="4000500" y="1619250"/>
          <a:ext cx="857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4</xdr:row>
      <xdr:rowOff>275222</xdr:rowOff>
    </xdr:to>
    <xdr:sp macro="" textlink="">
      <xdr:nvSpPr>
        <xdr:cNvPr id="83132" name="Text Box 17">
          <a:extLst>
            <a:ext uri="{FF2B5EF4-FFF2-40B4-BE49-F238E27FC236}">
              <a16:creationId xmlns:a16="http://schemas.microsoft.com/office/drawing/2014/main" id="{5572C77A-B48E-92BB-ADB5-3341B7D24144}"/>
            </a:ext>
          </a:extLst>
        </xdr:cNvPr>
        <xdr:cNvSpPr txBox="1">
          <a:spLocks noChangeArrowheads="1"/>
        </xdr:cNvSpPr>
      </xdr:nvSpPr>
      <xdr:spPr bwMode="auto">
        <a:xfrm>
          <a:off x="4000500" y="1619250"/>
          <a:ext cx="857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4</xdr:row>
      <xdr:rowOff>275222</xdr:rowOff>
    </xdr:to>
    <xdr:sp macro="" textlink="">
      <xdr:nvSpPr>
        <xdr:cNvPr id="83133" name="Text Box 18">
          <a:extLst>
            <a:ext uri="{FF2B5EF4-FFF2-40B4-BE49-F238E27FC236}">
              <a16:creationId xmlns:a16="http://schemas.microsoft.com/office/drawing/2014/main" id="{68753521-83FA-ED4D-1B86-EF32B6374C7E}"/>
            </a:ext>
          </a:extLst>
        </xdr:cNvPr>
        <xdr:cNvSpPr txBox="1">
          <a:spLocks noChangeArrowheads="1"/>
        </xdr:cNvSpPr>
      </xdr:nvSpPr>
      <xdr:spPr bwMode="auto">
        <a:xfrm>
          <a:off x="4000500" y="1619250"/>
          <a:ext cx="857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4</xdr:row>
      <xdr:rowOff>275222</xdr:rowOff>
    </xdr:to>
    <xdr:sp macro="" textlink="">
      <xdr:nvSpPr>
        <xdr:cNvPr id="83134" name="Text Box 19">
          <a:extLst>
            <a:ext uri="{FF2B5EF4-FFF2-40B4-BE49-F238E27FC236}">
              <a16:creationId xmlns:a16="http://schemas.microsoft.com/office/drawing/2014/main" id="{D4118117-4739-92ED-19E1-67341BF0C5E4}"/>
            </a:ext>
          </a:extLst>
        </xdr:cNvPr>
        <xdr:cNvSpPr txBox="1">
          <a:spLocks noChangeArrowheads="1"/>
        </xdr:cNvSpPr>
      </xdr:nvSpPr>
      <xdr:spPr bwMode="auto">
        <a:xfrm>
          <a:off x="4000500" y="1619250"/>
          <a:ext cx="857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4</xdr:row>
      <xdr:rowOff>275222</xdr:rowOff>
    </xdr:to>
    <xdr:sp macro="" textlink="">
      <xdr:nvSpPr>
        <xdr:cNvPr id="83135" name="Text Box 20">
          <a:extLst>
            <a:ext uri="{FF2B5EF4-FFF2-40B4-BE49-F238E27FC236}">
              <a16:creationId xmlns:a16="http://schemas.microsoft.com/office/drawing/2014/main" id="{1F156C13-62AE-5F04-2FE8-6BD20D5EA48C}"/>
            </a:ext>
          </a:extLst>
        </xdr:cNvPr>
        <xdr:cNvSpPr txBox="1">
          <a:spLocks noChangeArrowheads="1"/>
        </xdr:cNvSpPr>
      </xdr:nvSpPr>
      <xdr:spPr bwMode="auto">
        <a:xfrm>
          <a:off x="4000500" y="1619250"/>
          <a:ext cx="857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4</xdr:row>
      <xdr:rowOff>275222</xdr:rowOff>
    </xdr:to>
    <xdr:sp macro="" textlink="">
      <xdr:nvSpPr>
        <xdr:cNvPr id="83136" name="Text Box 21">
          <a:extLst>
            <a:ext uri="{FF2B5EF4-FFF2-40B4-BE49-F238E27FC236}">
              <a16:creationId xmlns:a16="http://schemas.microsoft.com/office/drawing/2014/main" id="{1DE8A729-EF64-1312-F08A-BECE54C88F6E}"/>
            </a:ext>
          </a:extLst>
        </xdr:cNvPr>
        <xdr:cNvSpPr txBox="1">
          <a:spLocks noChangeArrowheads="1"/>
        </xdr:cNvSpPr>
      </xdr:nvSpPr>
      <xdr:spPr bwMode="auto">
        <a:xfrm>
          <a:off x="4000500" y="1619250"/>
          <a:ext cx="857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37" name="Text Box 22">
          <a:extLst>
            <a:ext uri="{FF2B5EF4-FFF2-40B4-BE49-F238E27FC236}">
              <a16:creationId xmlns:a16="http://schemas.microsoft.com/office/drawing/2014/main" id="{5A916EE6-5243-BC79-05C5-4397E625FDBF}"/>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38" name="Text Box 23">
          <a:extLst>
            <a:ext uri="{FF2B5EF4-FFF2-40B4-BE49-F238E27FC236}">
              <a16:creationId xmlns:a16="http://schemas.microsoft.com/office/drawing/2014/main" id="{5616967F-3B2C-73F1-F157-BE7A35186DED}"/>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39" name="Text Box 24">
          <a:extLst>
            <a:ext uri="{FF2B5EF4-FFF2-40B4-BE49-F238E27FC236}">
              <a16:creationId xmlns:a16="http://schemas.microsoft.com/office/drawing/2014/main" id="{FD2783ED-6D22-0F22-8C53-D3B78284F5C2}"/>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40" name="Text Box 25">
          <a:extLst>
            <a:ext uri="{FF2B5EF4-FFF2-40B4-BE49-F238E27FC236}">
              <a16:creationId xmlns:a16="http://schemas.microsoft.com/office/drawing/2014/main" id="{F5F32036-D770-7847-9E83-C1FD6761262C}"/>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41" name="Text Box 26">
          <a:extLst>
            <a:ext uri="{FF2B5EF4-FFF2-40B4-BE49-F238E27FC236}">
              <a16:creationId xmlns:a16="http://schemas.microsoft.com/office/drawing/2014/main" id="{D9B0E305-A24E-B548-E875-34FFDFC69631}"/>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42" name="Text Box 27">
          <a:extLst>
            <a:ext uri="{FF2B5EF4-FFF2-40B4-BE49-F238E27FC236}">
              <a16:creationId xmlns:a16="http://schemas.microsoft.com/office/drawing/2014/main" id="{6D1EBDFF-6B4A-B02D-220F-6D362A6DBAFA}"/>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43" name="Text Box 28">
          <a:extLst>
            <a:ext uri="{FF2B5EF4-FFF2-40B4-BE49-F238E27FC236}">
              <a16:creationId xmlns:a16="http://schemas.microsoft.com/office/drawing/2014/main" id="{D8491FBE-5E1B-63F5-335A-B5EFA13D4374}"/>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44" name="Text Box 29">
          <a:extLst>
            <a:ext uri="{FF2B5EF4-FFF2-40B4-BE49-F238E27FC236}">
              <a16:creationId xmlns:a16="http://schemas.microsoft.com/office/drawing/2014/main" id="{8ED9C2E2-8DFD-54FB-C482-28ADC02DC189}"/>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45" name="Text Box 30">
          <a:extLst>
            <a:ext uri="{FF2B5EF4-FFF2-40B4-BE49-F238E27FC236}">
              <a16:creationId xmlns:a16="http://schemas.microsoft.com/office/drawing/2014/main" id="{B2F57D3B-BDC5-F587-139C-EF5886813E0A}"/>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46" name="Text Box 31">
          <a:extLst>
            <a:ext uri="{FF2B5EF4-FFF2-40B4-BE49-F238E27FC236}">
              <a16:creationId xmlns:a16="http://schemas.microsoft.com/office/drawing/2014/main" id="{E1E119CC-C615-BCE0-87A7-C11F1635C2A6}"/>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47" name="Text Box 32">
          <a:extLst>
            <a:ext uri="{FF2B5EF4-FFF2-40B4-BE49-F238E27FC236}">
              <a16:creationId xmlns:a16="http://schemas.microsoft.com/office/drawing/2014/main" id="{33E66FEE-71F6-3375-05A7-2452D0EA409C}"/>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48" name="Text Box 33">
          <a:extLst>
            <a:ext uri="{FF2B5EF4-FFF2-40B4-BE49-F238E27FC236}">
              <a16:creationId xmlns:a16="http://schemas.microsoft.com/office/drawing/2014/main" id="{6E96DD9E-CA64-6406-6998-F39562F2611C}"/>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49" name="Text Box 34">
          <a:extLst>
            <a:ext uri="{FF2B5EF4-FFF2-40B4-BE49-F238E27FC236}">
              <a16:creationId xmlns:a16="http://schemas.microsoft.com/office/drawing/2014/main" id="{2216BF1B-2388-9190-BAF2-FE96CC771ECB}"/>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50" name="Text Box 35">
          <a:extLst>
            <a:ext uri="{FF2B5EF4-FFF2-40B4-BE49-F238E27FC236}">
              <a16:creationId xmlns:a16="http://schemas.microsoft.com/office/drawing/2014/main" id="{B3FB3340-42C3-85C0-57CF-2735BEB9FEFB}"/>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51" name="Text Box 36">
          <a:extLst>
            <a:ext uri="{FF2B5EF4-FFF2-40B4-BE49-F238E27FC236}">
              <a16:creationId xmlns:a16="http://schemas.microsoft.com/office/drawing/2014/main" id="{DCA164E2-01E0-1096-4204-0FBCAA126813}"/>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52" name="Text Box 37">
          <a:extLst>
            <a:ext uri="{FF2B5EF4-FFF2-40B4-BE49-F238E27FC236}">
              <a16:creationId xmlns:a16="http://schemas.microsoft.com/office/drawing/2014/main" id="{BDA4644A-FD14-41FC-BC8F-D09D39430E56}"/>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53" name="Text Box 38">
          <a:extLst>
            <a:ext uri="{FF2B5EF4-FFF2-40B4-BE49-F238E27FC236}">
              <a16:creationId xmlns:a16="http://schemas.microsoft.com/office/drawing/2014/main" id="{B22D796C-656D-B284-0364-319CF67E65B6}"/>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54" name="Text Box 39">
          <a:extLst>
            <a:ext uri="{FF2B5EF4-FFF2-40B4-BE49-F238E27FC236}">
              <a16:creationId xmlns:a16="http://schemas.microsoft.com/office/drawing/2014/main" id="{D37F614E-186D-06AE-87CC-1DB03B58FA6D}"/>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22</xdr:row>
      <xdr:rowOff>528387</xdr:rowOff>
    </xdr:to>
    <xdr:sp macro="" textlink="">
      <xdr:nvSpPr>
        <xdr:cNvPr id="83155" name="Text Box 40">
          <a:extLst>
            <a:ext uri="{FF2B5EF4-FFF2-40B4-BE49-F238E27FC236}">
              <a16:creationId xmlns:a16="http://schemas.microsoft.com/office/drawing/2014/main" id="{25E7623C-7F88-0D8F-BA45-7D75335B5D52}"/>
            </a:ext>
          </a:extLst>
        </xdr:cNvPr>
        <xdr:cNvSpPr txBox="1">
          <a:spLocks noChangeArrowheads="1"/>
        </xdr:cNvSpPr>
      </xdr:nvSpPr>
      <xdr:spPr bwMode="auto">
        <a:xfrm>
          <a:off x="4000500" y="1619250"/>
          <a:ext cx="85725" cy="8858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56" name="Text Box 1">
          <a:extLst>
            <a:ext uri="{FF2B5EF4-FFF2-40B4-BE49-F238E27FC236}">
              <a16:creationId xmlns:a16="http://schemas.microsoft.com/office/drawing/2014/main" id="{45146019-5AC8-5E70-C0C3-1AAD236A285C}"/>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57" name="Text Box 2">
          <a:extLst>
            <a:ext uri="{FF2B5EF4-FFF2-40B4-BE49-F238E27FC236}">
              <a16:creationId xmlns:a16="http://schemas.microsoft.com/office/drawing/2014/main" id="{8BA4218C-C948-0791-B821-851DCCE2C177}"/>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58" name="Text Box 3">
          <a:extLst>
            <a:ext uri="{FF2B5EF4-FFF2-40B4-BE49-F238E27FC236}">
              <a16:creationId xmlns:a16="http://schemas.microsoft.com/office/drawing/2014/main" id="{C83FBF17-D9A3-09A9-1046-F3C2880F6798}"/>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59" name="Text Box 4">
          <a:extLst>
            <a:ext uri="{FF2B5EF4-FFF2-40B4-BE49-F238E27FC236}">
              <a16:creationId xmlns:a16="http://schemas.microsoft.com/office/drawing/2014/main" id="{677FF92F-09F8-18E0-00F1-FD75E9D490F3}"/>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60" name="Text Box 5">
          <a:extLst>
            <a:ext uri="{FF2B5EF4-FFF2-40B4-BE49-F238E27FC236}">
              <a16:creationId xmlns:a16="http://schemas.microsoft.com/office/drawing/2014/main" id="{C2E6F871-BD15-6B59-DD7D-155E6F66B85B}"/>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61" name="Text Box 6">
          <a:extLst>
            <a:ext uri="{FF2B5EF4-FFF2-40B4-BE49-F238E27FC236}">
              <a16:creationId xmlns:a16="http://schemas.microsoft.com/office/drawing/2014/main" id="{B415DE91-FAFA-FBAC-3FF7-40E1A96E573E}"/>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62" name="Text Box 7">
          <a:extLst>
            <a:ext uri="{FF2B5EF4-FFF2-40B4-BE49-F238E27FC236}">
              <a16:creationId xmlns:a16="http://schemas.microsoft.com/office/drawing/2014/main" id="{FEB96286-EB19-8868-2097-F84EA2F245C4}"/>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63" name="Text Box 8">
          <a:extLst>
            <a:ext uri="{FF2B5EF4-FFF2-40B4-BE49-F238E27FC236}">
              <a16:creationId xmlns:a16="http://schemas.microsoft.com/office/drawing/2014/main" id="{C2628711-BB2A-5953-7E18-3EFDBB71AB96}"/>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64" name="Text Box 9">
          <a:extLst>
            <a:ext uri="{FF2B5EF4-FFF2-40B4-BE49-F238E27FC236}">
              <a16:creationId xmlns:a16="http://schemas.microsoft.com/office/drawing/2014/main" id="{5D069C0C-1C2F-76D6-1560-2DCCAC4DE57C}"/>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65" name="Text Box 10">
          <a:extLst>
            <a:ext uri="{FF2B5EF4-FFF2-40B4-BE49-F238E27FC236}">
              <a16:creationId xmlns:a16="http://schemas.microsoft.com/office/drawing/2014/main" id="{5F03F0CD-F1BB-9A46-1434-480E2490E361}"/>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66" name="Text Box 11">
          <a:extLst>
            <a:ext uri="{FF2B5EF4-FFF2-40B4-BE49-F238E27FC236}">
              <a16:creationId xmlns:a16="http://schemas.microsoft.com/office/drawing/2014/main" id="{0418DD09-0DA8-3A44-160E-35285518D7A7}"/>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67" name="Text Box 12">
          <a:extLst>
            <a:ext uri="{FF2B5EF4-FFF2-40B4-BE49-F238E27FC236}">
              <a16:creationId xmlns:a16="http://schemas.microsoft.com/office/drawing/2014/main" id="{293741AD-4327-2EB7-F114-07054BA5B9C9}"/>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68" name="Text Box 13">
          <a:extLst>
            <a:ext uri="{FF2B5EF4-FFF2-40B4-BE49-F238E27FC236}">
              <a16:creationId xmlns:a16="http://schemas.microsoft.com/office/drawing/2014/main" id="{3BAA73BF-3E8D-55EB-F858-9A0334AD73A9}"/>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69" name="Text Box 14">
          <a:extLst>
            <a:ext uri="{FF2B5EF4-FFF2-40B4-BE49-F238E27FC236}">
              <a16:creationId xmlns:a16="http://schemas.microsoft.com/office/drawing/2014/main" id="{3EF793C2-9098-180A-C04B-21ABA4FF5D38}"/>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70" name="Text Box 15">
          <a:extLst>
            <a:ext uri="{FF2B5EF4-FFF2-40B4-BE49-F238E27FC236}">
              <a16:creationId xmlns:a16="http://schemas.microsoft.com/office/drawing/2014/main" id="{9CE446C8-2104-EAAB-617C-D807ECEDAECC}"/>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71" name="Text Box 16">
          <a:extLst>
            <a:ext uri="{FF2B5EF4-FFF2-40B4-BE49-F238E27FC236}">
              <a16:creationId xmlns:a16="http://schemas.microsoft.com/office/drawing/2014/main" id="{83A650BC-BC5D-FC55-4ADE-BE7969E73E00}"/>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72" name="Text Box 17">
          <a:extLst>
            <a:ext uri="{FF2B5EF4-FFF2-40B4-BE49-F238E27FC236}">
              <a16:creationId xmlns:a16="http://schemas.microsoft.com/office/drawing/2014/main" id="{809B067F-0C41-5638-9A0D-67CF7B1FC102}"/>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73" name="Text Box 18">
          <a:extLst>
            <a:ext uri="{FF2B5EF4-FFF2-40B4-BE49-F238E27FC236}">
              <a16:creationId xmlns:a16="http://schemas.microsoft.com/office/drawing/2014/main" id="{CE84E253-A167-8B5B-4A4D-BB531D8DB4CD}"/>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74" name="Text Box 19">
          <a:extLst>
            <a:ext uri="{FF2B5EF4-FFF2-40B4-BE49-F238E27FC236}">
              <a16:creationId xmlns:a16="http://schemas.microsoft.com/office/drawing/2014/main" id="{335B4AE0-8479-EA68-D378-E23E951FE50C}"/>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75" name="Text Box 20">
          <a:extLst>
            <a:ext uri="{FF2B5EF4-FFF2-40B4-BE49-F238E27FC236}">
              <a16:creationId xmlns:a16="http://schemas.microsoft.com/office/drawing/2014/main" id="{C9C25A82-7418-8C4C-5538-DC05653B78A9}"/>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76" name="Text Box 21">
          <a:extLst>
            <a:ext uri="{FF2B5EF4-FFF2-40B4-BE49-F238E27FC236}">
              <a16:creationId xmlns:a16="http://schemas.microsoft.com/office/drawing/2014/main" id="{21C343A5-5FB9-D3C0-5765-5F135B8D0435}"/>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77" name="Text Box 22">
          <a:extLst>
            <a:ext uri="{FF2B5EF4-FFF2-40B4-BE49-F238E27FC236}">
              <a16:creationId xmlns:a16="http://schemas.microsoft.com/office/drawing/2014/main" id="{F9A21C7F-7624-D96D-7A41-786244443156}"/>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78" name="Text Box 23">
          <a:extLst>
            <a:ext uri="{FF2B5EF4-FFF2-40B4-BE49-F238E27FC236}">
              <a16:creationId xmlns:a16="http://schemas.microsoft.com/office/drawing/2014/main" id="{75073093-0803-8A4C-D808-68DC3A4FAB50}"/>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79" name="Text Box 24">
          <a:extLst>
            <a:ext uri="{FF2B5EF4-FFF2-40B4-BE49-F238E27FC236}">
              <a16:creationId xmlns:a16="http://schemas.microsoft.com/office/drawing/2014/main" id="{FF1B7A0C-5DF8-B1A0-8F44-763FEC94BEBF}"/>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80" name="Text Box 25">
          <a:extLst>
            <a:ext uri="{FF2B5EF4-FFF2-40B4-BE49-F238E27FC236}">
              <a16:creationId xmlns:a16="http://schemas.microsoft.com/office/drawing/2014/main" id="{330F21A2-988D-BE9F-DCF5-F993A1990571}"/>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81" name="Text Box 26">
          <a:extLst>
            <a:ext uri="{FF2B5EF4-FFF2-40B4-BE49-F238E27FC236}">
              <a16:creationId xmlns:a16="http://schemas.microsoft.com/office/drawing/2014/main" id="{2D00C81C-BDDE-F18B-7C68-9C688E776E39}"/>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82" name="Text Box 27">
          <a:extLst>
            <a:ext uri="{FF2B5EF4-FFF2-40B4-BE49-F238E27FC236}">
              <a16:creationId xmlns:a16="http://schemas.microsoft.com/office/drawing/2014/main" id="{58D92BF5-82EE-5AE9-1491-0F88F6FBD2C6}"/>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83" name="Text Box 28">
          <a:extLst>
            <a:ext uri="{FF2B5EF4-FFF2-40B4-BE49-F238E27FC236}">
              <a16:creationId xmlns:a16="http://schemas.microsoft.com/office/drawing/2014/main" id="{67C7C04B-0468-EB59-2A19-BE143333FA39}"/>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84" name="Text Box 29">
          <a:extLst>
            <a:ext uri="{FF2B5EF4-FFF2-40B4-BE49-F238E27FC236}">
              <a16:creationId xmlns:a16="http://schemas.microsoft.com/office/drawing/2014/main" id="{16629CE9-279F-D55C-F558-28D6AB8CF0B0}"/>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85" name="Text Box 30">
          <a:extLst>
            <a:ext uri="{FF2B5EF4-FFF2-40B4-BE49-F238E27FC236}">
              <a16:creationId xmlns:a16="http://schemas.microsoft.com/office/drawing/2014/main" id="{36F135F0-CBD8-5B41-5168-A8A3A2B03F85}"/>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86" name="Text Box 31">
          <a:extLst>
            <a:ext uri="{FF2B5EF4-FFF2-40B4-BE49-F238E27FC236}">
              <a16:creationId xmlns:a16="http://schemas.microsoft.com/office/drawing/2014/main" id="{87D93296-0CA7-D08D-FBA7-B1048E460233}"/>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87" name="Text Box 32">
          <a:extLst>
            <a:ext uri="{FF2B5EF4-FFF2-40B4-BE49-F238E27FC236}">
              <a16:creationId xmlns:a16="http://schemas.microsoft.com/office/drawing/2014/main" id="{B0193D57-AFC1-A28F-7BB8-E02EBCCE659D}"/>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88" name="Text Box 33">
          <a:extLst>
            <a:ext uri="{FF2B5EF4-FFF2-40B4-BE49-F238E27FC236}">
              <a16:creationId xmlns:a16="http://schemas.microsoft.com/office/drawing/2014/main" id="{08CF168D-1800-4700-C4A4-0C09FEA17682}"/>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89" name="Text Box 34">
          <a:extLst>
            <a:ext uri="{FF2B5EF4-FFF2-40B4-BE49-F238E27FC236}">
              <a16:creationId xmlns:a16="http://schemas.microsoft.com/office/drawing/2014/main" id="{25FA9860-9F38-B040-A55B-5BE6A1BEBAF0}"/>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90" name="Text Box 35">
          <a:extLst>
            <a:ext uri="{FF2B5EF4-FFF2-40B4-BE49-F238E27FC236}">
              <a16:creationId xmlns:a16="http://schemas.microsoft.com/office/drawing/2014/main" id="{9919709B-532C-DCAD-D974-43D1CDA4BF7E}"/>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91" name="Text Box 36">
          <a:extLst>
            <a:ext uri="{FF2B5EF4-FFF2-40B4-BE49-F238E27FC236}">
              <a16:creationId xmlns:a16="http://schemas.microsoft.com/office/drawing/2014/main" id="{D17799BD-F722-80E4-CA04-6F2CC180E4D3}"/>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92" name="Text Box 37">
          <a:extLst>
            <a:ext uri="{FF2B5EF4-FFF2-40B4-BE49-F238E27FC236}">
              <a16:creationId xmlns:a16="http://schemas.microsoft.com/office/drawing/2014/main" id="{9A62C4DE-88D6-F699-86CF-B11D1CCA32A6}"/>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93" name="Text Box 38">
          <a:extLst>
            <a:ext uri="{FF2B5EF4-FFF2-40B4-BE49-F238E27FC236}">
              <a16:creationId xmlns:a16="http://schemas.microsoft.com/office/drawing/2014/main" id="{B85E926F-58EA-63CD-822C-CE30A31D0E73}"/>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98</xdr:row>
      <xdr:rowOff>69549</xdr:rowOff>
    </xdr:to>
    <xdr:sp macro="" textlink="">
      <xdr:nvSpPr>
        <xdr:cNvPr id="83194" name="Text Box 39">
          <a:extLst>
            <a:ext uri="{FF2B5EF4-FFF2-40B4-BE49-F238E27FC236}">
              <a16:creationId xmlns:a16="http://schemas.microsoft.com/office/drawing/2014/main" id="{785FAD4B-42E5-D83F-4DBB-B70706267610}"/>
            </a:ext>
          </a:extLst>
        </xdr:cNvPr>
        <xdr:cNvSpPr txBox="1">
          <a:spLocks noChangeArrowheads="1"/>
        </xdr:cNvSpPr>
      </xdr:nvSpPr>
      <xdr:spPr bwMode="auto">
        <a:xfrm>
          <a:off x="4000500" y="1619250"/>
          <a:ext cx="85725" cy="389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166771</xdr:colOff>
      <xdr:row>3</xdr:row>
      <xdr:rowOff>60158</xdr:rowOff>
    </xdr:from>
    <xdr:to>
      <xdr:col>3</xdr:col>
      <xdr:colOff>249858</xdr:colOff>
      <xdr:row>97</xdr:row>
      <xdr:rowOff>2420045</xdr:rowOff>
    </xdr:to>
    <xdr:sp macro="" textlink="">
      <xdr:nvSpPr>
        <xdr:cNvPr id="81057" name="Text Box 40">
          <a:extLst>
            <a:ext uri="{FF2B5EF4-FFF2-40B4-BE49-F238E27FC236}">
              <a16:creationId xmlns:a16="http://schemas.microsoft.com/office/drawing/2014/main" id="{26AF399B-DCB4-9A88-EDFD-F8C3E9727416}"/>
            </a:ext>
          </a:extLst>
        </xdr:cNvPr>
        <xdr:cNvSpPr txBox="1">
          <a:spLocks noChangeArrowheads="1"/>
        </xdr:cNvSpPr>
      </xdr:nvSpPr>
      <xdr:spPr bwMode="auto">
        <a:xfrm>
          <a:off x="4170947" y="1513974"/>
          <a:ext cx="85725" cy="38447913"/>
        </a:xfrm>
        <a:prstGeom prst="rect">
          <a:avLst/>
        </a:prstGeom>
        <a:noFill/>
        <a:ln>
          <a:noFill/>
        </a:ln>
      </xdr:spPr>
      <xdr:txBody>
        <a:bodyPr/>
        <a:lstStyle/>
        <a:p>
          <a:endParaRPr lang="pl-PL" b="1"/>
        </a:p>
      </xdr:txBody>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196" name="Text Box 1">
          <a:extLst>
            <a:ext uri="{FF2B5EF4-FFF2-40B4-BE49-F238E27FC236}">
              <a16:creationId xmlns:a16="http://schemas.microsoft.com/office/drawing/2014/main" id="{53F96C5A-2732-9865-22E0-DA121563FB08}"/>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197" name="Text Box 2">
          <a:extLst>
            <a:ext uri="{FF2B5EF4-FFF2-40B4-BE49-F238E27FC236}">
              <a16:creationId xmlns:a16="http://schemas.microsoft.com/office/drawing/2014/main" id="{81D31AB1-6AD7-22C1-AC79-DAA66D94FA06}"/>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198" name="Text Box 3">
          <a:extLst>
            <a:ext uri="{FF2B5EF4-FFF2-40B4-BE49-F238E27FC236}">
              <a16:creationId xmlns:a16="http://schemas.microsoft.com/office/drawing/2014/main" id="{4DE5E533-4969-E2A6-78C3-199B33A520F7}"/>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199" name="Text Box 4">
          <a:extLst>
            <a:ext uri="{FF2B5EF4-FFF2-40B4-BE49-F238E27FC236}">
              <a16:creationId xmlns:a16="http://schemas.microsoft.com/office/drawing/2014/main" id="{E1345B03-B213-E992-5798-0680ED90B267}"/>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00" name="Text Box 5">
          <a:extLst>
            <a:ext uri="{FF2B5EF4-FFF2-40B4-BE49-F238E27FC236}">
              <a16:creationId xmlns:a16="http://schemas.microsoft.com/office/drawing/2014/main" id="{CDCC4A6C-060F-9092-F05F-98E4CDFDCC35}"/>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01" name="Text Box 6">
          <a:extLst>
            <a:ext uri="{FF2B5EF4-FFF2-40B4-BE49-F238E27FC236}">
              <a16:creationId xmlns:a16="http://schemas.microsoft.com/office/drawing/2014/main" id="{0039177C-106D-BE18-7B31-96C717967FBE}"/>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02" name="Text Box 7">
          <a:extLst>
            <a:ext uri="{FF2B5EF4-FFF2-40B4-BE49-F238E27FC236}">
              <a16:creationId xmlns:a16="http://schemas.microsoft.com/office/drawing/2014/main" id="{DA8BA430-18FE-4AD7-98E4-E12CA51F37CB}"/>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03" name="Text Box 8">
          <a:extLst>
            <a:ext uri="{FF2B5EF4-FFF2-40B4-BE49-F238E27FC236}">
              <a16:creationId xmlns:a16="http://schemas.microsoft.com/office/drawing/2014/main" id="{ED92838A-4584-FF2E-52CE-7D1CFA326457}"/>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04" name="Text Box 9">
          <a:extLst>
            <a:ext uri="{FF2B5EF4-FFF2-40B4-BE49-F238E27FC236}">
              <a16:creationId xmlns:a16="http://schemas.microsoft.com/office/drawing/2014/main" id="{1DF8D2FD-83DD-E155-08DE-4E95E8F78C9F}"/>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05" name="Text Box 10">
          <a:extLst>
            <a:ext uri="{FF2B5EF4-FFF2-40B4-BE49-F238E27FC236}">
              <a16:creationId xmlns:a16="http://schemas.microsoft.com/office/drawing/2014/main" id="{EBE94D3A-0A90-E8BE-C4C4-1A152705FC6D}"/>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06" name="Text Box 11">
          <a:extLst>
            <a:ext uri="{FF2B5EF4-FFF2-40B4-BE49-F238E27FC236}">
              <a16:creationId xmlns:a16="http://schemas.microsoft.com/office/drawing/2014/main" id="{E670BE5A-5A62-7E92-9180-B395C72C2C1A}"/>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07" name="Text Box 12">
          <a:extLst>
            <a:ext uri="{FF2B5EF4-FFF2-40B4-BE49-F238E27FC236}">
              <a16:creationId xmlns:a16="http://schemas.microsoft.com/office/drawing/2014/main" id="{1C95DE87-6C2B-3605-DDA7-2BD18933C53D}"/>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08" name="Text Box 13">
          <a:extLst>
            <a:ext uri="{FF2B5EF4-FFF2-40B4-BE49-F238E27FC236}">
              <a16:creationId xmlns:a16="http://schemas.microsoft.com/office/drawing/2014/main" id="{1F04B40E-E622-DCEA-EA7E-73BC6889411A}"/>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09" name="Text Box 14">
          <a:extLst>
            <a:ext uri="{FF2B5EF4-FFF2-40B4-BE49-F238E27FC236}">
              <a16:creationId xmlns:a16="http://schemas.microsoft.com/office/drawing/2014/main" id="{E3421015-6BCB-6207-9EB2-C03709E74FDE}"/>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10" name="Text Box 15">
          <a:extLst>
            <a:ext uri="{FF2B5EF4-FFF2-40B4-BE49-F238E27FC236}">
              <a16:creationId xmlns:a16="http://schemas.microsoft.com/office/drawing/2014/main" id="{86E11921-D1C9-FD59-756F-6C214AD8C7E3}"/>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11" name="Text Box 16">
          <a:extLst>
            <a:ext uri="{FF2B5EF4-FFF2-40B4-BE49-F238E27FC236}">
              <a16:creationId xmlns:a16="http://schemas.microsoft.com/office/drawing/2014/main" id="{595D0AD7-BB79-264D-CAF0-7E2DF4FCD7B9}"/>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12" name="Text Box 17">
          <a:extLst>
            <a:ext uri="{FF2B5EF4-FFF2-40B4-BE49-F238E27FC236}">
              <a16:creationId xmlns:a16="http://schemas.microsoft.com/office/drawing/2014/main" id="{38BC443F-7D8B-2336-A134-49FA732BA4F7}"/>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13" name="Text Box 18">
          <a:extLst>
            <a:ext uri="{FF2B5EF4-FFF2-40B4-BE49-F238E27FC236}">
              <a16:creationId xmlns:a16="http://schemas.microsoft.com/office/drawing/2014/main" id="{9D0F8923-FB76-4880-D1E6-071867233A1F}"/>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14" name="Text Box 19">
          <a:extLst>
            <a:ext uri="{FF2B5EF4-FFF2-40B4-BE49-F238E27FC236}">
              <a16:creationId xmlns:a16="http://schemas.microsoft.com/office/drawing/2014/main" id="{70BF19DE-D9DD-4613-9CF3-AC54EB58D9F0}"/>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15" name="Text Box 20">
          <a:extLst>
            <a:ext uri="{FF2B5EF4-FFF2-40B4-BE49-F238E27FC236}">
              <a16:creationId xmlns:a16="http://schemas.microsoft.com/office/drawing/2014/main" id="{8AD7D1CD-1648-E249-C2CC-19903CF5B343}"/>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16" name="Text Box 21">
          <a:extLst>
            <a:ext uri="{FF2B5EF4-FFF2-40B4-BE49-F238E27FC236}">
              <a16:creationId xmlns:a16="http://schemas.microsoft.com/office/drawing/2014/main" id="{2FD56E8F-4609-54EA-957D-E9B3DDEC41F8}"/>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17" name="Text Box 22">
          <a:extLst>
            <a:ext uri="{FF2B5EF4-FFF2-40B4-BE49-F238E27FC236}">
              <a16:creationId xmlns:a16="http://schemas.microsoft.com/office/drawing/2014/main" id="{FD3CD43F-B87B-ACD6-A1B5-B55E601803A0}"/>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18" name="Text Box 23">
          <a:extLst>
            <a:ext uri="{FF2B5EF4-FFF2-40B4-BE49-F238E27FC236}">
              <a16:creationId xmlns:a16="http://schemas.microsoft.com/office/drawing/2014/main" id="{7AB7404C-5EAA-AED1-6E5A-DE68B3C4761F}"/>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19" name="Text Box 24">
          <a:extLst>
            <a:ext uri="{FF2B5EF4-FFF2-40B4-BE49-F238E27FC236}">
              <a16:creationId xmlns:a16="http://schemas.microsoft.com/office/drawing/2014/main" id="{535B62C8-51BD-55F3-568C-7072CAACE839}"/>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20" name="Text Box 25">
          <a:extLst>
            <a:ext uri="{FF2B5EF4-FFF2-40B4-BE49-F238E27FC236}">
              <a16:creationId xmlns:a16="http://schemas.microsoft.com/office/drawing/2014/main" id="{05BFC898-086F-92A0-6CE0-278DCB2EC1DF}"/>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21" name="Text Box 26">
          <a:extLst>
            <a:ext uri="{FF2B5EF4-FFF2-40B4-BE49-F238E27FC236}">
              <a16:creationId xmlns:a16="http://schemas.microsoft.com/office/drawing/2014/main" id="{C5135C57-4922-8772-A113-0E8C8F590820}"/>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22" name="Text Box 27">
          <a:extLst>
            <a:ext uri="{FF2B5EF4-FFF2-40B4-BE49-F238E27FC236}">
              <a16:creationId xmlns:a16="http://schemas.microsoft.com/office/drawing/2014/main" id="{8C777559-F449-69A5-0C10-25ED5281A7D4}"/>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23" name="Text Box 28">
          <a:extLst>
            <a:ext uri="{FF2B5EF4-FFF2-40B4-BE49-F238E27FC236}">
              <a16:creationId xmlns:a16="http://schemas.microsoft.com/office/drawing/2014/main" id="{41F58889-9DD4-1DCC-84EF-FD199763B32E}"/>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24" name="Text Box 29">
          <a:extLst>
            <a:ext uri="{FF2B5EF4-FFF2-40B4-BE49-F238E27FC236}">
              <a16:creationId xmlns:a16="http://schemas.microsoft.com/office/drawing/2014/main" id="{AF61A501-DF86-7EF4-5825-E4A84C91569E}"/>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25" name="Text Box 30">
          <a:extLst>
            <a:ext uri="{FF2B5EF4-FFF2-40B4-BE49-F238E27FC236}">
              <a16:creationId xmlns:a16="http://schemas.microsoft.com/office/drawing/2014/main" id="{14F3BE2D-A3E2-3593-01EB-9A03FD35D2C8}"/>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26" name="Text Box 31">
          <a:extLst>
            <a:ext uri="{FF2B5EF4-FFF2-40B4-BE49-F238E27FC236}">
              <a16:creationId xmlns:a16="http://schemas.microsoft.com/office/drawing/2014/main" id="{AB109E82-2AA4-08D6-89E1-FEA5A5125397}"/>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27" name="Text Box 32">
          <a:extLst>
            <a:ext uri="{FF2B5EF4-FFF2-40B4-BE49-F238E27FC236}">
              <a16:creationId xmlns:a16="http://schemas.microsoft.com/office/drawing/2014/main" id="{72195207-6183-FAA1-EDA8-BF0503070886}"/>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28" name="Text Box 33">
          <a:extLst>
            <a:ext uri="{FF2B5EF4-FFF2-40B4-BE49-F238E27FC236}">
              <a16:creationId xmlns:a16="http://schemas.microsoft.com/office/drawing/2014/main" id="{28E95CE3-02CA-491D-E075-1737AC95964B}"/>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29" name="Text Box 34">
          <a:extLst>
            <a:ext uri="{FF2B5EF4-FFF2-40B4-BE49-F238E27FC236}">
              <a16:creationId xmlns:a16="http://schemas.microsoft.com/office/drawing/2014/main" id="{91C2A29B-B3BB-516A-3F2D-59A98B157993}"/>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30" name="Text Box 35">
          <a:extLst>
            <a:ext uri="{FF2B5EF4-FFF2-40B4-BE49-F238E27FC236}">
              <a16:creationId xmlns:a16="http://schemas.microsoft.com/office/drawing/2014/main" id="{5853573B-121C-3521-F315-94110811CC5C}"/>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31" name="Text Box 36">
          <a:extLst>
            <a:ext uri="{FF2B5EF4-FFF2-40B4-BE49-F238E27FC236}">
              <a16:creationId xmlns:a16="http://schemas.microsoft.com/office/drawing/2014/main" id="{9554C16B-6635-57F2-6A1F-FDE89CAC7825}"/>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32" name="Text Box 37">
          <a:extLst>
            <a:ext uri="{FF2B5EF4-FFF2-40B4-BE49-F238E27FC236}">
              <a16:creationId xmlns:a16="http://schemas.microsoft.com/office/drawing/2014/main" id="{6804C89C-E35A-6A49-07FF-1C386AE1992D}"/>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33" name="Text Box 38">
          <a:extLst>
            <a:ext uri="{FF2B5EF4-FFF2-40B4-BE49-F238E27FC236}">
              <a16:creationId xmlns:a16="http://schemas.microsoft.com/office/drawing/2014/main" id="{6DCE33BB-7780-33F1-6DF6-AE2D2DAF1861}"/>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34" name="Text Box 39">
          <a:extLst>
            <a:ext uri="{FF2B5EF4-FFF2-40B4-BE49-F238E27FC236}">
              <a16:creationId xmlns:a16="http://schemas.microsoft.com/office/drawing/2014/main" id="{34925223-F0F8-BD3D-220B-9C96FF1EF313}"/>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85725</xdr:colOff>
      <xdr:row>6</xdr:row>
      <xdr:rowOff>77203</xdr:rowOff>
    </xdr:to>
    <xdr:sp macro="" textlink="">
      <xdr:nvSpPr>
        <xdr:cNvPr id="83235" name="Text Box 40">
          <a:extLst>
            <a:ext uri="{FF2B5EF4-FFF2-40B4-BE49-F238E27FC236}">
              <a16:creationId xmlns:a16="http://schemas.microsoft.com/office/drawing/2014/main" id="{3186B959-A5D0-9B41-F7EE-05EEE504FB5B}"/>
            </a:ext>
          </a:extLst>
        </xdr:cNvPr>
        <xdr:cNvSpPr txBox="1">
          <a:spLocks noChangeArrowheads="1"/>
        </xdr:cNvSpPr>
      </xdr:nvSpPr>
      <xdr:spPr bwMode="auto">
        <a:xfrm>
          <a:off x="4000500" y="1619250"/>
          <a:ext cx="85725"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36" name="Text Box 1">
          <a:extLst>
            <a:ext uri="{FF2B5EF4-FFF2-40B4-BE49-F238E27FC236}">
              <a16:creationId xmlns:a16="http://schemas.microsoft.com/office/drawing/2014/main" id="{5F7B4964-F7D0-7A9E-F3DC-15E0D43E7912}"/>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37" name="Text Box 2">
          <a:extLst>
            <a:ext uri="{FF2B5EF4-FFF2-40B4-BE49-F238E27FC236}">
              <a16:creationId xmlns:a16="http://schemas.microsoft.com/office/drawing/2014/main" id="{AED63933-0106-4CEB-F4A3-7A75CB3AABF6}"/>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38" name="Text Box 3">
          <a:extLst>
            <a:ext uri="{FF2B5EF4-FFF2-40B4-BE49-F238E27FC236}">
              <a16:creationId xmlns:a16="http://schemas.microsoft.com/office/drawing/2014/main" id="{CD01179A-CF37-6201-2BD4-03481AA4DA7B}"/>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39" name="Text Box 4">
          <a:extLst>
            <a:ext uri="{FF2B5EF4-FFF2-40B4-BE49-F238E27FC236}">
              <a16:creationId xmlns:a16="http://schemas.microsoft.com/office/drawing/2014/main" id="{70DA440D-F764-DF17-0F58-C13217AE9F59}"/>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40" name="Text Box 5">
          <a:extLst>
            <a:ext uri="{FF2B5EF4-FFF2-40B4-BE49-F238E27FC236}">
              <a16:creationId xmlns:a16="http://schemas.microsoft.com/office/drawing/2014/main" id="{7FD2689D-FC8C-733C-F287-0343A68658F5}"/>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41" name="Text Box 6">
          <a:extLst>
            <a:ext uri="{FF2B5EF4-FFF2-40B4-BE49-F238E27FC236}">
              <a16:creationId xmlns:a16="http://schemas.microsoft.com/office/drawing/2014/main" id="{D8C9D555-1C0E-D63E-E4A4-67D280120B12}"/>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42" name="Text Box 7">
          <a:extLst>
            <a:ext uri="{FF2B5EF4-FFF2-40B4-BE49-F238E27FC236}">
              <a16:creationId xmlns:a16="http://schemas.microsoft.com/office/drawing/2014/main" id="{6E18B680-C623-179F-A6CB-259036C5E7B1}"/>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43" name="Text Box 8">
          <a:extLst>
            <a:ext uri="{FF2B5EF4-FFF2-40B4-BE49-F238E27FC236}">
              <a16:creationId xmlns:a16="http://schemas.microsoft.com/office/drawing/2014/main" id="{ECEAF707-B030-32F1-99F5-6D8BBC738887}"/>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44" name="Text Box 9">
          <a:extLst>
            <a:ext uri="{FF2B5EF4-FFF2-40B4-BE49-F238E27FC236}">
              <a16:creationId xmlns:a16="http://schemas.microsoft.com/office/drawing/2014/main" id="{D39E255A-2037-8C5E-64AB-ADB40E3EB336}"/>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45" name="Text Box 10">
          <a:extLst>
            <a:ext uri="{FF2B5EF4-FFF2-40B4-BE49-F238E27FC236}">
              <a16:creationId xmlns:a16="http://schemas.microsoft.com/office/drawing/2014/main" id="{8DED8273-69AC-77F4-2EB8-C07C08F013FE}"/>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46" name="Text Box 11">
          <a:extLst>
            <a:ext uri="{FF2B5EF4-FFF2-40B4-BE49-F238E27FC236}">
              <a16:creationId xmlns:a16="http://schemas.microsoft.com/office/drawing/2014/main" id="{6BDD3AD5-CE30-4C4C-5555-C76B004D0624}"/>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47" name="Text Box 12">
          <a:extLst>
            <a:ext uri="{FF2B5EF4-FFF2-40B4-BE49-F238E27FC236}">
              <a16:creationId xmlns:a16="http://schemas.microsoft.com/office/drawing/2014/main" id="{DDCA8B7B-890F-FD06-BC86-69848309F555}"/>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48" name="Text Box 13">
          <a:extLst>
            <a:ext uri="{FF2B5EF4-FFF2-40B4-BE49-F238E27FC236}">
              <a16:creationId xmlns:a16="http://schemas.microsoft.com/office/drawing/2014/main" id="{AAC4917F-7C28-49BE-7444-D8BFB66C721D}"/>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49" name="Text Box 14">
          <a:extLst>
            <a:ext uri="{FF2B5EF4-FFF2-40B4-BE49-F238E27FC236}">
              <a16:creationId xmlns:a16="http://schemas.microsoft.com/office/drawing/2014/main" id="{A6D2680F-DD14-247E-D2AC-5D024F2631AB}"/>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50" name="Text Box 15">
          <a:extLst>
            <a:ext uri="{FF2B5EF4-FFF2-40B4-BE49-F238E27FC236}">
              <a16:creationId xmlns:a16="http://schemas.microsoft.com/office/drawing/2014/main" id="{7D961A69-4D77-7FD2-9144-47C78548F135}"/>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51" name="Text Box 16">
          <a:extLst>
            <a:ext uri="{FF2B5EF4-FFF2-40B4-BE49-F238E27FC236}">
              <a16:creationId xmlns:a16="http://schemas.microsoft.com/office/drawing/2014/main" id="{C30D1BD6-A931-F61B-3DA3-36CCF82DCBE1}"/>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52" name="Text Box 17">
          <a:extLst>
            <a:ext uri="{FF2B5EF4-FFF2-40B4-BE49-F238E27FC236}">
              <a16:creationId xmlns:a16="http://schemas.microsoft.com/office/drawing/2014/main" id="{C4614181-FB40-C651-12F2-5B32271BBD44}"/>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53" name="Text Box 18">
          <a:extLst>
            <a:ext uri="{FF2B5EF4-FFF2-40B4-BE49-F238E27FC236}">
              <a16:creationId xmlns:a16="http://schemas.microsoft.com/office/drawing/2014/main" id="{DE294C66-4D47-22F7-D3A4-724549116298}"/>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54" name="Text Box 19">
          <a:extLst>
            <a:ext uri="{FF2B5EF4-FFF2-40B4-BE49-F238E27FC236}">
              <a16:creationId xmlns:a16="http://schemas.microsoft.com/office/drawing/2014/main" id="{D49A3A64-7B17-57F0-0CFF-611B1B66DDFF}"/>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55" name="Text Box 20">
          <a:extLst>
            <a:ext uri="{FF2B5EF4-FFF2-40B4-BE49-F238E27FC236}">
              <a16:creationId xmlns:a16="http://schemas.microsoft.com/office/drawing/2014/main" id="{CDE90449-8513-F9D3-07D0-9C0336B0CC8C}"/>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56" name="Text Box 21">
          <a:extLst>
            <a:ext uri="{FF2B5EF4-FFF2-40B4-BE49-F238E27FC236}">
              <a16:creationId xmlns:a16="http://schemas.microsoft.com/office/drawing/2014/main" id="{A4334B2C-F456-DB96-38BD-A58D7C668C89}"/>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57" name="Text Box 22">
          <a:extLst>
            <a:ext uri="{FF2B5EF4-FFF2-40B4-BE49-F238E27FC236}">
              <a16:creationId xmlns:a16="http://schemas.microsoft.com/office/drawing/2014/main" id="{9BE9D791-B4C2-C99E-6F57-03041E260351}"/>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58" name="Text Box 23">
          <a:extLst>
            <a:ext uri="{FF2B5EF4-FFF2-40B4-BE49-F238E27FC236}">
              <a16:creationId xmlns:a16="http://schemas.microsoft.com/office/drawing/2014/main" id="{D302DAED-B804-BA63-1E50-E43709B57CFB}"/>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59" name="Text Box 24">
          <a:extLst>
            <a:ext uri="{FF2B5EF4-FFF2-40B4-BE49-F238E27FC236}">
              <a16:creationId xmlns:a16="http://schemas.microsoft.com/office/drawing/2014/main" id="{ED2E281E-3149-BFA8-B2BA-68AB4F7DAF7D}"/>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60" name="Text Box 25">
          <a:extLst>
            <a:ext uri="{FF2B5EF4-FFF2-40B4-BE49-F238E27FC236}">
              <a16:creationId xmlns:a16="http://schemas.microsoft.com/office/drawing/2014/main" id="{5258B2F3-7470-B7B7-955C-7E7F6F3943E5}"/>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61" name="Text Box 26">
          <a:extLst>
            <a:ext uri="{FF2B5EF4-FFF2-40B4-BE49-F238E27FC236}">
              <a16:creationId xmlns:a16="http://schemas.microsoft.com/office/drawing/2014/main" id="{9E2E5865-C17F-53C5-8818-CFC0EA7D442A}"/>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62" name="Text Box 27">
          <a:extLst>
            <a:ext uri="{FF2B5EF4-FFF2-40B4-BE49-F238E27FC236}">
              <a16:creationId xmlns:a16="http://schemas.microsoft.com/office/drawing/2014/main" id="{56278D8F-269D-50D1-3DAF-EDA92E64017E}"/>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63" name="Text Box 28">
          <a:extLst>
            <a:ext uri="{FF2B5EF4-FFF2-40B4-BE49-F238E27FC236}">
              <a16:creationId xmlns:a16="http://schemas.microsoft.com/office/drawing/2014/main" id="{B1A95F18-AFA2-7D50-AD78-2ABD29BB4E43}"/>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64" name="Text Box 29">
          <a:extLst>
            <a:ext uri="{FF2B5EF4-FFF2-40B4-BE49-F238E27FC236}">
              <a16:creationId xmlns:a16="http://schemas.microsoft.com/office/drawing/2014/main" id="{4DA75CD3-3C96-F2BD-D0D8-C560D0D1A8BC}"/>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65" name="Text Box 30">
          <a:extLst>
            <a:ext uri="{FF2B5EF4-FFF2-40B4-BE49-F238E27FC236}">
              <a16:creationId xmlns:a16="http://schemas.microsoft.com/office/drawing/2014/main" id="{33F02A7E-DF07-D7A6-A8D9-A47A6E47DB4A}"/>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66" name="Text Box 31">
          <a:extLst>
            <a:ext uri="{FF2B5EF4-FFF2-40B4-BE49-F238E27FC236}">
              <a16:creationId xmlns:a16="http://schemas.microsoft.com/office/drawing/2014/main" id="{70EFC59E-4D25-52F8-024A-141B49538910}"/>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67" name="Text Box 32">
          <a:extLst>
            <a:ext uri="{FF2B5EF4-FFF2-40B4-BE49-F238E27FC236}">
              <a16:creationId xmlns:a16="http://schemas.microsoft.com/office/drawing/2014/main" id="{7D4657F2-FDA9-A14B-077C-AF72F14C1D2B}"/>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68" name="Text Box 33">
          <a:extLst>
            <a:ext uri="{FF2B5EF4-FFF2-40B4-BE49-F238E27FC236}">
              <a16:creationId xmlns:a16="http://schemas.microsoft.com/office/drawing/2014/main" id="{AA9828AD-AD07-7BF3-4DC9-E5A1908CCCB9}"/>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69" name="Text Box 34">
          <a:extLst>
            <a:ext uri="{FF2B5EF4-FFF2-40B4-BE49-F238E27FC236}">
              <a16:creationId xmlns:a16="http://schemas.microsoft.com/office/drawing/2014/main" id="{C329F8BD-25DC-9AAB-EA20-A587BE9404EC}"/>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70" name="Text Box 35">
          <a:extLst>
            <a:ext uri="{FF2B5EF4-FFF2-40B4-BE49-F238E27FC236}">
              <a16:creationId xmlns:a16="http://schemas.microsoft.com/office/drawing/2014/main" id="{4357AD70-9E67-4CE0-9E3B-C92D2E5A8240}"/>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71" name="Text Box 36">
          <a:extLst>
            <a:ext uri="{FF2B5EF4-FFF2-40B4-BE49-F238E27FC236}">
              <a16:creationId xmlns:a16="http://schemas.microsoft.com/office/drawing/2014/main" id="{CF20F65C-F9CD-6A6B-908C-0261B65A0E79}"/>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72" name="Text Box 37">
          <a:extLst>
            <a:ext uri="{FF2B5EF4-FFF2-40B4-BE49-F238E27FC236}">
              <a16:creationId xmlns:a16="http://schemas.microsoft.com/office/drawing/2014/main" id="{BA822283-15DE-08F0-37F1-45E0368D7311}"/>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73" name="Text Box 38">
          <a:extLst>
            <a:ext uri="{FF2B5EF4-FFF2-40B4-BE49-F238E27FC236}">
              <a16:creationId xmlns:a16="http://schemas.microsoft.com/office/drawing/2014/main" id="{BA9B3BFA-8548-1155-BA07-84BF1A02FD48}"/>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74" name="Text Box 39">
          <a:extLst>
            <a:ext uri="{FF2B5EF4-FFF2-40B4-BE49-F238E27FC236}">
              <a16:creationId xmlns:a16="http://schemas.microsoft.com/office/drawing/2014/main" id="{3628E9E4-AC1D-21C0-693B-35D38A6B6800}"/>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20</xdr:row>
      <xdr:rowOff>0</xdr:rowOff>
    </xdr:from>
    <xdr:to>
      <xdr:col>3</xdr:col>
      <xdr:colOff>85725</xdr:colOff>
      <xdr:row>95</xdr:row>
      <xdr:rowOff>820152</xdr:rowOff>
    </xdr:to>
    <xdr:sp macro="" textlink="">
      <xdr:nvSpPr>
        <xdr:cNvPr id="83275" name="Text Box 40">
          <a:extLst>
            <a:ext uri="{FF2B5EF4-FFF2-40B4-BE49-F238E27FC236}">
              <a16:creationId xmlns:a16="http://schemas.microsoft.com/office/drawing/2014/main" id="{1ED92812-9DE1-B3F5-C7E5-9836E22E5BF1}"/>
            </a:ext>
          </a:extLst>
        </xdr:cNvPr>
        <xdr:cNvSpPr txBox="1">
          <a:spLocks noChangeArrowheads="1"/>
        </xdr:cNvSpPr>
      </xdr:nvSpPr>
      <xdr:spPr bwMode="auto">
        <a:xfrm>
          <a:off x="4000500" y="6877050"/>
          <a:ext cx="85725" cy="281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76" name="Text Box 1">
          <a:extLst>
            <a:ext uri="{FF2B5EF4-FFF2-40B4-BE49-F238E27FC236}">
              <a16:creationId xmlns:a16="http://schemas.microsoft.com/office/drawing/2014/main" id="{B1EB6236-08C5-69D9-0270-231B969237CC}"/>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77" name="Text Box 2">
          <a:extLst>
            <a:ext uri="{FF2B5EF4-FFF2-40B4-BE49-F238E27FC236}">
              <a16:creationId xmlns:a16="http://schemas.microsoft.com/office/drawing/2014/main" id="{F3E36090-217F-E5A6-6894-872ABC100B9F}"/>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78" name="Text Box 3">
          <a:extLst>
            <a:ext uri="{FF2B5EF4-FFF2-40B4-BE49-F238E27FC236}">
              <a16:creationId xmlns:a16="http://schemas.microsoft.com/office/drawing/2014/main" id="{5A455A18-2BAD-24C9-A438-DB28BCEEC2D9}"/>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79" name="Text Box 4">
          <a:extLst>
            <a:ext uri="{FF2B5EF4-FFF2-40B4-BE49-F238E27FC236}">
              <a16:creationId xmlns:a16="http://schemas.microsoft.com/office/drawing/2014/main" id="{CA2E2618-4A9F-A68E-D0C8-3BE322ACD39E}"/>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80" name="Text Box 5">
          <a:extLst>
            <a:ext uri="{FF2B5EF4-FFF2-40B4-BE49-F238E27FC236}">
              <a16:creationId xmlns:a16="http://schemas.microsoft.com/office/drawing/2014/main" id="{2ACBC371-6213-DFCE-F5AF-78FB0A225B4F}"/>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81" name="Text Box 6">
          <a:extLst>
            <a:ext uri="{FF2B5EF4-FFF2-40B4-BE49-F238E27FC236}">
              <a16:creationId xmlns:a16="http://schemas.microsoft.com/office/drawing/2014/main" id="{BE9F23A4-24F3-DC22-F66A-7125A06D1CE4}"/>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82" name="Text Box 7">
          <a:extLst>
            <a:ext uri="{FF2B5EF4-FFF2-40B4-BE49-F238E27FC236}">
              <a16:creationId xmlns:a16="http://schemas.microsoft.com/office/drawing/2014/main" id="{4E3D323C-A212-859E-AB29-DE7E22CF2284}"/>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83" name="Text Box 8">
          <a:extLst>
            <a:ext uri="{FF2B5EF4-FFF2-40B4-BE49-F238E27FC236}">
              <a16:creationId xmlns:a16="http://schemas.microsoft.com/office/drawing/2014/main" id="{D6298C9C-13EB-8986-C952-D3C1EBEC892C}"/>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84" name="Text Box 9">
          <a:extLst>
            <a:ext uri="{FF2B5EF4-FFF2-40B4-BE49-F238E27FC236}">
              <a16:creationId xmlns:a16="http://schemas.microsoft.com/office/drawing/2014/main" id="{46623775-EC9E-A5C3-ED2C-13E7863D3E4C}"/>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85" name="Text Box 10">
          <a:extLst>
            <a:ext uri="{FF2B5EF4-FFF2-40B4-BE49-F238E27FC236}">
              <a16:creationId xmlns:a16="http://schemas.microsoft.com/office/drawing/2014/main" id="{D7840C99-0231-C700-33CF-EF8CAEECAEB7}"/>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86" name="Text Box 11">
          <a:extLst>
            <a:ext uri="{FF2B5EF4-FFF2-40B4-BE49-F238E27FC236}">
              <a16:creationId xmlns:a16="http://schemas.microsoft.com/office/drawing/2014/main" id="{8C098D18-8805-3486-2E43-B536CF1A3DA5}"/>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287" name="Text Box 12">
          <a:extLst>
            <a:ext uri="{FF2B5EF4-FFF2-40B4-BE49-F238E27FC236}">
              <a16:creationId xmlns:a16="http://schemas.microsoft.com/office/drawing/2014/main" id="{BA1C581F-A7FE-FC27-7F12-EB92D8BEB038}"/>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88" name="Text Box 13">
          <a:extLst>
            <a:ext uri="{FF2B5EF4-FFF2-40B4-BE49-F238E27FC236}">
              <a16:creationId xmlns:a16="http://schemas.microsoft.com/office/drawing/2014/main" id="{11BCF848-5634-FD6C-C871-32164D3807B3}"/>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289" name="Text Box 14">
          <a:extLst>
            <a:ext uri="{FF2B5EF4-FFF2-40B4-BE49-F238E27FC236}">
              <a16:creationId xmlns:a16="http://schemas.microsoft.com/office/drawing/2014/main" id="{FD442A5C-9103-179D-79E7-FAEED731719E}"/>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290" name="Text Box 15">
          <a:extLst>
            <a:ext uri="{FF2B5EF4-FFF2-40B4-BE49-F238E27FC236}">
              <a16:creationId xmlns:a16="http://schemas.microsoft.com/office/drawing/2014/main" id="{347BE6F2-C561-AB48-20A7-6C1E6B987FA6}"/>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91" name="Text Box 16">
          <a:extLst>
            <a:ext uri="{FF2B5EF4-FFF2-40B4-BE49-F238E27FC236}">
              <a16:creationId xmlns:a16="http://schemas.microsoft.com/office/drawing/2014/main" id="{2EDA0555-8324-F31C-7EDF-DB77410B3FC4}"/>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292" name="Text Box 17">
          <a:extLst>
            <a:ext uri="{FF2B5EF4-FFF2-40B4-BE49-F238E27FC236}">
              <a16:creationId xmlns:a16="http://schemas.microsoft.com/office/drawing/2014/main" id="{0CC29DB1-2572-A076-84B9-A5791BD9024C}"/>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93" name="Text Box 18">
          <a:extLst>
            <a:ext uri="{FF2B5EF4-FFF2-40B4-BE49-F238E27FC236}">
              <a16:creationId xmlns:a16="http://schemas.microsoft.com/office/drawing/2014/main" id="{FD88EFBB-5678-E397-17B3-EC76BDD5D4E9}"/>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294" name="Text Box 19">
          <a:extLst>
            <a:ext uri="{FF2B5EF4-FFF2-40B4-BE49-F238E27FC236}">
              <a16:creationId xmlns:a16="http://schemas.microsoft.com/office/drawing/2014/main" id="{F58057E6-13DE-3A26-D52F-E395667CFA4C}"/>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95" name="Text Box 20">
          <a:extLst>
            <a:ext uri="{FF2B5EF4-FFF2-40B4-BE49-F238E27FC236}">
              <a16:creationId xmlns:a16="http://schemas.microsoft.com/office/drawing/2014/main" id="{94D8E605-17AD-3EBF-64A6-0E82E9C11BB1}"/>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296" name="Text Box 21">
          <a:extLst>
            <a:ext uri="{FF2B5EF4-FFF2-40B4-BE49-F238E27FC236}">
              <a16:creationId xmlns:a16="http://schemas.microsoft.com/office/drawing/2014/main" id="{AA6139DD-0443-16DF-B2C0-EC82909500B6}"/>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297" name="Text Box 22">
          <a:extLst>
            <a:ext uri="{FF2B5EF4-FFF2-40B4-BE49-F238E27FC236}">
              <a16:creationId xmlns:a16="http://schemas.microsoft.com/office/drawing/2014/main" id="{53EF0ED9-3829-242B-11CE-FA85FE8BDFA1}"/>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532</xdr:row>
      <xdr:rowOff>16377</xdr:rowOff>
    </xdr:to>
    <xdr:sp macro="" textlink="">
      <xdr:nvSpPr>
        <xdr:cNvPr id="83298" name="Text Box 23">
          <a:extLst>
            <a:ext uri="{FF2B5EF4-FFF2-40B4-BE49-F238E27FC236}">
              <a16:creationId xmlns:a16="http://schemas.microsoft.com/office/drawing/2014/main" id="{A8DF4F2D-9D11-2D4D-E285-AE0F81400F7B}"/>
            </a:ext>
          </a:extLst>
        </xdr:cNvPr>
        <xdr:cNvSpPr txBox="1">
          <a:spLocks noChangeArrowheads="1"/>
        </xdr:cNvSpPr>
      </xdr:nvSpPr>
      <xdr:spPr bwMode="auto">
        <a:xfrm>
          <a:off x="4000500" y="56502300"/>
          <a:ext cx="85725" cy="169792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299" name="Text Box 24">
          <a:extLst>
            <a:ext uri="{FF2B5EF4-FFF2-40B4-BE49-F238E27FC236}">
              <a16:creationId xmlns:a16="http://schemas.microsoft.com/office/drawing/2014/main" id="{378AC45E-59C9-FD8F-39B1-D94933FA96C0}"/>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00" name="Text Box 25">
          <a:extLst>
            <a:ext uri="{FF2B5EF4-FFF2-40B4-BE49-F238E27FC236}">
              <a16:creationId xmlns:a16="http://schemas.microsoft.com/office/drawing/2014/main" id="{C55D1762-97B0-91D6-BF70-32BEC95EDACA}"/>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01" name="Text Box 26">
          <a:extLst>
            <a:ext uri="{FF2B5EF4-FFF2-40B4-BE49-F238E27FC236}">
              <a16:creationId xmlns:a16="http://schemas.microsoft.com/office/drawing/2014/main" id="{56B0260E-8E6C-D330-5F45-44A20206E48D}"/>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02" name="Text Box 27">
          <a:extLst>
            <a:ext uri="{FF2B5EF4-FFF2-40B4-BE49-F238E27FC236}">
              <a16:creationId xmlns:a16="http://schemas.microsoft.com/office/drawing/2014/main" id="{CEBCB72C-B612-03EF-BD58-0E2FEE707F8A}"/>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03" name="Text Box 28">
          <a:extLst>
            <a:ext uri="{FF2B5EF4-FFF2-40B4-BE49-F238E27FC236}">
              <a16:creationId xmlns:a16="http://schemas.microsoft.com/office/drawing/2014/main" id="{FA15AC21-471B-C077-BA7D-8AAC9EC1014E}"/>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04" name="Text Box 29">
          <a:extLst>
            <a:ext uri="{FF2B5EF4-FFF2-40B4-BE49-F238E27FC236}">
              <a16:creationId xmlns:a16="http://schemas.microsoft.com/office/drawing/2014/main" id="{BE093E5E-E57A-B370-1243-0A1D6DA8C287}"/>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05" name="Text Box 30">
          <a:extLst>
            <a:ext uri="{FF2B5EF4-FFF2-40B4-BE49-F238E27FC236}">
              <a16:creationId xmlns:a16="http://schemas.microsoft.com/office/drawing/2014/main" id="{F6FA0E75-ABDF-DCA4-ACA6-184AF603E5D6}"/>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06" name="Text Box 31">
          <a:extLst>
            <a:ext uri="{FF2B5EF4-FFF2-40B4-BE49-F238E27FC236}">
              <a16:creationId xmlns:a16="http://schemas.microsoft.com/office/drawing/2014/main" id="{BD4492D0-0A48-A150-A90D-8F311FDC9D33}"/>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07" name="Text Box 32">
          <a:extLst>
            <a:ext uri="{FF2B5EF4-FFF2-40B4-BE49-F238E27FC236}">
              <a16:creationId xmlns:a16="http://schemas.microsoft.com/office/drawing/2014/main" id="{EBE76F05-D6DE-FF3E-B10A-C27F6B947DE7}"/>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08" name="Text Box 33">
          <a:extLst>
            <a:ext uri="{FF2B5EF4-FFF2-40B4-BE49-F238E27FC236}">
              <a16:creationId xmlns:a16="http://schemas.microsoft.com/office/drawing/2014/main" id="{16C7CAD1-B9D2-94BD-039D-4901AD902FB8}"/>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09" name="Text Box 34">
          <a:extLst>
            <a:ext uri="{FF2B5EF4-FFF2-40B4-BE49-F238E27FC236}">
              <a16:creationId xmlns:a16="http://schemas.microsoft.com/office/drawing/2014/main" id="{EFF9EAD6-BCF2-F53B-70A6-337B9C9B3AEF}"/>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10" name="Text Box 35">
          <a:extLst>
            <a:ext uri="{FF2B5EF4-FFF2-40B4-BE49-F238E27FC236}">
              <a16:creationId xmlns:a16="http://schemas.microsoft.com/office/drawing/2014/main" id="{23C4491C-8EE7-AE26-68BE-DEFC2F4F2586}"/>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11" name="Text Box 36">
          <a:extLst>
            <a:ext uri="{FF2B5EF4-FFF2-40B4-BE49-F238E27FC236}">
              <a16:creationId xmlns:a16="http://schemas.microsoft.com/office/drawing/2014/main" id="{20070495-6593-244A-B545-CB44A88D2013}"/>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12" name="Text Box 37">
          <a:extLst>
            <a:ext uri="{FF2B5EF4-FFF2-40B4-BE49-F238E27FC236}">
              <a16:creationId xmlns:a16="http://schemas.microsoft.com/office/drawing/2014/main" id="{F0B31B69-8018-7AEE-A56A-3115F11792C2}"/>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481</xdr:row>
      <xdr:rowOff>81547</xdr:rowOff>
    </xdr:to>
    <xdr:sp macro="" textlink="">
      <xdr:nvSpPr>
        <xdr:cNvPr id="83313" name="Text Box 38">
          <a:extLst>
            <a:ext uri="{FF2B5EF4-FFF2-40B4-BE49-F238E27FC236}">
              <a16:creationId xmlns:a16="http://schemas.microsoft.com/office/drawing/2014/main" id="{899A4889-EFEB-B695-6D4B-50E8FE462C37}"/>
            </a:ext>
          </a:extLst>
        </xdr:cNvPr>
        <xdr:cNvSpPr txBox="1">
          <a:spLocks noChangeArrowheads="1"/>
        </xdr:cNvSpPr>
      </xdr:nvSpPr>
      <xdr:spPr bwMode="auto">
        <a:xfrm>
          <a:off x="4000500" y="56502300"/>
          <a:ext cx="85725" cy="16160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14" name="Text Box 39">
          <a:extLst>
            <a:ext uri="{FF2B5EF4-FFF2-40B4-BE49-F238E27FC236}">
              <a16:creationId xmlns:a16="http://schemas.microsoft.com/office/drawing/2014/main" id="{5762BA14-D5F1-A8E3-BEE2-B305405FCB6E}"/>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140</xdr:row>
      <xdr:rowOff>0</xdr:rowOff>
    </xdr:from>
    <xdr:to>
      <xdr:col>3</xdr:col>
      <xdr:colOff>85725</xdr:colOff>
      <xdr:row>525</xdr:row>
      <xdr:rowOff>81547</xdr:rowOff>
    </xdr:to>
    <xdr:sp macro="" textlink="">
      <xdr:nvSpPr>
        <xdr:cNvPr id="83315" name="Text Box 40">
          <a:extLst>
            <a:ext uri="{FF2B5EF4-FFF2-40B4-BE49-F238E27FC236}">
              <a16:creationId xmlns:a16="http://schemas.microsoft.com/office/drawing/2014/main" id="{3F6824A4-DC65-22DE-AF14-CF50C44377A8}"/>
            </a:ext>
          </a:extLst>
        </xdr:cNvPr>
        <xdr:cNvSpPr txBox="1">
          <a:spLocks noChangeArrowheads="1"/>
        </xdr:cNvSpPr>
      </xdr:nvSpPr>
      <xdr:spPr bwMode="auto">
        <a:xfrm>
          <a:off x="4000500" y="56502300"/>
          <a:ext cx="85725" cy="16872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16" name="Text Box 1">
          <a:extLst>
            <a:ext uri="{FF2B5EF4-FFF2-40B4-BE49-F238E27FC236}">
              <a16:creationId xmlns:a16="http://schemas.microsoft.com/office/drawing/2014/main" id="{EC0733AC-2C47-CAC9-151B-E275CE803042}"/>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17" name="Text Box 2">
          <a:extLst>
            <a:ext uri="{FF2B5EF4-FFF2-40B4-BE49-F238E27FC236}">
              <a16:creationId xmlns:a16="http://schemas.microsoft.com/office/drawing/2014/main" id="{AF4B00BB-52A3-36D6-C696-0A57A106230E}"/>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18" name="Text Box 3">
          <a:extLst>
            <a:ext uri="{FF2B5EF4-FFF2-40B4-BE49-F238E27FC236}">
              <a16:creationId xmlns:a16="http://schemas.microsoft.com/office/drawing/2014/main" id="{F7FA776E-2F9B-95E9-CEC0-04800FA34BEC}"/>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19" name="Text Box 4">
          <a:extLst>
            <a:ext uri="{FF2B5EF4-FFF2-40B4-BE49-F238E27FC236}">
              <a16:creationId xmlns:a16="http://schemas.microsoft.com/office/drawing/2014/main" id="{E09A862E-484C-3B3C-7D04-7C5518E55E9A}"/>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218</xdr:row>
      <xdr:rowOff>119814</xdr:rowOff>
    </xdr:to>
    <xdr:sp macro="" textlink="">
      <xdr:nvSpPr>
        <xdr:cNvPr id="83320" name="Text Box 5">
          <a:extLst>
            <a:ext uri="{FF2B5EF4-FFF2-40B4-BE49-F238E27FC236}">
              <a16:creationId xmlns:a16="http://schemas.microsoft.com/office/drawing/2014/main" id="{C1227802-C182-AEC6-3817-D5736E550A9B}"/>
            </a:ext>
          </a:extLst>
        </xdr:cNvPr>
        <xdr:cNvSpPr txBox="1">
          <a:spLocks noChangeArrowheads="1"/>
        </xdr:cNvSpPr>
      </xdr:nvSpPr>
      <xdr:spPr bwMode="auto">
        <a:xfrm>
          <a:off x="4000500" y="85648800"/>
          <a:ext cx="85725" cy="2733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218</xdr:row>
      <xdr:rowOff>119814</xdr:rowOff>
    </xdr:to>
    <xdr:sp macro="" textlink="">
      <xdr:nvSpPr>
        <xdr:cNvPr id="83321" name="Text Box 6">
          <a:extLst>
            <a:ext uri="{FF2B5EF4-FFF2-40B4-BE49-F238E27FC236}">
              <a16:creationId xmlns:a16="http://schemas.microsoft.com/office/drawing/2014/main" id="{7A34D626-8F9F-95C9-CFCD-C3146D6DDC61}"/>
            </a:ext>
          </a:extLst>
        </xdr:cNvPr>
        <xdr:cNvSpPr txBox="1">
          <a:spLocks noChangeArrowheads="1"/>
        </xdr:cNvSpPr>
      </xdr:nvSpPr>
      <xdr:spPr bwMode="auto">
        <a:xfrm>
          <a:off x="4000500" y="85648800"/>
          <a:ext cx="85725" cy="2733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22" name="Text Box 7">
          <a:extLst>
            <a:ext uri="{FF2B5EF4-FFF2-40B4-BE49-F238E27FC236}">
              <a16:creationId xmlns:a16="http://schemas.microsoft.com/office/drawing/2014/main" id="{F6E3558F-B3CD-43EE-F495-02474A0AD9EC}"/>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23" name="Text Box 8">
          <a:extLst>
            <a:ext uri="{FF2B5EF4-FFF2-40B4-BE49-F238E27FC236}">
              <a16:creationId xmlns:a16="http://schemas.microsoft.com/office/drawing/2014/main" id="{CEDE2808-93CE-F927-5436-54BE28D54070}"/>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24" name="Text Box 9">
          <a:extLst>
            <a:ext uri="{FF2B5EF4-FFF2-40B4-BE49-F238E27FC236}">
              <a16:creationId xmlns:a16="http://schemas.microsoft.com/office/drawing/2014/main" id="{C26040D3-47CF-28C9-F906-FEE5CFB309CB}"/>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181</xdr:row>
      <xdr:rowOff>44116</xdr:rowOff>
    </xdr:to>
    <xdr:sp macro="" textlink="">
      <xdr:nvSpPr>
        <xdr:cNvPr id="83325" name="Text Box 10">
          <a:extLst>
            <a:ext uri="{FF2B5EF4-FFF2-40B4-BE49-F238E27FC236}">
              <a16:creationId xmlns:a16="http://schemas.microsoft.com/office/drawing/2014/main" id="{2B1BC5A5-67D0-FA90-32E4-5DBC08B26090}"/>
            </a:ext>
          </a:extLst>
        </xdr:cNvPr>
        <xdr:cNvSpPr txBox="1">
          <a:spLocks noChangeArrowheads="1"/>
        </xdr:cNvSpPr>
      </xdr:nvSpPr>
      <xdr:spPr bwMode="auto">
        <a:xfrm>
          <a:off x="4000500" y="85648800"/>
          <a:ext cx="85725" cy="6715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181</xdr:row>
      <xdr:rowOff>44116</xdr:rowOff>
    </xdr:to>
    <xdr:sp macro="" textlink="">
      <xdr:nvSpPr>
        <xdr:cNvPr id="83326" name="Text Box 11">
          <a:extLst>
            <a:ext uri="{FF2B5EF4-FFF2-40B4-BE49-F238E27FC236}">
              <a16:creationId xmlns:a16="http://schemas.microsoft.com/office/drawing/2014/main" id="{B3544AA2-C3A9-4159-7E5F-F7CDC68D2DFC}"/>
            </a:ext>
          </a:extLst>
        </xdr:cNvPr>
        <xdr:cNvSpPr txBox="1">
          <a:spLocks noChangeArrowheads="1"/>
        </xdr:cNvSpPr>
      </xdr:nvSpPr>
      <xdr:spPr bwMode="auto">
        <a:xfrm>
          <a:off x="4000500" y="85648800"/>
          <a:ext cx="85725" cy="6715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181</xdr:row>
      <xdr:rowOff>44116</xdr:rowOff>
    </xdr:to>
    <xdr:sp macro="" textlink="">
      <xdr:nvSpPr>
        <xdr:cNvPr id="83327" name="Text Box 12">
          <a:extLst>
            <a:ext uri="{FF2B5EF4-FFF2-40B4-BE49-F238E27FC236}">
              <a16:creationId xmlns:a16="http://schemas.microsoft.com/office/drawing/2014/main" id="{4C9F4D74-CE46-B176-BCD6-61921256DD7F}"/>
            </a:ext>
          </a:extLst>
        </xdr:cNvPr>
        <xdr:cNvSpPr txBox="1">
          <a:spLocks noChangeArrowheads="1"/>
        </xdr:cNvSpPr>
      </xdr:nvSpPr>
      <xdr:spPr bwMode="auto">
        <a:xfrm>
          <a:off x="4000500" y="85648800"/>
          <a:ext cx="85725" cy="6715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181</xdr:row>
      <xdr:rowOff>44116</xdr:rowOff>
    </xdr:to>
    <xdr:sp macro="" textlink="">
      <xdr:nvSpPr>
        <xdr:cNvPr id="83328" name="Text Box 13">
          <a:extLst>
            <a:ext uri="{FF2B5EF4-FFF2-40B4-BE49-F238E27FC236}">
              <a16:creationId xmlns:a16="http://schemas.microsoft.com/office/drawing/2014/main" id="{0CB67AD5-860F-E947-AED4-D17C6DF76551}"/>
            </a:ext>
          </a:extLst>
        </xdr:cNvPr>
        <xdr:cNvSpPr txBox="1">
          <a:spLocks noChangeArrowheads="1"/>
        </xdr:cNvSpPr>
      </xdr:nvSpPr>
      <xdr:spPr bwMode="auto">
        <a:xfrm>
          <a:off x="4000500" y="85648800"/>
          <a:ext cx="85725" cy="6715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181</xdr:row>
      <xdr:rowOff>44116</xdr:rowOff>
    </xdr:to>
    <xdr:sp macro="" textlink="">
      <xdr:nvSpPr>
        <xdr:cNvPr id="83329" name="Text Box 14">
          <a:extLst>
            <a:ext uri="{FF2B5EF4-FFF2-40B4-BE49-F238E27FC236}">
              <a16:creationId xmlns:a16="http://schemas.microsoft.com/office/drawing/2014/main" id="{105222AF-EE32-B715-9EDB-D4D756C5B867}"/>
            </a:ext>
          </a:extLst>
        </xdr:cNvPr>
        <xdr:cNvSpPr txBox="1">
          <a:spLocks noChangeArrowheads="1"/>
        </xdr:cNvSpPr>
      </xdr:nvSpPr>
      <xdr:spPr bwMode="auto">
        <a:xfrm>
          <a:off x="4000500" y="85648800"/>
          <a:ext cx="85725" cy="6715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181</xdr:row>
      <xdr:rowOff>44116</xdr:rowOff>
    </xdr:to>
    <xdr:sp macro="" textlink="">
      <xdr:nvSpPr>
        <xdr:cNvPr id="83330" name="Text Box 15">
          <a:extLst>
            <a:ext uri="{FF2B5EF4-FFF2-40B4-BE49-F238E27FC236}">
              <a16:creationId xmlns:a16="http://schemas.microsoft.com/office/drawing/2014/main" id="{075C3DE3-9DD6-06DA-952D-F9137F2E12F4}"/>
            </a:ext>
          </a:extLst>
        </xdr:cNvPr>
        <xdr:cNvSpPr txBox="1">
          <a:spLocks noChangeArrowheads="1"/>
        </xdr:cNvSpPr>
      </xdr:nvSpPr>
      <xdr:spPr bwMode="auto">
        <a:xfrm>
          <a:off x="4000500" y="85648800"/>
          <a:ext cx="85725" cy="6715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181</xdr:row>
      <xdr:rowOff>44116</xdr:rowOff>
    </xdr:to>
    <xdr:sp macro="" textlink="">
      <xdr:nvSpPr>
        <xdr:cNvPr id="83331" name="Text Box 16">
          <a:extLst>
            <a:ext uri="{FF2B5EF4-FFF2-40B4-BE49-F238E27FC236}">
              <a16:creationId xmlns:a16="http://schemas.microsoft.com/office/drawing/2014/main" id="{A9D5D453-CE11-C016-CA31-6FECF2BEC74E}"/>
            </a:ext>
          </a:extLst>
        </xdr:cNvPr>
        <xdr:cNvSpPr txBox="1">
          <a:spLocks noChangeArrowheads="1"/>
        </xdr:cNvSpPr>
      </xdr:nvSpPr>
      <xdr:spPr bwMode="auto">
        <a:xfrm>
          <a:off x="4000500" y="85648800"/>
          <a:ext cx="85725" cy="6715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181</xdr:row>
      <xdr:rowOff>44116</xdr:rowOff>
    </xdr:to>
    <xdr:sp macro="" textlink="">
      <xdr:nvSpPr>
        <xdr:cNvPr id="83332" name="Text Box 17">
          <a:extLst>
            <a:ext uri="{FF2B5EF4-FFF2-40B4-BE49-F238E27FC236}">
              <a16:creationId xmlns:a16="http://schemas.microsoft.com/office/drawing/2014/main" id="{00527AF0-C787-A312-69C8-99AFEA84DC34}"/>
            </a:ext>
          </a:extLst>
        </xdr:cNvPr>
        <xdr:cNvSpPr txBox="1">
          <a:spLocks noChangeArrowheads="1"/>
        </xdr:cNvSpPr>
      </xdr:nvSpPr>
      <xdr:spPr bwMode="auto">
        <a:xfrm>
          <a:off x="4000500" y="85648800"/>
          <a:ext cx="85725" cy="6715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181</xdr:row>
      <xdr:rowOff>44116</xdr:rowOff>
    </xdr:to>
    <xdr:sp macro="" textlink="">
      <xdr:nvSpPr>
        <xdr:cNvPr id="83333" name="Text Box 18">
          <a:extLst>
            <a:ext uri="{FF2B5EF4-FFF2-40B4-BE49-F238E27FC236}">
              <a16:creationId xmlns:a16="http://schemas.microsoft.com/office/drawing/2014/main" id="{959D235E-2945-BC1E-AE13-E2BA11CBF58F}"/>
            </a:ext>
          </a:extLst>
        </xdr:cNvPr>
        <xdr:cNvSpPr txBox="1">
          <a:spLocks noChangeArrowheads="1"/>
        </xdr:cNvSpPr>
      </xdr:nvSpPr>
      <xdr:spPr bwMode="auto">
        <a:xfrm>
          <a:off x="4000500" y="85648800"/>
          <a:ext cx="85725" cy="6715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181</xdr:row>
      <xdr:rowOff>44116</xdr:rowOff>
    </xdr:to>
    <xdr:sp macro="" textlink="">
      <xdr:nvSpPr>
        <xdr:cNvPr id="83334" name="Text Box 19">
          <a:extLst>
            <a:ext uri="{FF2B5EF4-FFF2-40B4-BE49-F238E27FC236}">
              <a16:creationId xmlns:a16="http://schemas.microsoft.com/office/drawing/2014/main" id="{04E32389-DBD0-049C-BFB8-1423E66267F3}"/>
            </a:ext>
          </a:extLst>
        </xdr:cNvPr>
        <xdr:cNvSpPr txBox="1">
          <a:spLocks noChangeArrowheads="1"/>
        </xdr:cNvSpPr>
      </xdr:nvSpPr>
      <xdr:spPr bwMode="auto">
        <a:xfrm>
          <a:off x="4000500" y="85648800"/>
          <a:ext cx="85725" cy="6715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181</xdr:row>
      <xdr:rowOff>44116</xdr:rowOff>
    </xdr:to>
    <xdr:sp macro="" textlink="">
      <xdr:nvSpPr>
        <xdr:cNvPr id="83335" name="Text Box 20">
          <a:extLst>
            <a:ext uri="{FF2B5EF4-FFF2-40B4-BE49-F238E27FC236}">
              <a16:creationId xmlns:a16="http://schemas.microsoft.com/office/drawing/2014/main" id="{11F3BFA5-3D92-5FBA-651F-166B9A02974C}"/>
            </a:ext>
          </a:extLst>
        </xdr:cNvPr>
        <xdr:cNvSpPr txBox="1">
          <a:spLocks noChangeArrowheads="1"/>
        </xdr:cNvSpPr>
      </xdr:nvSpPr>
      <xdr:spPr bwMode="auto">
        <a:xfrm>
          <a:off x="4000500" y="85648800"/>
          <a:ext cx="85725" cy="6715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181</xdr:row>
      <xdr:rowOff>44116</xdr:rowOff>
    </xdr:to>
    <xdr:sp macro="" textlink="">
      <xdr:nvSpPr>
        <xdr:cNvPr id="83336" name="Text Box 21">
          <a:extLst>
            <a:ext uri="{FF2B5EF4-FFF2-40B4-BE49-F238E27FC236}">
              <a16:creationId xmlns:a16="http://schemas.microsoft.com/office/drawing/2014/main" id="{B3F70EB9-4052-7B12-7AC3-D455C0623837}"/>
            </a:ext>
          </a:extLst>
        </xdr:cNvPr>
        <xdr:cNvSpPr txBox="1">
          <a:spLocks noChangeArrowheads="1"/>
        </xdr:cNvSpPr>
      </xdr:nvSpPr>
      <xdr:spPr bwMode="auto">
        <a:xfrm>
          <a:off x="4000500" y="85648800"/>
          <a:ext cx="85725" cy="6715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37" name="Text Box 22">
          <a:extLst>
            <a:ext uri="{FF2B5EF4-FFF2-40B4-BE49-F238E27FC236}">
              <a16:creationId xmlns:a16="http://schemas.microsoft.com/office/drawing/2014/main" id="{1E829417-1FF5-81FB-684A-4F99907BAB02}"/>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38" name="Text Box 23">
          <a:extLst>
            <a:ext uri="{FF2B5EF4-FFF2-40B4-BE49-F238E27FC236}">
              <a16:creationId xmlns:a16="http://schemas.microsoft.com/office/drawing/2014/main" id="{D884A8F2-BC58-C611-3AE9-6E680FBC61A8}"/>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39" name="Text Box 24">
          <a:extLst>
            <a:ext uri="{FF2B5EF4-FFF2-40B4-BE49-F238E27FC236}">
              <a16:creationId xmlns:a16="http://schemas.microsoft.com/office/drawing/2014/main" id="{09330519-1E31-3E7A-BC6B-32D5E4B7EF74}"/>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40" name="Text Box 25">
          <a:extLst>
            <a:ext uri="{FF2B5EF4-FFF2-40B4-BE49-F238E27FC236}">
              <a16:creationId xmlns:a16="http://schemas.microsoft.com/office/drawing/2014/main" id="{73AEF4B7-A972-4558-DDFE-6C251917B8CB}"/>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41" name="Text Box 26">
          <a:extLst>
            <a:ext uri="{FF2B5EF4-FFF2-40B4-BE49-F238E27FC236}">
              <a16:creationId xmlns:a16="http://schemas.microsoft.com/office/drawing/2014/main" id="{E50AFA28-CB56-14D3-24F8-4D79C102CC81}"/>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42" name="Text Box 27">
          <a:extLst>
            <a:ext uri="{FF2B5EF4-FFF2-40B4-BE49-F238E27FC236}">
              <a16:creationId xmlns:a16="http://schemas.microsoft.com/office/drawing/2014/main" id="{4A18511F-7906-8A17-7CA9-FC76F2D46E1E}"/>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43" name="Text Box 28">
          <a:extLst>
            <a:ext uri="{FF2B5EF4-FFF2-40B4-BE49-F238E27FC236}">
              <a16:creationId xmlns:a16="http://schemas.microsoft.com/office/drawing/2014/main" id="{55DF4C9E-E9B2-9862-3B7A-CE71FBF0DFA9}"/>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44" name="Text Box 29">
          <a:extLst>
            <a:ext uri="{FF2B5EF4-FFF2-40B4-BE49-F238E27FC236}">
              <a16:creationId xmlns:a16="http://schemas.microsoft.com/office/drawing/2014/main" id="{8379EC67-D49B-B89C-D227-7951820B37F3}"/>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45" name="Text Box 30">
          <a:extLst>
            <a:ext uri="{FF2B5EF4-FFF2-40B4-BE49-F238E27FC236}">
              <a16:creationId xmlns:a16="http://schemas.microsoft.com/office/drawing/2014/main" id="{37416F21-2A64-9B1E-606D-5599DFED5E7C}"/>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46" name="Text Box 31">
          <a:extLst>
            <a:ext uri="{FF2B5EF4-FFF2-40B4-BE49-F238E27FC236}">
              <a16:creationId xmlns:a16="http://schemas.microsoft.com/office/drawing/2014/main" id="{3C8C2819-25CC-DE97-2DC3-3447446C1C85}"/>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47" name="Text Box 32">
          <a:extLst>
            <a:ext uri="{FF2B5EF4-FFF2-40B4-BE49-F238E27FC236}">
              <a16:creationId xmlns:a16="http://schemas.microsoft.com/office/drawing/2014/main" id="{BDD19346-C7D7-BC9E-2F33-9A3E752A4F19}"/>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48" name="Text Box 33">
          <a:extLst>
            <a:ext uri="{FF2B5EF4-FFF2-40B4-BE49-F238E27FC236}">
              <a16:creationId xmlns:a16="http://schemas.microsoft.com/office/drawing/2014/main" id="{D8BFBCA7-97E0-49E3-A192-E1B3DC82152F}"/>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49" name="Text Box 34">
          <a:extLst>
            <a:ext uri="{FF2B5EF4-FFF2-40B4-BE49-F238E27FC236}">
              <a16:creationId xmlns:a16="http://schemas.microsoft.com/office/drawing/2014/main" id="{FBFDCDCF-E5BF-355A-17DE-B3231F030F10}"/>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50" name="Text Box 35">
          <a:extLst>
            <a:ext uri="{FF2B5EF4-FFF2-40B4-BE49-F238E27FC236}">
              <a16:creationId xmlns:a16="http://schemas.microsoft.com/office/drawing/2014/main" id="{649881EE-C165-3C17-3A87-66C231CAD3FF}"/>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51" name="Text Box 36">
          <a:extLst>
            <a:ext uri="{FF2B5EF4-FFF2-40B4-BE49-F238E27FC236}">
              <a16:creationId xmlns:a16="http://schemas.microsoft.com/office/drawing/2014/main" id="{E38542CA-CB1F-908C-24C3-47E80CC2EFEE}"/>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52" name="Text Box 37">
          <a:extLst>
            <a:ext uri="{FF2B5EF4-FFF2-40B4-BE49-F238E27FC236}">
              <a16:creationId xmlns:a16="http://schemas.microsoft.com/office/drawing/2014/main" id="{23AA11F7-1DA2-6D95-9012-7942F9FABE71}"/>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53" name="Text Box 38">
          <a:extLst>
            <a:ext uri="{FF2B5EF4-FFF2-40B4-BE49-F238E27FC236}">
              <a16:creationId xmlns:a16="http://schemas.microsoft.com/office/drawing/2014/main" id="{C92A1092-E92E-29A3-4664-46EC109EFE75}"/>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54" name="Text Box 39">
          <a:extLst>
            <a:ext uri="{FF2B5EF4-FFF2-40B4-BE49-F238E27FC236}">
              <a16:creationId xmlns:a16="http://schemas.microsoft.com/office/drawing/2014/main" id="{F44AD13F-FD94-8E3E-B1DC-A92DBFC183A2}"/>
            </a:ext>
          </a:extLst>
        </xdr:cNvPr>
        <xdr:cNvSpPr txBox="1">
          <a:spLocks noChangeArrowheads="1"/>
        </xdr:cNvSpPr>
      </xdr:nvSpPr>
      <xdr:spPr bwMode="auto">
        <a:xfrm>
          <a:off x="4000500" y="85648800"/>
          <a:ext cx="85725" cy="14112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163</xdr:row>
      <xdr:rowOff>0</xdr:rowOff>
    </xdr:from>
    <xdr:to>
      <xdr:col>3</xdr:col>
      <xdr:colOff>85725</xdr:colOff>
      <xdr:row>536</xdr:row>
      <xdr:rowOff>6851</xdr:rowOff>
    </xdr:to>
    <xdr:sp macro="" textlink="">
      <xdr:nvSpPr>
        <xdr:cNvPr id="83355" name="Text Box 40">
          <a:extLst>
            <a:ext uri="{FF2B5EF4-FFF2-40B4-BE49-F238E27FC236}">
              <a16:creationId xmlns:a16="http://schemas.microsoft.com/office/drawing/2014/main" id="{489D654E-DF4B-7BED-C4AB-C5C7A941ED9F}"/>
            </a:ext>
          </a:extLst>
        </xdr:cNvPr>
        <xdr:cNvSpPr txBox="1">
          <a:spLocks noChangeArrowheads="1"/>
        </xdr:cNvSpPr>
      </xdr:nvSpPr>
      <xdr:spPr bwMode="auto">
        <a:xfrm>
          <a:off x="4010526" y="85524474"/>
          <a:ext cx="85725" cy="139870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38100</xdr:colOff>
      <xdr:row>173</xdr:row>
      <xdr:rowOff>0</xdr:rowOff>
    </xdr:from>
    <xdr:ext cx="184731" cy="264560"/>
    <xdr:sp macro="" textlink="">
      <xdr:nvSpPr>
        <xdr:cNvPr id="2" name="pole tekstowe 1">
          <a:extLst>
            <a:ext uri="{FF2B5EF4-FFF2-40B4-BE49-F238E27FC236}">
              <a16:creationId xmlns:a16="http://schemas.microsoft.com/office/drawing/2014/main" id="{21D8D2F3-40CE-6C91-6DF2-95514C47969F}"/>
            </a:ext>
          </a:extLst>
        </xdr:cNvPr>
        <xdr:cNvSpPr txBox="1"/>
      </xdr:nvSpPr>
      <xdr:spPr>
        <a:xfrm>
          <a:off x="7728284" y="860057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189</xdr:row>
      <xdr:rowOff>0</xdr:rowOff>
    </xdr:from>
    <xdr:ext cx="184731" cy="264560"/>
    <xdr:sp macro="" textlink="">
      <xdr:nvSpPr>
        <xdr:cNvPr id="284" name="pole tekstowe 283">
          <a:extLst>
            <a:ext uri="{FF2B5EF4-FFF2-40B4-BE49-F238E27FC236}">
              <a16:creationId xmlns:a16="http://schemas.microsoft.com/office/drawing/2014/main" id="{CFB30002-ECFD-B620-707E-3B232B6C3243}"/>
            </a:ext>
          </a:extLst>
        </xdr:cNvPr>
        <xdr:cNvSpPr txBox="1"/>
      </xdr:nvSpPr>
      <xdr:spPr>
        <a:xfrm>
          <a:off x="7728284" y="895751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189</xdr:row>
      <xdr:rowOff>0</xdr:rowOff>
    </xdr:from>
    <xdr:ext cx="184731" cy="264560"/>
    <xdr:sp macro="" textlink="">
      <xdr:nvSpPr>
        <xdr:cNvPr id="285" name="pole tekstowe 284">
          <a:extLst>
            <a:ext uri="{FF2B5EF4-FFF2-40B4-BE49-F238E27FC236}">
              <a16:creationId xmlns:a16="http://schemas.microsoft.com/office/drawing/2014/main" id="{E9C7030D-F78E-7B58-AE0F-E58BB0767D79}"/>
            </a:ext>
          </a:extLst>
        </xdr:cNvPr>
        <xdr:cNvSpPr txBox="1"/>
      </xdr:nvSpPr>
      <xdr:spPr>
        <a:xfrm>
          <a:off x="7728284" y="895751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190</xdr:row>
      <xdr:rowOff>0</xdr:rowOff>
    </xdr:from>
    <xdr:ext cx="184731" cy="264560"/>
    <xdr:sp macro="" textlink="">
      <xdr:nvSpPr>
        <xdr:cNvPr id="286" name="pole tekstowe 285">
          <a:extLst>
            <a:ext uri="{FF2B5EF4-FFF2-40B4-BE49-F238E27FC236}">
              <a16:creationId xmlns:a16="http://schemas.microsoft.com/office/drawing/2014/main" id="{0BBEDE11-4E18-EE94-E01E-57D4281D30FA}"/>
            </a:ext>
          </a:extLst>
        </xdr:cNvPr>
        <xdr:cNvSpPr txBox="1"/>
      </xdr:nvSpPr>
      <xdr:spPr>
        <a:xfrm>
          <a:off x="7728284" y="897355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190</xdr:row>
      <xdr:rowOff>0</xdr:rowOff>
    </xdr:from>
    <xdr:ext cx="184731" cy="264560"/>
    <xdr:sp macro="" textlink="">
      <xdr:nvSpPr>
        <xdr:cNvPr id="287" name="pole tekstowe 286">
          <a:extLst>
            <a:ext uri="{FF2B5EF4-FFF2-40B4-BE49-F238E27FC236}">
              <a16:creationId xmlns:a16="http://schemas.microsoft.com/office/drawing/2014/main" id="{6D77BBF8-3B1E-1528-713D-B0A566FC69D1}"/>
            </a:ext>
          </a:extLst>
        </xdr:cNvPr>
        <xdr:cNvSpPr txBox="1"/>
      </xdr:nvSpPr>
      <xdr:spPr>
        <a:xfrm>
          <a:off x="7728284" y="927434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190</xdr:row>
      <xdr:rowOff>0</xdr:rowOff>
    </xdr:from>
    <xdr:ext cx="184731" cy="264560"/>
    <xdr:sp macro="" textlink="">
      <xdr:nvSpPr>
        <xdr:cNvPr id="289" name="pole tekstowe 288">
          <a:extLst>
            <a:ext uri="{FF2B5EF4-FFF2-40B4-BE49-F238E27FC236}">
              <a16:creationId xmlns:a16="http://schemas.microsoft.com/office/drawing/2014/main" id="{306BDFFF-3E0C-ABF9-FFD8-E919D7E48FDA}"/>
            </a:ext>
          </a:extLst>
        </xdr:cNvPr>
        <xdr:cNvSpPr txBox="1"/>
      </xdr:nvSpPr>
      <xdr:spPr>
        <a:xfrm>
          <a:off x="7728284" y="927434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190</xdr:row>
      <xdr:rowOff>0</xdr:rowOff>
    </xdr:from>
    <xdr:ext cx="184731" cy="264560"/>
    <xdr:sp macro="" textlink="">
      <xdr:nvSpPr>
        <xdr:cNvPr id="290" name="pole tekstowe 289">
          <a:extLst>
            <a:ext uri="{FF2B5EF4-FFF2-40B4-BE49-F238E27FC236}">
              <a16:creationId xmlns:a16="http://schemas.microsoft.com/office/drawing/2014/main" id="{65993349-169F-1D3F-3261-A9F17EF08B35}"/>
            </a:ext>
          </a:extLst>
        </xdr:cNvPr>
        <xdr:cNvSpPr txBox="1"/>
      </xdr:nvSpPr>
      <xdr:spPr>
        <a:xfrm>
          <a:off x="7728284" y="929038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190</xdr:row>
      <xdr:rowOff>0</xdr:rowOff>
    </xdr:from>
    <xdr:ext cx="184731" cy="264560"/>
    <xdr:sp macro="" textlink="">
      <xdr:nvSpPr>
        <xdr:cNvPr id="291" name="pole tekstowe 290">
          <a:extLst>
            <a:ext uri="{FF2B5EF4-FFF2-40B4-BE49-F238E27FC236}">
              <a16:creationId xmlns:a16="http://schemas.microsoft.com/office/drawing/2014/main" id="{2436BB90-10C9-71E8-2461-5568674ACDEF}"/>
            </a:ext>
          </a:extLst>
        </xdr:cNvPr>
        <xdr:cNvSpPr txBox="1"/>
      </xdr:nvSpPr>
      <xdr:spPr>
        <a:xfrm>
          <a:off x="7728284" y="951697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190</xdr:row>
      <xdr:rowOff>0</xdr:rowOff>
    </xdr:from>
    <xdr:ext cx="184731" cy="264560"/>
    <xdr:sp macro="" textlink="">
      <xdr:nvSpPr>
        <xdr:cNvPr id="292" name="pole tekstowe 291">
          <a:extLst>
            <a:ext uri="{FF2B5EF4-FFF2-40B4-BE49-F238E27FC236}">
              <a16:creationId xmlns:a16="http://schemas.microsoft.com/office/drawing/2014/main" id="{B4288EE4-931F-3432-7D85-7100AC20BBBB}"/>
            </a:ext>
          </a:extLst>
        </xdr:cNvPr>
        <xdr:cNvSpPr txBox="1"/>
      </xdr:nvSpPr>
      <xdr:spPr>
        <a:xfrm>
          <a:off x="7728284" y="951697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190</xdr:row>
      <xdr:rowOff>0</xdr:rowOff>
    </xdr:from>
    <xdr:ext cx="184731" cy="264560"/>
    <xdr:sp macro="" textlink="">
      <xdr:nvSpPr>
        <xdr:cNvPr id="3" name="pole tekstowe 2">
          <a:extLst>
            <a:ext uri="{FF2B5EF4-FFF2-40B4-BE49-F238E27FC236}">
              <a16:creationId xmlns:a16="http://schemas.microsoft.com/office/drawing/2014/main" id="{B9C7B742-FF7E-4796-8903-7658B21BC588}"/>
            </a:ext>
          </a:extLst>
        </xdr:cNvPr>
        <xdr:cNvSpPr txBox="1"/>
      </xdr:nvSpPr>
      <xdr:spPr>
        <a:xfrm>
          <a:off x="7728284" y="927434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190</xdr:row>
      <xdr:rowOff>0</xdr:rowOff>
    </xdr:from>
    <xdr:ext cx="184731" cy="264560"/>
    <xdr:sp macro="" textlink="">
      <xdr:nvSpPr>
        <xdr:cNvPr id="4" name="pole tekstowe 3">
          <a:extLst>
            <a:ext uri="{FF2B5EF4-FFF2-40B4-BE49-F238E27FC236}">
              <a16:creationId xmlns:a16="http://schemas.microsoft.com/office/drawing/2014/main" id="{F3E5745C-C117-48A8-B566-566396EE23A1}"/>
            </a:ext>
          </a:extLst>
        </xdr:cNvPr>
        <xdr:cNvSpPr txBox="1"/>
      </xdr:nvSpPr>
      <xdr:spPr>
        <a:xfrm>
          <a:off x="7728284" y="927434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191</xdr:row>
      <xdr:rowOff>0</xdr:rowOff>
    </xdr:from>
    <xdr:ext cx="184731" cy="264560"/>
    <xdr:sp macro="" textlink="">
      <xdr:nvSpPr>
        <xdr:cNvPr id="5" name="pole tekstowe 4">
          <a:extLst>
            <a:ext uri="{FF2B5EF4-FFF2-40B4-BE49-F238E27FC236}">
              <a16:creationId xmlns:a16="http://schemas.microsoft.com/office/drawing/2014/main" id="{6F9D96F0-A47A-4429-967E-CFC6B8DD21E1}"/>
            </a:ext>
          </a:extLst>
        </xdr:cNvPr>
        <xdr:cNvSpPr txBox="1"/>
      </xdr:nvSpPr>
      <xdr:spPr>
        <a:xfrm>
          <a:off x="7728284" y="929038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210</xdr:row>
      <xdr:rowOff>0</xdr:rowOff>
    </xdr:from>
    <xdr:ext cx="184731" cy="264560"/>
    <xdr:sp macro="" textlink="">
      <xdr:nvSpPr>
        <xdr:cNvPr id="6" name="pole tekstowe 5">
          <a:extLst>
            <a:ext uri="{FF2B5EF4-FFF2-40B4-BE49-F238E27FC236}">
              <a16:creationId xmlns:a16="http://schemas.microsoft.com/office/drawing/2014/main" id="{06D17295-8540-4C23-9496-7A7149DAFA30}"/>
            </a:ext>
          </a:extLst>
        </xdr:cNvPr>
        <xdr:cNvSpPr txBox="1"/>
      </xdr:nvSpPr>
      <xdr:spPr>
        <a:xfrm>
          <a:off x="7728284" y="951697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210</xdr:row>
      <xdr:rowOff>0</xdr:rowOff>
    </xdr:from>
    <xdr:ext cx="184731" cy="264560"/>
    <xdr:sp macro="" textlink="">
      <xdr:nvSpPr>
        <xdr:cNvPr id="7" name="pole tekstowe 6">
          <a:extLst>
            <a:ext uri="{FF2B5EF4-FFF2-40B4-BE49-F238E27FC236}">
              <a16:creationId xmlns:a16="http://schemas.microsoft.com/office/drawing/2014/main" id="{0C0FF4AA-D73C-47A1-B2BE-2194E88E9DFD}"/>
            </a:ext>
          </a:extLst>
        </xdr:cNvPr>
        <xdr:cNvSpPr txBox="1"/>
      </xdr:nvSpPr>
      <xdr:spPr>
        <a:xfrm>
          <a:off x="7728284" y="951697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210</xdr:row>
      <xdr:rowOff>0</xdr:rowOff>
    </xdr:from>
    <xdr:ext cx="184731" cy="264560"/>
    <xdr:sp macro="" textlink="">
      <xdr:nvSpPr>
        <xdr:cNvPr id="8" name="pole tekstowe 7">
          <a:extLst>
            <a:ext uri="{FF2B5EF4-FFF2-40B4-BE49-F238E27FC236}">
              <a16:creationId xmlns:a16="http://schemas.microsoft.com/office/drawing/2014/main" id="{86F0E2CA-6064-47B8-964A-8AFB91899409}"/>
            </a:ext>
          </a:extLst>
        </xdr:cNvPr>
        <xdr:cNvSpPr txBox="1"/>
      </xdr:nvSpPr>
      <xdr:spPr>
        <a:xfrm>
          <a:off x="7728284" y="958114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210</xdr:row>
      <xdr:rowOff>0</xdr:rowOff>
    </xdr:from>
    <xdr:ext cx="184731" cy="264560"/>
    <xdr:sp macro="" textlink="">
      <xdr:nvSpPr>
        <xdr:cNvPr id="9" name="pole tekstowe 8">
          <a:extLst>
            <a:ext uri="{FF2B5EF4-FFF2-40B4-BE49-F238E27FC236}">
              <a16:creationId xmlns:a16="http://schemas.microsoft.com/office/drawing/2014/main" id="{0D707B49-37B1-4E6F-8877-1DD29EB2B525}"/>
            </a:ext>
          </a:extLst>
        </xdr:cNvPr>
        <xdr:cNvSpPr txBox="1"/>
      </xdr:nvSpPr>
      <xdr:spPr>
        <a:xfrm>
          <a:off x="7728284" y="958114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210</xdr:row>
      <xdr:rowOff>0</xdr:rowOff>
    </xdr:from>
    <xdr:ext cx="184731" cy="264560"/>
    <xdr:sp macro="" textlink="">
      <xdr:nvSpPr>
        <xdr:cNvPr id="10" name="pole tekstowe 9">
          <a:extLst>
            <a:ext uri="{FF2B5EF4-FFF2-40B4-BE49-F238E27FC236}">
              <a16:creationId xmlns:a16="http://schemas.microsoft.com/office/drawing/2014/main" id="{721A635A-2B50-4C25-99C3-15944B7121EE}"/>
            </a:ext>
          </a:extLst>
        </xdr:cNvPr>
        <xdr:cNvSpPr txBox="1"/>
      </xdr:nvSpPr>
      <xdr:spPr>
        <a:xfrm>
          <a:off x="7728284" y="959718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210</xdr:row>
      <xdr:rowOff>0</xdr:rowOff>
    </xdr:from>
    <xdr:ext cx="184731" cy="264560"/>
    <xdr:sp macro="" textlink="">
      <xdr:nvSpPr>
        <xdr:cNvPr id="11" name="pole tekstowe 10">
          <a:extLst>
            <a:ext uri="{FF2B5EF4-FFF2-40B4-BE49-F238E27FC236}">
              <a16:creationId xmlns:a16="http://schemas.microsoft.com/office/drawing/2014/main" id="{6C532955-1FF3-47EA-B66D-07F591D085A4}"/>
            </a:ext>
          </a:extLst>
        </xdr:cNvPr>
        <xdr:cNvSpPr txBox="1"/>
      </xdr:nvSpPr>
      <xdr:spPr>
        <a:xfrm>
          <a:off x="7728284" y="99801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210</xdr:row>
      <xdr:rowOff>0</xdr:rowOff>
    </xdr:from>
    <xdr:ext cx="184731" cy="264560"/>
    <xdr:sp macro="" textlink="">
      <xdr:nvSpPr>
        <xdr:cNvPr id="12" name="pole tekstowe 11">
          <a:extLst>
            <a:ext uri="{FF2B5EF4-FFF2-40B4-BE49-F238E27FC236}">
              <a16:creationId xmlns:a16="http://schemas.microsoft.com/office/drawing/2014/main" id="{27A2B700-FBCA-4831-8D63-B6BEEBD6A139}"/>
            </a:ext>
          </a:extLst>
        </xdr:cNvPr>
        <xdr:cNvSpPr txBox="1"/>
      </xdr:nvSpPr>
      <xdr:spPr>
        <a:xfrm>
          <a:off x="7728284" y="99801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210</xdr:row>
      <xdr:rowOff>0</xdr:rowOff>
    </xdr:from>
    <xdr:ext cx="184731" cy="264560"/>
    <xdr:sp macro="" textlink="">
      <xdr:nvSpPr>
        <xdr:cNvPr id="13" name="pole tekstowe 12">
          <a:extLst>
            <a:ext uri="{FF2B5EF4-FFF2-40B4-BE49-F238E27FC236}">
              <a16:creationId xmlns:a16="http://schemas.microsoft.com/office/drawing/2014/main" id="{328CD3A3-1639-4958-9CBE-A032B50E5EAE}"/>
            </a:ext>
          </a:extLst>
        </xdr:cNvPr>
        <xdr:cNvSpPr txBox="1"/>
      </xdr:nvSpPr>
      <xdr:spPr>
        <a:xfrm>
          <a:off x="7728284" y="100283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210</xdr:row>
      <xdr:rowOff>0</xdr:rowOff>
    </xdr:from>
    <xdr:ext cx="184731" cy="264560"/>
    <xdr:sp macro="" textlink="">
      <xdr:nvSpPr>
        <xdr:cNvPr id="14" name="pole tekstowe 13">
          <a:extLst>
            <a:ext uri="{FF2B5EF4-FFF2-40B4-BE49-F238E27FC236}">
              <a16:creationId xmlns:a16="http://schemas.microsoft.com/office/drawing/2014/main" id="{06D96739-180B-4A81-80E7-DF9943D8DFBB}"/>
            </a:ext>
          </a:extLst>
        </xdr:cNvPr>
        <xdr:cNvSpPr txBox="1"/>
      </xdr:nvSpPr>
      <xdr:spPr>
        <a:xfrm>
          <a:off x="7728284" y="100283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211</xdr:row>
      <xdr:rowOff>0</xdr:rowOff>
    </xdr:from>
    <xdr:ext cx="184731" cy="264560"/>
    <xdr:sp macro="" textlink="">
      <xdr:nvSpPr>
        <xdr:cNvPr id="15" name="pole tekstowe 14">
          <a:extLst>
            <a:ext uri="{FF2B5EF4-FFF2-40B4-BE49-F238E27FC236}">
              <a16:creationId xmlns:a16="http://schemas.microsoft.com/office/drawing/2014/main" id="{BF28AECC-4EFC-4E49-BBCE-4160B3AED43D}"/>
            </a:ext>
          </a:extLst>
        </xdr:cNvPr>
        <xdr:cNvSpPr txBox="1"/>
      </xdr:nvSpPr>
      <xdr:spPr>
        <a:xfrm>
          <a:off x="7728284" y="1004436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226</xdr:row>
      <xdr:rowOff>0</xdr:rowOff>
    </xdr:from>
    <xdr:ext cx="184731" cy="264560"/>
    <xdr:sp macro="" textlink="">
      <xdr:nvSpPr>
        <xdr:cNvPr id="16" name="pole tekstowe 15">
          <a:extLst>
            <a:ext uri="{FF2B5EF4-FFF2-40B4-BE49-F238E27FC236}">
              <a16:creationId xmlns:a16="http://schemas.microsoft.com/office/drawing/2014/main" id="{1941FE0A-695D-41BC-986A-F3691141D0DA}"/>
            </a:ext>
          </a:extLst>
        </xdr:cNvPr>
        <xdr:cNvSpPr txBox="1"/>
      </xdr:nvSpPr>
      <xdr:spPr>
        <a:xfrm>
          <a:off x="7728284" y="1050356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226</xdr:row>
      <xdr:rowOff>0</xdr:rowOff>
    </xdr:from>
    <xdr:ext cx="184731" cy="264560"/>
    <xdr:sp macro="" textlink="">
      <xdr:nvSpPr>
        <xdr:cNvPr id="17" name="pole tekstowe 16">
          <a:extLst>
            <a:ext uri="{FF2B5EF4-FFF2-40B4-BE49-F238E27FC236}">
              <a16:creationId xmlns:a16="http://schemas.microsoft.com/office/drawing/2014/main" id="{88F95342-0C44-4E5A-8DC4-42451F75936C}"/>
            </a:ext>
          </a:extLst>
        </xdr:cNvPr>
        <xdr:cNvSpPr txBox="1"/>
      </xdr:nvSpPr>
      <xdr:spPr>
        <a:xfrm>
          <a:off x="7728284" y="1050356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226</xdr:row>
      <xdr:rowOff>0</xdr:rowOff>
    </xdr:from>
    <xdr:ext cx="184731" cy="264560"/>
    <xdr:sp macro="" textlink="">
      <xdr:nvSpPr>
        <xdr:cNvPr id="18" name="pole tekstowe 17">
          <a:extLst>
            <a:ext uri="{FF2B5EF4-FFF2-40B4-BE49-F238E27FC236}">
              <a16:creationId xmlns:a16="http://schemas.microsoft.com/office/drawing/2014/main" id="{80AA73CD-7ABF-4563-A309-A6DF0D79E69A}"/>
            </a:ext>
          </a:extLst>
        </xdr:cNvPr>
        <xdr:cNvSpPr txBox="1"/>
      </xdr:nvSpPr>
      <xdr:spPr>
        <a:xfrm>
          <a:off x="7728284" y="105516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226</xdr:row>
      <xdr:rowOff>0</xdr:rowOff>
    </xdr:from>
    <xdr:ext cx="184731" cy="264560"/>
    <xdr:sp macro="" textlink="">
      <xdr:nvSpPr>
        <xdr:cNvPr id="19" name="pole tekstowe 18">
          <a:extLst>
            <a:ext uri="{FF2B5EF4-FFF2-40B4-BE49-F238E27FC236}">
              <a16:creationId xmlns:a16="http://schemas.microsoft.com/office/drawing/2014/main" id="{4EC5D3C9-48D3-49AE-92E5-AE554C820ABE}"/>
            </a:ext>
          </a:extLst>
        </xdr:cNvPr>
        <xdr:cNvSpPr txBox="1"/>
      </xdr:nvSpPr>
      <xdr:spPr>
        <a:xfrm>
          <a:off x="7728284" y="105516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227</xdr:row>
      <xdr:rowOff>0</xdr:rowOff>
    </xdr:from>
    <xdr:ext cx="184731" cy="264560"/>
    <xdr:sp macro="" textlink="">
      <xdr:nvSpPr>
        <xdr:cNvPr id="20" name="pole tekstowe 19">
          <a:extLst>
            <a:ext uri="{FF2B5EF4-FFF2-40B4-BE49-F238E27FC236}">
              <a16:creationId xmlns:a16="http://schemas.microsoft.com/office/drawing/2014/main" id="{E2760D78-3436-4599-AF2E-BAD0375B5354}"/>
            </a:ext>
          </a:extLst>
        </xdr:cNvPr>
        <xdr:cNvSpPr txBox="1"/>
      </xdr:nvSpPr>
      <xdr:spPr>
        <a:xfrm>
          <a:off x="7728284" y="105677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242</xdr:row>
      <xdr:rowOff>0</xdr:rowOff>
    </xdr:from>
    <xdr:ext cx="184731" cy="264560"/>
    <xdr:sp macro="" textlink="">
      <xdr:nvSpPr>
        <xdr:cNvPr id="21" name="pole tekstowe 20">
          <a:extLst>
            <a:ext uri="{FF2B5EF4-FFF2-40B4-BE49-F238E27FC236}">
              <a16:creationId xmlns:a16="http://schemas.microsoft.com/office/drawing/2014/main" id="{01A70884-39EE-466F-A4E4-B3C5BC30B60F}"/>
            </a:ext>
          </a:extLst>
        </xdr:cNvPr>
        <xdr:cNvSpPr txBox="1"/>
      </xdr:nvSpPr>
      <xdr:spPr>
        <a:xfrm>
          <a:off x="7728284" y="12064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242</xdr:row>
      <xdr:rowOff>0</xdr:rowOff>
    </xdr:from>
    <xdr:ext cx="184731" cy="264560"/>
    <xdr:sp macro="" textlink="">
      <xdr:nvSpPr>
        <xdr:cNvPr id="22" name="pole tekstowe 21">
          <a:extLst>
            <a:ext uri="{FF2B5EF4-FFF2-40B4-BE49-F238E27FC236}">
              <a16:creationId xmlns:a16="http://schemas.microsoft.com/office/drawing/2014/main" id="{0AB57386-94D1-4AA2-9EF5-B4FB507BC2AA}"/>
            </a:ext>
          </a:extLst>
        </xdr:cNvPr>
        <xdr:cNvSpPr txBox="1"/>
      </xdr:nvSpPr>
      <xdr:spPr>
        <a:xfrm>
          <a:off x="7728284" y="12064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242</xdr:row>
      <xdr:rowOff>0</xdr:rowOff>
    </xdr:from>
    <xdr:ext cx="184731" cy="264560"/>
    <xdr:sp macro="" textlink="">
      <xdr:nvSpPr>
        <xdr:cNvPr id="23" name="pole tekstowe 22">
          <a:extLst>
            <a:ext uri="{FF2B5EF4-FFF2-40B4-BE49-F238E27FC236}">
              <a16:creationId xmlns:a16="http://schemas.microsoft.com/office/drawing/2014/main" id="{8EA8EECB-2FD8-473C-96F0-20CD662F9209}"/>
            </a:ext>
          </a:extLst>
        </xdr:cNvPr>
        <xdr:cNvSpPr txBox="1"/>
      </xdr:nvSpPr>
      <xdr:spPr>
        <a:xfrm>
          <a:off x="7838574" y="1212883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242</xdr:row>
      <xdr:rowOff>0</xdr:rowOff>
    </xdr:from>
    <xdr:ext cx="184731" cy="264560"/>
    <xdr:sp macro="" textlink="">
      <xdr:nvSpPr>
        <xdr:cNvPr id="24" name="pole tekstowe 23">
          <a:extLst>
            <a:ext uri="{FF2B5EF4-FFF2-40B4-BE49-F238E27FC236}">
              <a16:creationId xmlns:a16="http://schemas.microsoft.com/office/drawing/2014/main" id="{6417266D-D300-4268-8400-437143925C0B}"/>
            </a:ext>
          </a:extLst>
        </xdr:cNvPr>
        <xdr:cNvSpPr txBox="1"/>
      </xdr:nvSpPr>
      <xdr:spPr>
        <a:xfrm>
          <a:off x="7838574" y="1212883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243</xdr:row>
      <xdr:rowOff>0</xdr:rowOff>
    </xdr:from>
    <xdr:ext cx="184731" cy="264560"/>
    <xdr:sp macro="" textlink="">
      <xdr:nvSpPr>
        <xdr:cNvPr id="25" name="pole tekstowe 24">
          <a:extLst>
            <a:ext uri="{FF2B5EF4-FFF2-40B4-BE49-F238E27FC236}">
              <a16:creationId xmlns:a16="http://schemas.microsoft.com/office/drawing/2014/main" id="{2CAD3D60-BF70-43E3-BCE8-DBCFD4CDFB8C}"/>
            </a:ext>
          </a:extLst>
        </xdr:cNvPr>
        <xdr:cNvSpPr txBox="1"/>
      </xdr:nvSpPr>
      <xdr:spPr>
        <a:xfrm>
          <a:off x="7838574" y="121448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255</xdr:row>
      <xdr:rowOff>0</xdr:rowOff>
    </xdr:from>
    <xdr:ext cx="184731" cy="264560"/>
    <xdr:sp macro="" textlink="">
      <xdr:nvSpPr>
        <xdr:cNvPr id="26" name="pole tekstowe 25">
          <a:extLst>
            <a:ext uri="{FF2B5EF4-FFF2-40B4-BE49-F238E27FC236}">
              <a16:creationId xmlns:a16="http://schemas.microsoft.com/office/drawing/2014/main" id="{EA103D09-684C-4038-A541-B1C32A2A9B6C}"/>
            </a:ext>
          </a:extLst>
        </xdr:cNvPr>
        <xdr:cNvSpPr txBox="1"/>
      </xdr:nvSpPr>
      <xdr:spPr>
        <a:xfrm>
          <a:off x="7838574" y="130021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255</xdr:row>
      <xdr:rowOff>0</xdr:rowOff>
    </xdr:from>
    <xdr:ext cx="184731" cy="264560"/>
    <xdr:sp macro="" textlink="">
      <xdr:nvSpPr>
        <xdr:cNvPr id="27" name="pole tekstowe 26">
          <a:extLst>
            <a:ext uri="{FF2B5EF4-FFF2-40B4-BE49-F238E27FC236}">
              <a16:creationId xmlns:a16="http://schemas.microsoft.com/office/drawing/2014/main" id="{7E095969-802C-4787-A771-65C13DA69315}"/>
            </a:ext>
          </a:extLst>
        </xdr:cNvPr>
        <xdr:cNvSpPr txBox="1"/>
      </xdr:nvSpPr>
      <xdr:spPr>
        <a:xfrm>
          <a:off x="7838574" y="130021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255</xdr:row>
      <xdr:rowOff>0</xdr:rowOff>
    </xdr:from>
    <xdr:ext cx="184731" cy="264560"/>
    <xdr:sp macro="" textlink="">
      <xdr:nvSpPr>
        <xdr:cNvPr id="28" name="pole tekstowe 27">
          <a:extLst>
            <a:ext uri="{FF2B5EF4-FFF2-40B4-BE49-F238E27FC236}">
              <a16:creationId xmlns:a16="http://schemas.microsoft.com/office/drawing/2014/main" id="{47167B7D-E6CD-457B-8CDA-1BE0BC08AA5B}"/>
            </a:ext>
          </a:extLst>
        </xdr:cNvPr>
        <xdr:cNvSpPr txBox="1"/>
      </xdr:nvSpPr>
      <xdr:spPr>
        <a:xfrm>
          <a:off x="7838574" y="1212883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255</xdr:row>
      <xdr:rowOff>0</xdr:rowOff>
    </xdr:from>
    <xdr:ext cx="184731" cy="264560"/>
    <xdr:sp macro="" textlink="">
      <xdr:nvSpPr>
        <xdr:cNvPr id="29" name="pole tekstowe 28">
          <a:extLst>
            <a:ext uri="{FF2B5EF4-FFF2-40B4-BE49-F238E27FC236}">
              <a16:creationId xmlns:a16="http://schemas.microsoft.com/office/drawing/2014/main" id="{10F405EE-2CCF-4047-B5E7-E7969F206DA4}"/>
            </a:ext>
          </a:extLst>
        </xdr:cNvPr>
        <xdr:cNvSpPr txBox="1"/>
      </xdr:nvSpPr>
      <xdr:spPr>
        <a:xfrm>
          <a:off x="7838574" y="1212883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256</xdr:row>
      <xdr:rowOff>0</xdr:rowOff>
    </xdr:from>
    <xdr:ext cx="184731" cy="264560"/>
    <xdr:sp macro="" textlink="">
      <xdr:nvSpPr>
        <xdr:cNvPr id="30" name="pole tekstowe 29">
          <a:extLst>
            <a:ext uri="{FF2B5EF4-FFF2-40B4-BE49-F238E27FC236}">
              <a16:creationId xmlns:a16="http://schemas.microsoft.com/office/drawing/2014/main" id="{4785F597-B390-450E-9F1E-367FDBBDCE3F}"/>
            </a:ext>
          </a:extLst>
        </xdr:cNvPr>
        <xdr:cNvSpPr txBox="1"/>
      </xdr:nvSpPr>
      <xdr:spPr>
        <a:xfrm>
          <a:off x="7838574" y="121448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270</xdr:row>
      <xdr:rowOff>0</xdr:rowOff>
    </xdr:from>
    <xdr:ext cx="184731" cy="264560"/>
    <xdr:sp macro="" textlink="">
      <xdr:nvSpPr>
        <xdr:cNvPr id="31" name="pole tekstowe 30">
          <a:extLst>
            <a:ext uri="{FF2B5EF4-FFF2-40B4-BE49-F238E27FC236}">
              <a16:creationId xmlns:a16="http://schemas.microsoft.com/office/drawing/2014/main" id="{5C0D1932-0723-4BF0-914D-11B89C7C80EF}"/>
            </a:ext>
          </a:extLst>
        </xdr:cNvPr>
        <xdr:cNvSpPr txBox="1"/>
      </xdr:nvSpPr>
      <xdr:spPr>
        <a:xfrm>
          <a:off x="7838574" y="130021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270</xdr:row>
      <xdr:rowOff>0</xdr:rowOff>
    </xdr:from>
    <xdr:ext cx="184731" cy="264560"/>
    <xdr:sp macro="" textlink="">
      <xdr:nvSpPr>
        <xdr:cNvPr id="32" name="pole tekstowe 31">
          <a:extLst>
            <a:ext uri="{FF2B5EF4-FFF2-40B4-BE49-F238E27FC236}">
              <a16:creationId xmlns:a16="http://schemas.microsoft.com/office/drawing/2014/main" id="{D715F2B8-48A2-4052-A6BF-BAEA9EA433BD}"/>
            </a:ext>
          </a:extLst>
        </xdr:cNvPr>
        <xdr:cNvSpPr txBox="1"/>
      </xdr:nvSpPr>
      <xdr:spPr>
        <a:xfrm>
          <a:off x="7838574" y="130021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270</xdr:row>
      <xdr:rowOff>0</xdr:rowOff>
    </xdr:from>
    <xdr:ext cx="184731" cy="264560"/>
    <xdr:sp macro="" textlink="">
      <xdr:nvSpPr>
        <xdr:cNvPr id="33" name="pole tekstowe 32">
          <a:extLst>
            <a:ext uri="{FF2B5EF4-FFF2-40B4-BE49-F238E27FC236}">
              <a16:creationId xmlns:a16="http://schemas.microsoft.com/office/drawing/2014/main" id="{AB29A40C-EAEC-48BC-B33C-EA7129DA79B8}"/>
            </a:ext>
          </a:extLst>
        </xdr:cNvPr>
        <xdr:cNvSpPr txBox="1"/>
      </xdr:nvSpPr>
      <xdr:spPr>
        <a:xfrm>
          <a:off x="7838574" y="13528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270</xdr:row>
      <xdr:rowOff>0</xdr:rowOff>
    </xdr:from>
    <xdr:ext cx="184731" cy="264560"/>
    <xdr:sp macro="" textlink="">
      <xdr:nvSpPr>
        <xdr:cNvPr id="34" name="pole tekstowe 33">
          <a:extLst>
            <a:ext uri="{FF2B5EF4-FFF2-40B4-BE49-F238E27FC236}">
              <a16:creationId xmlns:a16="http://schemas.microsoft.com/office/drawing/2014/main" id="{E7F52B76-D0CB-4012-8D66-E41395DD78E5}"/>
            </a:ext>
          </a:extLst>
        </xdr:cNvPr>
        <xdr:cNvSpPr txBox="1"/>
      </xdr:nvSpPr>
      <xdr:spPr>
        <a:xfrm>
          <a:off x="7838574" y="13528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271</xdr:row>
      <xdr:rowOff>0</xdr:rowOff>
    </xdr:from>
    <xdr:ext cx="184731" cy="264560"/>
    <xdr:sp macro="" textlink="">
      <xdr:nvSpPr>
        <xdr:cNvPr id="35" name="pole tekstowe 34">
          <a:extLst>
            <a:ext uri="{FF2B5EF4-FFF2-40B4-BE49-F238E27FC236}">
              <a16:creationId xmlns:a16="http://schemas.microsoft.com/office/drawing/2014/main" id="{0B205159-4E39-40B5-AF5C-620C6B924690}"/>
            </a:ext>
          </a:extLst>
        </xdr:cNvPr>
        <xdr:cNvSpPr txBox="1"/>
      </xdr:nvSpPr>
      <xdr:spPr>
        <a:xfrm>
          <a:off x="7838574" y="1354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305</xdr:row>
      <xdr:rowOff>0</xdr:rowOff>
    </xdr:from>
    <xdr:ext cx="184731" cy="264560"/>
    <xdr:sp macro="" textlink="">
      <xdr:nvSpPr>
        <xdr:cNvPr id="36" name="pole tekstowe 35">
          <a:extLst>
            <a:ext uri="{FF2B5EF4-FFF2-40B4-BE49-F238E27FC236}">
              <a16:creationId xmlns:a16="http://schemas.microsoft.com/office/drawing/2014/main" id="{9B997B94-32A3-4428-A8BC-C8422B795C33}"/>
            </a:ext>
          </a:extLst>
        </xdr:cNvPr>
        <xdr:cNvSpPr txBox="1"/>
      </xdr:nvSpPr>
      <xdr:spPr>
        <a:xfrm>
          <a:off x="7838574" y="1415916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305</xdr:row>
      <xdr:rowOff>0</xdr:rowOff>
    </xdr:from>
    <xdr:ext cx="184731" cy="264560"/>
    <xdr:sp macro="" textlink="">
      <xdr:nvSpPr>
        <xdr:cNvPr id="37" name="pole tekstowe 36">
          <a:extLst>
            <a:ext uri="{FF2B5EF4-FFF2-40B4-BE49-F238E27FC236}">
              <a16:creationId xmlns:a16="http://schemas.microsoft.com/office/drawing/2014/main" id="{ABA2DC71-44B3-49F8-B9E1-6134D7FECC2D}"/>
            </a:ext>
          </a:extLst>
        </xdr:cNvPr>
        <xdr:cNvSpPr txBox="1"/>
      </xdr:nvSpPr>
      <xdr:spPr>
        <a:xfrm>
          <a:off x="7838574" y="1415916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305</xdr:row>
      <xdr:rowOff>0</xdr:rowOff>
    </xdr:from>
    <xdr:ext cx="184731" cy="264560"/>
    <xdr:sp macro="" textlink="">
      <xdr:nvSpPr>
        <xdr:cNvPr id="38" name="pole tekstowe 37">
          <a:extLst>
            <a:ext uri="{FF2B5EF4-FFF2-40B4-BE49-F238E27FC236}">
              <a16:creationId xmlns:a16="http://schemas.microsoft.com/office/drawing/2014/main" id="{62C0323F-486F-41C9-A8CC-245AC96684F0}"/>
            </a:ext>
          </a:extLst>
        </xdr:cNvPr>
        <xdr:cNvSpPr txBox="1"/>
      </xdr:nvSpPr>
      <xdr:spPr>
        <a:xfrm>
          <a:off x="7838574" y="1423937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305</xdr:row>
      <xdr:rowOff>0</xdr:rowOff>
    </xdr:from>
    <xdr:ext cx="184731" cy="264560"/>
    <xdr:sp macro="" textlink="">
      <xdr:nvSpPr>
        <xdr:cNvPr id="39" name="pole tekstowe 38">
          <a:extLst>
            <a:ext uri="{FF2B5EF4-FFF2-40B4-BE49-F238E27FC236}">
              <a16:creationId xmlns:a16="http://schemas.microsoft.com/office/drawing/2014/main" id="{C512D27E-015D-474D-9B3B-93CB64CC4998}"/>
            </a:ext>
          </a:extLst>
        </xdr:cNvPr>
        <xdr:cNvSpPr txBox="1"/>
      </xdr:nvSpPr>
      <xdr:spPr>
        <a:xfrm>
          <a:off x="7838574" y="1423937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306</xdr:row>
      <xdr:rowOff>0</xdr:rowOff>
    </xdr:from>
    <xdr:ext cx="184731" cy="264560"/>
    <xdr:sp macro="" textlink="">
      <xdr:nvSpPr>
        <xdr:cNvPr id="40" name="pole tekstowe 39">
          <a:extLst>
            <a:ext uri="{FF2B5EF4-FFF2-40B4-BE49-F238E27FC236}">
              <a16:creationId xmlns:a16="http://schemas.microsoft.com/office/drawing/2014/main" id="{E6AA057E-B0EB-4750-B7A6-DDE6AE877B66}"/>
            </a:ext>
          </a:extLst>
        </xdr:cNvPr>
        <xdr:cNvSpPr txBox="1"/>
      </xdr:nvSpPr>
      <xdr:spPr>
        <a:xfrm>
          <a:off x="7838574" y="1425541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326</xdr:row>
      <xdr:rowOff>0</xdr:rowOff>
    </xdr:from>
    <xdr:ext cx="184731" cy="264560"/>
    <xdr:sp macro="" textlink="">
      <xdr:nvSpPr>
        <xdr:cNvPr id="41" name="pole tekstowe 40">
          <a:extLst>
            <a:ext uri="{FF2B5EF4-FFF2-40B4-BE49-F238E27FC236}">
              <a16:creationId xmlns:a16="http://schemas.microsoft.com/office/drawing/2014/main" id="{EDEFFE4F-4000-414B-BCDA-78BBBE546F49}"/>
            </a:ext>
          </a:extLst>
        </xdr:cNvPr>
        <xdr:cNvSpPr txBox="1"/>
      </xdr:nvSpPr>
      <xdr:spPr>
        <a:xfrm>
          <a:off x="7838574" y="156310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326</xdr:row>
      <xdr:rowOff>0</xdr:rowOff>
    </xdr:from>
    <xdr:ext cx="184731" cy="264560"/>
    <xdr:sp macro="" textlink="">
      <xdr:nvSpPr>
        <xdr:cNvPr id="42" name="pole tekstowe 41">
          <a:extLst>
            <a:ext uri="{FF2B5EF4-FFF2-40B4-BE49-F238E27FC236}">
              <a16:creationId xmlns:a16="http://schemas.microsoft.com/office/drawing/2014/main" id="{B295A1F9-116B-40C8-A4D5-A249E765444E}"/>
            </a:ext>
          </a:extLst>
        </xdr:cNvPr>
        <xdr:cNvSpPr txBox="1"/>
      </xdr:nvSpPr>
      <xdr:spPr>
        <a:xfrm>
          <a:off x="7838574" y="156310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327</xdr:row>
      <xdr:rowOff>0</xdr:rowOff>
    </xdr:from>
    <xdr:ext cx="184731" cy="264560"/>
    <xdr:sp macro="" textlink="">
      <xdr:nvSpPr>
        <xdr:cNvPr id="43" name="pole tekstowe 42">
          <a:extLst>
            <a:ext uri="{FF2B5EF4-FFF2-40B4-BE49-F238E27FC236}">
              <a16:creationId xmlns:a16="http://schemas.microsoft.com/office/drawing/2014/main" id="{849C9C59-5B7F-4A91-A2F3-B3E6A0D2F648}"/>
            </a:ext>
          </a:extLst>
        </xdr:cNvPr>
        <xdr:cNvSpPr txBox="1"/>
      </xdr:nvSpPr>
      <xdr:spPr>
        <a:xfrm>
          <a:off x="7838574" y="156951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327</xdr:row>
      <xdr:rowOff>0</xdr:rowOff>
    </xdr:from>
    <xdr:ext cx="184731" cy="264560"/>
    <xdr:sp macro="" textlink="">
      <xdr:nvSpPr>
        <xdr:cNvPr id="44" name="pole tekstowe 43">
          <a:extLst>
            <a:ext uri="{FF2B5EF4-FFF2-40B4-BE49-F238E27FC236}">
              <a16:creationId xmlns:a16="http://schemas.microsoft.com/office/drawing/2014/main" id="{A135E252-192C-4164-8EEF-EB9BABE764EC}"/>
            </a:ext>
          </a:extLst>
        </xdr:cNvPr>
        <xdr:cNvSpPr txBox="1"/>
      </xdr:nvSpPr>
      <xdr:spPr>
        <a:xfrm>
          <a:off x="7838574" y="156951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328</xdr:row>
      <xdr:rowOff>0</xdr:rowOff>
    </xdr:from>
    <xdr:ext cx="184731" cy="264560"/>
    <xdr:sp macro="" textlink="">
      <xdr:nvSpPr>
        <xdr:cNvPr id="45" name="pole tekstowe 44">
          <a:extLst>
            <a:ext uri="{FF2B5EF4-FFF2-40B4-BE49-F238E27FC236}">
              <a16:creationId xmlns:a16="http://schemas.microsoft.com/office/drawing/2014/main" id="{AB4E4879-C124-4404-A248-CB3A20D0D94D}"/>
            </a:ext>
          </a:extLst>
        </xdr:cNvPr>
        <xdr:cNvSpPr txBox="1"/>
      </xdr:nvSpPr>
      <xdr:spPr>
        <a:xfrm>
          <a:off x="7838574" y="157112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346</xdr:row>
      <xdr:rowOff>0</xdr:rowOff>
    </xdr:from>
    <xdr:ext cx="184731" cy="264560"/>
    <xdr:sp macro="" textlink="">
      <xdr:nvSpPr>
        <xdr:cNvPr id="46" name="pole tekstowe 45">
          <a:extLst>
            <a:ext uri="{FF2B5EF4-FFF2-40B4-BE49-F238E27FC236}">
              <a16:creationId xmlns:a16="http://schemas.microsoft.com/office/drawing/2014/main" id="{DE820486-AE4C-46A7-94C0-875AC5175FC3}"/>
            </a:ext>
          </a:extLst>
        </xdr:cNvPr>
        <xdr:cNvSpPr txBox="1"/>
      </xdr:nvSpPr>
      <xdr:spPr>
        <a:xfrm>
          <a:off x="7838574" y="173264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346</xdr:row>
      <xdr:rowOff>0</xdr:rowOff>
    </xdr:from>
    <xdr:ext cx="184731" cy="264560"/>
    <xdr:sp macro="" textlink="">
      <xdr:nvSpPr>
        <xdr:cNvPr id="47" name="pole tekstowe 46">
          <a:extLst>
            <a:ext uri="{FF2B5EF4-FFF2-40B4-BE49-F238E27FC236}">
              <a16:creationId xmlns:a16="http://schemas.microsoft.com/office/drawing/2014/main" id="{5BB9F6DD-47A0-4AC0-836D-4E1F1612F24F}"/>
            </a:ext>
          </a:extLst>
        </xdr:cNvPr>
        <xdr:cNvSpPr txBox="1"/>
      </xdr:nvSpPr>
      <xdr:spPr>
        <a:xfrm>
          <a:off x="7838574" y="173264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346</xdr:row>
      <xdr:rowOff>0</xdr:rowOff>
    </xdr:from>
    <xdr:ext cx="184731" cy="264560"/>
    <xdr:sp macro="" textlink="">
      <xdr:nvSpPr>
        <xdr:cNvPr id="48" name="pole tekstowe 47">
          <a:extLst>
            <a:ext uri="{FF2B5EF4-FFF2-40B4-BE49-F238E27FC236}">
              <a16:creationId xmlns:a16="http://schemas.microsoft.com/office/drawing/2014/main" id="{0803013C-457D-4A66-A594-10A1057F6883}"/>
            </a:ext>
          </a:extLst>
        </xdr:cNvPr>
        <xdr:cNvSpPr txBox="1"/>
      </xdr:nvSpPr>
      <xdr:spPr>
        <a:xfrm>
          <a:off x="7928811" y="1737460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346</xdr:row>
      <xdr:rowOff>0</xdr:rowOff>
    </xdr:from>
    <xdr:ext cx="184731" cy="264560"/>
    <xdr:sp macro="" textlink="">
      <xdr:nvSpPr>
        <xdr:cNvPr id="49" name="pole tekstowe 48">
          <a:extLst>
            <a:ext uri="{FF2B5EF4-FFF2-40B4-BE49-F238E27FC236}">
              <a16:creationId xmlns:a16="http://schemas.microsoft.com/office/drawing/2014/main" id="{39AD2DB4-528B-43DA-BF48-C9B01A95554C}"/>
            </a:ext>
          </a:extLst>
        </xdr:cNvPr>
        <xdr:cNvSpPr txBox="1"/>
      </xdr:nvSpPr>
      <xdr:spPr>
        <a:xfrm>
          <a:off x="7928811" y="1737460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347</xdr:row>
      <xdr:rowOff>0</xdr:rowOff>
    </xdr:from>
    <xdr:ext cx="184731" cy="264560"/>
    <xdr:sp macro="" textlink="">
      <xdr:nvSpPr>
        <xdr:cNvPr id="50" name="pole tekstowe 49">
          <a:extLst>
            <a:ext uri="{FF2B5EF4-FFF2-40B4-BE49-F238E27FC236}">
              <a16:creationId xmlns:a16="http://schemas.microsoft.com/office/drawing/2014/main" id="{9C86762E-EE56-4E0D-B68D-53B36615B8C6}"/>
            </a:ext>
          </a:extLst>
        </xdr:cNvPr>
        <xdr:cNvSpPr txBox="1"/>
      </xdr:nvSpPr>
      <xdr:spPr>
        <a:xfrm>
          <a:off x="7928811" y="17390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360</xdr:row>
      <xdr:rowOff>0</xdr:rowOff>
    </xdr:from>
    <xdr:ext cx="184731" cy="264560"/>
    <xdr:sp macro="" textlink="">
      <xdr:nvSpPr>
        <xdr:cNvPr id="51" name="pole tekstowe 50">
          <a:extLst>
            <a:ext uri="{FF2B5EF4-FFF2-40B4-BE49-F238E27FC236}">
              <a16:creationId xmlns:a16="http://schemas.microsoft.com/office/drawing/2014/main" id="{ABEF0668-9568-4224-B947-4697494F6587}"/>
            </a:ext>
          </a:extLst>
        </xdr:cNvPr>
        <xdr:cNvSpPr txBox="1"/>
      </xdr:nvSpPr>
      <xdr:spPr>
        <a:xfrm>
          <a:off x="7928811" y="1794409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360</xdr:row>
      <xdr:rowOff>0</xdr:rowOff>
    </xdr:from>
    <xdr:ext cx="184731" cy="264560"/>
    <xdr:sp macro="" textlink="">
      <xdr:nvSpPr>
        <xdr:cNvPr id="52" name="pole tekstowe 51">
          <a:extLst>
            <a:ext uri="{FF2B5EF4-FFF2-40B4-BE49-F238E27FC236}">
              <a16:creationId xmlns:a16="http://schemas.microsoft.com/office/drawing/2014/main" id="{23AE0B87-4130-4781-BF2E-941C13D8A54C}"/>
            </a:ext>
          </a:extLst>
        </xdr:cNvPr>
        <xdr:cNvSpPr txBox="1"/>
      </xdr:nvSpPr>
      <xdr:spPr>
        <a:xfrm>
          <a:off x="7928811" y="1794409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361</xdr:row>
      <xdr:rowOff>0</xdr:rowOff>
    </xdr:from>
    <xdr:ext cx="184731" cy="264560"/>
    <xdr:sp macro="" textlink="">
      <xdr:nvSpPr>
        <xdr:cNvPr id="53" name="pole tekstowe 52">
          <a:extLst>
            <a:ext uri="{FF2B5EF4-FFF2-40B4-BE49-F238E27FC236}">
              <a16:creationId xmlns:a16="http://schemas.microsoft.com/office/drawing/2014/main" id="{5242DAEA-9EF1-4A48-910D-1312246B8060}"/>
            </a:ext>
          </a:extLst>
        </xdr:cNvPr>
        <xdr:cNvSpPr txBox="1"/>
      </xdr:nvSpPr>
      <xdr:spPr>
        <a:xfrm>
          <a:off x="7928811" y="1799222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361</xdr:row>
      <xdr:rowOff>0</xdr:rowOff>
    </xdr:from>
    <xdr:ext cx="184731" cy="264560"/>
    <xdr:sp macro="" textlink="">
      <xdr:nvSpPr>
        <xdr:cNvPr id="54" name="pole tekstowe 53">
          <a:extLst>
            <a:ext uri="{FF2B5EF4-FFF2-40B4-BE49-F238E27FC236}">
              <a16:creationId xmlns:a16="http://schemas.microsoft.com/office/drawing/2014/main" id="{7E583E4B-B0EF-4E2C-964C-75D204859410}"/>
            </a:ext>
          </a:extLst>
        </xdr:cNvPr>
        <xdr:cNvSpPr txBox="1"/>
      </xdr:nvSpPr>
      <xdr:spPr>
        <a:xfrm>
          <a:off x="7928811" y="1799222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362</xdr:row>
      <xdr:rowOff>0</xdr:rowOff>
    </xdr:from>
    <xdr:ext cx="184731" cy="264560"/>
    <xdr:sp macro="" textlink="">
      <xdr:nvSpPr>
        <xdr:cNvPr id="55" name="pole tekstowe 54">
          <a:extLst>
            <a:ext uri="{FF2B5EF4-FFF2-40B4-BE49-F238E27FC236}">
              <a16:creationId xmlns:a16="http://schemas.microsoft.com/office/drawing/2014/main" id="{46A6515E-5C9A-4226-91E8-153E59375D89}"/>
            </a:ext>
          </a:extLst>
        </xdr:cNvPr>
        <xdr:cNvSpPr txBox="1"/>
      </xdr:nvSpPr>
      <xdr:spPr>
        <a:xfrm>
          <a:off x="7928811" y="180082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380</xdr:row>
      <xdr:rowOff>0</xdr:rowOff>
    </xdr:from>
    <xdr:ext cx="184731" cy="264560"/>
    <xdr:sp macro="" textlink="">
      <xdr:nvSpPr>
        <xdr:cNvPr id="56" name="pole tekstowe 55">
          <a:extLst>
            <a:ext uri="{FF2B5EF4-FFF2-40B4-BE49-F238E27FC236}">
              <a16:creationId xmlns:a16="http://schemas.microsoft.com/office/drawing/2014/main" id="{0836BA3D-F5EF-4B58-8E3B-EBB69F71F56C}"/>
            </a:ext>
          </a:extLst>
        </xdr:cNvPr>
        <xdr:cNvSpPr txBox="1"/>
      </xdr:nvSpPr>
      <xdr:spPr>
        <a:xfrm>
          <a:off x="7928811" y="184002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xdr:colOff>
      <xdr:row>380</xdr:row>
      <xdr:rowOff>0</xdr:rowOff>
    </xdr:from>
    <xdr:ext cx="184731" cy="264560"/>
    <xdr:sp macro="" textlink="">
      <xdr:nvSpPr>
        <xdr:cNvPr id="57" name="pole tekstowe 56">
          <a:extLst>
            <a:ext uri="{FF2B5EF4-FFF2-40B4-BE49-F238E27FC236}">
              <a16:creationId xmlns:a16="http://schemas.microsoft.com/office/drawing/2014/main" id="{002DBE19-2470-4EBE-AB11-F99BDF8D0CE7}"/>
            </a:ext>
          </a:extLst>
        </xdr:cNvPr>
        <xdr:cNvSpPr txBox="1"/>
      </xdr:nvSpPr>
      <xdr:spPr>
        <a:xfrm>
          <a:off x="7928811" y="184002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7"/>
  <sheetViews>
    <sheetView tabSelected="1" topLeftCell="A103" zoomScale="125" zoomScaleNormal="125" zoomScaleSheetLayoutView="95" workbookViewId="0">
      <selection activeCell="B98" sqref="B98"/>
    </sheetView>
  </sheetViews>
  <sheetFormatPr defaultRowHeight="12.75"/>
  <cols>
    <col min="1" max="1" width="6.42578125" customWidth="1"/>
    <col min="2" max="2" width="44.140625" style="3" customWidth="1"/>
    <col min="3" max="3" width="10.28515625" customWidth="1"/>
    <col min="4" max="4" width="7.7109375" style="2" customWidth="1"/>
    <col min="5" max="5" width="6.85546875" style="2" customWidth="1"/>
    <col min="6" max="6" width="12.42578125" style="2" bestFit="1" customWidth="1"/>
    <col min="7" max="7" width="13.140625" style="2" customWidth="1"/>
    <col min="8" max="8" width="6.140625" style="2" customWidth="1"/>
    <col min="9" max="9" width="11.85546875" style="2" bestFit="1" customWidth="1"/>
    <col min="10" max="10" width="11.7109375" style="2" customWidth="1"/>
    <col min="11" max="11" width="17.28515625" customWidth="1"/>
    <col min="14" max="14" width="12.42578125" customWidth="1"/>
    <col min="16" max="16" width="12" customWidth="1"/>
    <col min="21" max="21" width="12.140625" customWidth="1"/>
  </cols>
  <sheetData>
    <row r="2" spans="1:11">
      <c r="A2" s="5"/>
      <c r="B2" s="10"/>
      <c r="C2" s="11"/>
      <c r="D2" s="11"/>
      <c r="E2" s="11"/>
      <c r="F2" s="11"/>
      <c r="G2" s="11"/>
      <c r="H2" s="11"/>
      <c r="I2" s="11"/>
      <c r="J2" s="5"/>
      <c r="K2" s="6"/>
    </row>
    <row r="3" spans="1:11" ht="24.75" customHeight="1">
      <c r="A3" s="5"/>
      <c r="B3" s="215" t="s">
        <v>165</v>
      </c>
      <c r="C3" s="215"/>
      <c r="D3" s="215"/>
      <c r="E3" s="215"/>
      <c r="F3" s="215"/>
      <c r="G3" s="215"/>
      <c r="H3" s="215"/>
      <c r="I3" s="215"/>
      <c r="J3" s="40"/>
      <c r="K3" s="40"/>
    </row>
    <row r="4" spans="1:11">
      <c r="A4" s="6"/>
      <c r="B4" s="12"/>
      <c r="C4" s="6"/>
      <c r="D4" s="5"/>
      <c r="E4" s="5"/>
      <c r="F4" s="5"/>
      <c r="G4" s="5"/>
      <c r="H4" s="5"/>
      <c r="I4" s="5"/>
      <c r="J4" s="5"/>
      <c r="K4" s="6"/>
    </row>
    <row r="5" spans="1:11" ht="24.75" customHeight="1">
      <c r="A5" s="5"/>
      <c r="B5" s="214" t="s">
        <v>149</v>
      </c>
      <c r="C5" s="214"/>
      <c r="D5" s="214"/>
      <c r="E5" s="214"/>
      <c r="F5" s="214"/>
      <c r="G5" s="214"/>
      <c r="H5" s="214"/>
      <c r="I5" s="214"/>
      <c r="J5" s="214"/>
      <c r="K5" s="6"/>
    </row>
    <row r="6" spans="1:11" ht="72">
      <c r="A6" s="127" t="s">
        <v>0</v>
      </c>
      <c r="B6" s="147" t="s">
        <v>6</v>
      </c>
      <c r="C6" s="148" t="s">
        <v>7</v>
      </c>
      <c r="D6" s="148" t="s">
        <v>138</v>
      </c>
      <c r="E6" s="127" t="s">
        <v>1</v>
      </c>
      <c r="F6" s="128" t="s">
        <v>4</v>
      </c>
      <c r="G6" s="129" t="s">
        <v>3</v>
      </c>
      <c r="H6" s="130" t="s">
        <v>2</v>
      </c>
      <c r="I6" s="128" t="s">
        <v>8</v>
      </c>
      <c r="J6" s="115" t="s">
        <v>9</v>
      </c>
      <c r="K6" s="6"/>
    </row>
    <row r="7" spans="1:11">
      <c r="A7" s="50">
        <v>1</v>
      </c>
      <c r="B7" s="50">
        <v>2</v>
      </c>
      <c r="C7" s="50">
        <v>3</v>
      </c>
      <c r="D7" s="50">
        <v>4</v>
      </c>
      <c r="E7" s="50">
        <v>5</v>
      </c>
      <c r="F7" s="50">
        <v>6</v>
      </c>
      <c r="G7" s="51">
        <v>7</v>
      </c>
      <c r="H7" s="51">
        <v>8</v>
      </c>
      <c r="I7" s="50">
        <v>9</v>
      </c>
      <c r="J7" s="52">
        <v>10</v>
      </c>
      <c r="K7" s="6"/>
    </row>
    <row r="8" spans="1:11" ht="132">
      <c r="A8" s="53">
        <v>1</v>
      </c>
      <c r="B8" s="54" t="s">
        <v>85</v>
      </c>
      <c r="C8" s="55"/>
      <c r="D8" s="56">
        <v>50</v>
      </c>
      <c r="E8" s="57" t="s">
        <v>68</v>
      </c>
      <c r="F8" s="58"/>
      <c r="G8" s="59">
        <f>F8*D8</f>
        <v>0</v>
      </c>
      <c r="H8" s="60">
        <v>8</v>
      </c>
      <c r="I8" s="59">
        <f>G8*(1+H8/100)</f>
        <v>0</v>
      </c>
      <c r="J8" s="61"/>
      <c r="K8" s="6"/>
    </row>
    <row r="9" spans="1:11" ht="132">
      <c r="A9" s="62">
        <f>A8+1</f>
        <v>2</v>
      </c>
      <c r="B9" s="54" t="s">
        <v>67</v>
      </c>
      <c r="C9" s="63"/>
      <c r="D9" s="56">
        <v>50</v>
      </c>
      <c r="E9" s="64" t="s">
        <v>68</v>
      </c>
      <c r="F9" s="58"/>
      <c r="G9" s="59">
        <f>F9*D9</f>
        <v>0</v>
      </c>
      <c r="H9" s="60">
        <v>8</v>
      </c>
      <c r="I9" s="59">
        <f>G9*(1+H9/100)</f>
        <v>0</v>
      </c>
      <c r="J9" s="61"/>
      <c r="K9" s="6"/>
    </row>
    <row r="10" spans="1:11" ht="22.5" customHeight="1">
      <c r="A10" s="207" t="s">
        <v>5</v>
      </c>
      <c r="B10" s="207"/>
      <c r="C10" s="207"/>
      <c r="D10" s="207"/>
      <c r="E10" s="207"/>
      <c r="F10" s="207"/>
      <c r="G10" s="76">
        <f>SUM(G8:G9)</f>
        <v>0</v>
      </c>
      <c r="H10" s="80"/>
      <c r="I10" s="76">
        <f>SUM(I8:I9)</f>
        <v>0</v>
      </c>
      <c r="J10" s="149"/>
      <c r="K10" s="6"/>
    </row>
    <row r="11" spans="1:11">
      <c r="A11" s="15"/>
      <c r="B11" s="16"/>
      <c r="C11" s="17"/>
      <c r="D11" s="17"/>
      <c r="E11" s="18"/>
      <c r="F11" s="19"/>
      <c r="G11" s="20"/>
      <c r="H11" s="21"/>
      <c r="I11" s="20"/>
      <c r="J11" s="5"/>
      <c r="K11" s="6"/>
    </row>
    <row r="12" spans="1:11" ht="19.899999999999999" customHeight="1">
      <c r="A12" s="42"/>
      <c r="B12" s="185" t="s">
        <v>142</v>
      </c>
      <c r="C12" s="185"/>
      <c r="D12" s="185"/>
      <c r="E12" s="185"/>
      <c r="F12" s="42"/>
      <c r="G12" s="43"/>
      <c r="H12" s="44"/>
      <c r="I12" s="45"/>
      <c r="J12"/>
    </row>
    <row r="13" spans="1:11" ht="29.25" customHeight="1">
      <c r="A13" s="46"/>
      <c r="B13" s="186" t="s">
        <v>143</v>
      </c>
      <c r="C13" s="186"/>
      <c r="D13" s="186"/>
      <c r="E13" s="186"/>
      <c r="F13" s="186"/>
      <c r="G13" s="47"/>
      <c r="H13" s="48" t="s">
        <v>144</v>
      </c>
      <c r="I13" s="49"/>
      <c r="J13"/>
    </row>
    <row r="14" spans="1:11" ht="22.9" customHeight="1">
      <c r="A14" s="46"/>
      <c r="B14" s="187" t="s">
        <v>145</v>
      </c>
      <c r="C14" s="188"/>
      <c r="D14" s="188"/>
      <c r="E14" s="188"/>
      <c r="F14" s="188"/>
      <c r="G14" s="188"/>
      <c r="H14" s="188"/>
      <c r="I14" s="189"/>
      <c r="J14"/>
    </row>
    <row r="15" spans="1:11" ht="36.6" customHeight="1">
      <c r="A15" s="46"/>
      <c r="B15" s="190" t="s">
        <v>146</v>
      </c>
      <c r="C15" s="191"/>
      <c r="D15" s="191"/>
      <c r="E15" s="191"/>
      <c r="F15" s="191"/>
      <c r="G15" s="191"/>
      <c r="H15" s="191"/>
      <c r="I15" s="192"/>
      <c r="J15"/>
    </row>
    <row r="16" spans="1:11" ht="40.9" customHeight="1">
      <c r="A16" s="46"/>
      <c r="B16" s="190" t="s">
        <v>147</v>
      </c>
      <c r="C16" s="191"/>
      <c r="D16" s="191"/>
      <c r="E16" s="191"/>
      <c r="F16" s="191"/>
      <c r="G16" s="191"/>
      <c r="H16" s="191"/>
      <c r="I16" s="192"/>
      <c r="J16"/>
    </row>
    <row r="17" spans="1:11" ht="24.6" customHeight="1">
      <c r="A17" s="46"/>
      <c r="B17" s="182" t="s">
        <v>148</v>
      </c>
      <c r="C17" s="183"/>
      <c r="D17" s="183"/>
      <c r="E17" s="183"/>
      <c r="F17" s="183"/>
      <c r="G17" s="183"/>
      <c r="H17" s="183"/>
      <c r="I17" s="184"/>
      <c r="J17"/>
    </row>
    <row r="18" spans="1:11">
      <c r="A18" s="15"/>
      <c r="B18" s="16"/>
      <c r="C18" s="17"/>
      <c r="D18" s="17"/>
      <c r="E18" s="18"/>
      <c r="F18" s="19"/>
      <c r="G18" s="20"/>
      <c r="H18" s="21"/>
      <c r="I18" s="20"/>
      <c r="J18" s="5"/>
      <c r="K18" s="6"/>
    </row>
    <row r="19" spans="1:11">
      <c r="A19" s="5"/>
      <c r="B19" s="22"/>
      <c r="C19" s="7"/>
      <c r="D19" s="7"/>
      <c r="E19" s="7"/>
      <c r="F19" s="5"/>
      <c r="G19" s="5"/>
      <c r="H19" s="13"/>
      <c r="I19" s="5"/>
      <c r="J19" s="5"/>
      <c r="K19" s="6"/>
    </row>
    <row r="20" spans="1:11">
      <c r="A20" s="5"/>
      <c r="B20" s="23"/>
      <c r="C20" s="5"/>
      <c r="D20" s="5"/>
      <c r="E20" s="5"/>
      <c r="F20" s="5"/>
      <c r="G20" s="5"/>
      <c r="H20" s="13"/>
      <c r="I20" s="5"/>
      <c r="J20" s="5"/>
      <c r="K20" s="6"/>
    </row>
    <row r="21" spans="1:11">
      <c r="A21" s="5"/>
      <c r="B21" s="23"/>
      <c r="C21" s="5"/>
      <c r="D21" s="5"/>
      <c r="E21" s="5"/>
      <c r="F21" s="5"/>
      <c r="G21" s="5"/>
      <c r="H21" s="13"/>
      <c r="I21" s="5"/>
      <c r="J21" s="5"/>
      <c r="K21" s="6"/>
    </row>
    <row r="22" spans="1:11" ht="23.25" customHeight="1">
      <c r="A22" s="5"/>
      <c r="B22" s="206" t="s">
        <v>168</v>
      </c>
      <c r="C22" s="206"/>
      <c r="D22" s="206"/>
      <c r="E22" s="206"/>
      <c r="F22" s="206"/>
      <c r="G22" s="206"/>
      <c r="H22" s="206"/>
      <c r="I22" s="206"/>
      <c r="J22" s="206"/>
      <c r="K22" s="6"/>
    </row>
    <row r="23" spans="1:11" ht="72">
      <c r="A23" s="127" t="s">
        <v>0</v>
      </c>
      <c r="B23" s="147" t="s">
        <v>6</v>
      </c>
      <c r="C23" s="148" t="s">
        <v>7</v>
      </c>
      <c r="D23" s="148" t="s">
        <v>139</v>
      </c>
      <c r="E23" s="127" t="s">
        <v>1</v>
      </c>
      <c r="F23" s="128" t="s">
        <v>4</v>
      </c>
      <c r="G23" s="129" t="s">
        <v>3</v>
      </c>
      <c r="H23" s="130" t="s">
        <v>2</v>
      </c>
      <c r="I23" s="128" t="s">
        <v>8</v>
      </c>
      <c r="J23" s="115" t="s">
        <v>9</v>
      </c>
      <c r="K23" s="6"/>
    </row>
    <row r="24" spans="1:11">
      <c r="A24" s="50">
        <v>1</v>
      </c>
      <c r="B24" s="50">
        <v>2</v>
      </c>
      <c r="C24" s="50">
        <v>3</v>
      </c>
      <c r="D24" s="50">
        <v>4</v>
      </c>
      <c r="E24" s="50">
        <v>5</v>
      </c>
      <c r="F24" s="50">
        <v>6</v>
      </c>
      <c r="G24" s="51">
        <v>7</v>
      </c>
      <c r="H24" s="51">
        <v>8</v>
      </c>
      <c r="I24" s="50">
        <v>9</v>
      </c>
      <c r="J24" s="52">
        <v>10</v>
      </c>
      <c r="K24" s="6"/>
    </row>
    <row r="25" spans="1:11" ht="36">
      <c r="A25" s="174">
        <v>1</v>
      </c>
      <c r="B25" s="165" t="s">
        <v>14</v>
      </c>
      <c r="C25" s="166"/>
      <c r="D25" s="167">
        <v>40</v>
      </c>
      <c r="E25" s="167" t="s">
        <v>68</v>
      </c>
      <c r="F25" s="168"/>
      <c r="G25" s="169">
        <f>F25*D25</f>
        <v>0</v>
      </c>
      <c r="H25" s="170">
        <v>8</v>
      </c>
      <c r="I25" s="169">
        <f t="shared" ref="I25:I31" si="0">G25*(1+H25/100)</f>
        <v>0</v>
      </c>
      <c r="J25" s="171"/>
      <c r="K25" s="6"/>
    </row>
    <row r="26" spans="1:11" ht="36">
      <c r="A26" s="172">
        <f>A25+1</f>
        <v>2</v>
      </c>
      <c r="B26" s="165" t="s">
        <v>15</v>
      </c>
      <c r="C26" s="173"/>
      <c r="D26" s="167">
        <v>40</v>
      </c>
      <c r="E26" s="167" t="s">
        <v>68</v>
      </c>
      <c r="F26" s="168"/>
      <c r="G26" s="169">
        <f t="shared" ref="G26:G31" si="1">F26*D26</f>
        <v>0</v>
      </c>
      <c r="H26" s="170">
        <v>8</v>
      </c>
      <c r="I26" s="169">
        <f t="shared" si="0"/>
        <v>0</v>
      </c>
      <c r="J26" s="171"/>
      <c r="K26" s="6"/>
    </row>
    <row r="27" spans="1:11" ht="24">
      <c r="A27" s="62">
        <f>A26+1</f>
        <v>3</v>
      </c>
      <c r="B27" s="54" t="s">
        <v>16</v>
      </c>
      <c r="C27" s="68"/>
      <c r="D27" s="65">
        <v>10</v>
      </c>
      <c r="E27" s="66" t="s">
        <v>68</v>
      </c>
      <c r="F27" s="67"/>
      <c r="G27" s="59">
        <f t="shared" si="1"/>
        <v>0</v>
      </c>
      <c r="H27" s="60">
        <v>8</v>
      </c>
      <c r="I27" s="59">
        <f t="shared" si="0"/>
        <v>0</v>
      </c>
      <c r="J27" s="69"/>
      <c r="K27" s="6"/>
    </row>
    <row r="28" spans="1:11" ht="24">
      <c r="A28" s="172">
        <f>A27+1</f>
        <v>4</v>
      </c>
      <c r="B28" s="165" t="s">
        <v>17</v>
      </c>
      <c r="C28" s="173"/>
      <c r="D28" s="167">
        <v>10</v>
      </c>
      <c r="E28" s="167" t="s">
        <v>68</v>
      </c>
      <c r="F28" s="168"/>
      <c r="G28" s="169">
        <f t="shared" si="1"/>
        <v>0</v>
      </c>
      <c r="H28" s="170">
        <v>8</v>
      </c>
      <c r="I28" s="169">
        <f t="shared" si="0"/>
        <v>0</v>
      </c>
      <c r="J28" s="175"/>
      <c r="K28" s="6"/>
    </row>
    <row r="29" spans="1:11" ht="24">
      <c r="A29" s="62">
        <f>A28+1</f>
        <v>5</v>
      </c>
      <c r="B29" s="54" t="s">
        <v>18</v>
      </c>
      <c r="C29" s="68"/>
      <c r="D29" s="65">
        <v>10</v>
      </c>
      <c r="E29" s="66" t="s">
        <v>68</v>
      </c>
      <c r="F29" s="67"/>
      <c r="G29" s="59">
        <f t="shared" si="1"/>
        <v>0</v>
      </c>
      <c r="H29" s="60">
        <v>8</v>
      </c>
      <c r="I29" s="59">
        <f t="shared" si="0"/>
        <v>0</v>
      </c>
      <c r="J29" s="69"/>
      <c r="K29" s="6"/>
    </row>
    <row r="30" spans="1:11" ht="24">
      <c r="A30" s="172">
        <v>6</v>
      </c>
      <c r="B30" s="165" t="s">
        <v>19</v>
      </c>
      <c r="C30" s="176"/>
      <c r="D30" s="177">
        <v>10</v>
      </c>
      <c r="E30" s="177" t="s">
        <v>68</v>
      </c>
      <c r="F30" s="168"/>
      <c r="G30" s="169">
        <f t="shared" si="1"/>
        <v>0</v>
      </c>
      <c r="H30" s="170">
        <v>8</v>
      </c>
      <c r="I30" s="169">
        <f t="shared" si="0"/>
        <v>0</v>
      </c>
      <c r="J30" s="175"/>
      <c r="K30" s="6"/>
    </row>
    <row r="31" spans="1:11" ht="24">
      <c r="A31" s="172">
        <v>7</v>
      </c>
      <c r="B31" s="165" t="s">
        <v>20</v>
      </c>
      <c r="C31" s="173"/>
      <c r="D31" s="167">
        <v>10</v>
      </c>
      <c r="E31" s="167" t="s">
        <v>68</v>
      </c>
      <c r="F31" s="168"/>
      <c r="G31" s="169">
        <f t="shared" si="1"/>
        <v>0</v>
      </c>
      <c r="H31" s="170">
        <v>8</v>
      </c>
      <c r="I31" s="169">
        <f t="shared" si="0"/>
        <v>0</v>
      </c>
      <c r="J31" s="175"/>
      <c r="K31" s="6"/>
    </row>
    <row r="32" spans="1:11" ht="24" customHeight="1">
      <c r="A32" s="207" t="s">
        <v>5</v>
      </c>
      <c r="B32" s="207"/>
      <c r="C32" s="207"/>
      <c r="D32" s="207"/>
      <c r="E32" s="207"/>
      <c r="F32" s="207"/>
      <c r="G32" s="76">
        <f>SUM(G25:G31)</f>
        <v>0</v>
      </c>
      <c r="H32" s="80"/>
      <c r="I32" s="76">
        <f>SUM(I25:I31)</f>
        <v>0</v>
      </c>
      <c r="J32" s="150"/>
      <c r="K32" s="6"/>
    </row>
    <row r="33" spans="1:11">
      <c r="A33" s="5"/>
      <c r="B33" s="23"/>
      <c r="C33" s="5"/>
      <c r="D33" s="5"/>
      <c r="E33" s="5"/>
      <c r="F33" s="5"/>
      <c r="G33" s="5"/>
      <c r="H33" s="13"/>
      <c r="I33" s="5"/>
      <c r="J33" s="5"/>
      <c r="K33" s="6"/>
    </row>
    <row r="34" spans="1:11" ht="19.899999999999999" customHeight="1">
      <c r="A34" s="42"/>
      <c r="B34" s="185" t="s">
        <v>142</v>
      </c>
      <c r="C34" s="185"/>
      <c r="D34" s="185"/>
      <c r="E34" s="185"/>
      <c r="F34" s="42"/>
      <c r="G34" s="43"/>
      <c r="H34" s="44"/>
      <c r="I34" s="45"/>
      <c r="J34"/>
    </row>
    <row r="35" spans="1:11" ht="29.25" customHeight="1">
      <c r="A35" s="46"/>
      <c r="B35" s="186" t="s">
        <v>143</v>
      </c>
      <c r="C35" s="186"/>
      <c r="D35" s="186"/>
      <c r="E35" s="186"/>
      <c r="F35" s="186"/>
      <c r="G35" s="47"/>
      <c r="H35" s="48" t="s">
        <v>144</v>
      </c>
      <c r="I35" s="49"/>
      <c r="J35"/>
    </row>
    <row r="36" spans="1:11" ht="22.9" customHeight="1">
      <c r="A36" s="46"/>
      <c r="B36" s="187" t="s">
        <v>145</v>
      </c>
      <c r="C36" s="188"/>
      <c r="D36" s="188"/>
      <c r="E36" s="188"/>
      <c r="F36" s="188"/>
      <c r="G36" s="188"/>
      <c r="H36" s="188"/>
      <c r="I36" s="189"/>
      <c r="J36"/>
    </row>
    <row r="37" spans="1:11" ht="36.6" customHeight="1">
      <c r="A37" s="46"/>
      <c r="B37" s="190" t="s">
        <v>146</v>
      </c>
      <c r="C37" s="191"/>
      <c r="D37" s="191"/>
      <c r="E37" s="191"/>
      <c r="F37" s="191"/>
      <c r="G37" s="191"/>
      <c r="H37" s="191"/>
      <c r="I37" s="192"/>
      <c r="J37"/>
    </row>
    <row r="38" spans="1:11" ht="40.9" customHeight="1">
      <c r="A38" s="46"/>
      <c r="B38" s="190" t="s">
        <v>147</v>
      </c>
      <c r="C38" s="191"/>
      <c r="D38" s="191"/>
      <c r="E38" s="191"/>
      <c r="F38" s="191"/>
      <c r="G38" s="191"/>
      <c r="H38" s="191"/>
      <c r="I38" s="192"/>
      <c r="J38"/>
    </row>
    <row r="39" spans="1:11" ht="24.6" customHeight="1">
      <c r="A39" s="46"/>
      <c r="B39" s="182" t="s">
        <v>148</v>
      </c>
      <c r="C39" s="183"/>
      <c r="D39" s="183"/>
      <c r="E39" s="183"/>
      <c r="F39" s="183"/>
      <c r="G39" s="183"/>
      <c r="H39" s="183"/>
      <c r="I39" s="184"/>
      <c r="J39"/>
    </row>
    <row r="40" spans="1:11">
      <c r="A40" s="5"/>
      <c r="B40" s="22"/>
      <c r="C40" s="7"/>
      <c r="D40" s="7"/>
      <c r="E40" s="7"/>
      <c r="F40" s="5"/>
      <c r="G40" s="5"/>
      <c r="H40" s="13"/>
      <c r="I40" s="5"/>
      <c r="J40" s="5"/>
      <c r="K40" s="6"/>
    </row>
    <row r="41" spans="1:11">
      <c r="A41" s="5"/>
      <c r="B41" s="22"/>
      <c r="C41" s="7"/>
      <c r="D41" s="7"/>
      <c r="E41" s="7"/>
      <c r="F41" s="5"/>
      <c r="G41" s="5"/>
      <c r="H41" s="13"/>
      <c r="I41" s="5"/>
      <c r="J41" s="5"/>
      <c r="K41" s="6"/>
    </row>
    <row r="42" spans="1:11">
      <c r="A42" s="5"/>
      <c r="B42" s="23"/>
      <c r="C42" s="5"/>
      <c r="D42" s="5"/>
      <c r="E42" s="5"/>
      <c r="F42" s="5"/>
      <c r="G42" s="5"/>
      <c r="H42" s="13"/>
      <c r="I42" s="5"/>
      <c r="J42" s="5"/>
      <c r="K42" s="6"/>
    </row>
    <row r="43" spans="1:11">
      <c r="A43" s="5"/>
      <c r="B43" s="23"/>
      <c r="C43" s="5"/>
      <c r="D43" s="5"/>
      <c r="E43" s="5"/>
      <c r="F43" s="5"/>
      <c r="G43" s="5"/>
      <c r="H43" s="13"/>
      <c r="I43" s="5"/>
      <c r="J43" s="5"/>
      <c r="K43" s="6"/>
    </row>
    <row r="44" spans="1:11" ht="20.25" customHeight="1">
      <c r="A44" s="5"/>
      <c r="B44" s="206" t="s">
        <v>166</v>
      </c>
      <c r="C44" s="206"/>
      <c r="D44" s="206"/>
      <c r="E44" s="206"/>
      <c r="F44" s="206"/>
      <c r="G44" s="206"/>
      <c r="H44" s="206"/>
      <c r="I44" s="206"/>
      <c r="J44" s="206"/>
      <c r="K44" s="6"/>
    </row>
    <row r="45" spans="1:11" ht="72">
      <c r="A45" s="127" t="s">
        <v>0</v>
      </c>
      <c r="B45" s="147" t="s">
        <v>6</v>
      </c>
      <c r="C45" s="148" t="s">
        <v>7</v>
      </c>
      <c r="D45" s="148" t="s">
        <v>140</v>
      </c>
      <c r="E45" s="127" t="s">
        <v>1</v>
      </c>
      <c r="F45" s="128" t="s">
        <v>4</v>
      </c>
      <c r="G45" s="129" t="s">
        <v>3</v>
      </c>
      <c r="H45" s="130" t="s">
        <v>2</v>
      </c>
      <c r="I45" s="128" t="s">
        <v>8</v>
      </c>
      <c r="J45" s="115" t="s">
        <v>9</v>
      </c>
      <c r="K45" s="6"/>
    </row>
    <row r="46" spans="1:11">
      <c r="A46" s="50">
        <v>1</v>
      </c>
      <c r="B46" s="50">
        <v>2</v>
      </c>
      <c r="C46" s="50">
        <v>3</v>
      </c>
      <c r="D46" s="50">
        <v>4</v>
      </c>
      <c r="E46" s="50">
        <v>5</v>
      </c>
      <c r="F46" s="50">
        <v>6</v>
      </c>
      <c r="G46" s="51">
        <v>7</v>
      </c>
      <c r="H46" s="51">
        <v>8</v>
      </c>
      <c r="I46" s="50">
        <v>9</v>
      </c>
      <c r="J46" s="52">
        <v>10</v>
      </c>
      <c r="K46" s="6"/>
    </row>
    <row r="47" spans="1:11" ht="48">
      <c r="A47" s="53">
        <v>1</v>
      </c>
      <c r="B47" s="54" t="s">
        <v>21</v>
      </c>
      <c r="C47" s="55"/>
      <c r="D47" s="70">
        <v>100</v>
      </c>
      <c r="E47" s="66" t="s">
        <v>68</v>
      </c>
      <c r="F47" s="67"/>
      <c r="G47" s="59">
        <f t="shared" ref="G47:G53" si="2">F47*D47</f>
        <v>0</v>
      </c>
      <c r="H47" s="60">
        <v>8</v>
      </c>
      <c r="I47" s="59">
        <f t="shared" ref="I47:I53" si="3">G47*(1+H47/100)</f>
        <v>0</v>
      </c>
      <c r="J47" s="61"/>
      <c r="K47" s="6"/>
    </row>
    <row r="48" spans="1:11" ht="60">
      <c r="A48" s="62">
        <f>A47+1</f>
        <v>2</v>
      </c>
      <c r="B48" s="54" t="s">
        <v>22</v>
      </c>
      <c r="C48" s="63"/>
      <c r="D48" s="70">
        <v>100</v>
      </c>
      <c r="E48" s="66" t="s">
        <v>68</v>
      </c>
      <c r="F48" s="67"/>
      <c r="G48" s="59">
        <f t="shared" si="2"/>
        <v>0</v>
      </c>
      <c r="H48" s="60">
        <v>8</v>
      </c>
      <c r="I48" s="59">
        <f t="shared" si="3"/>
        <v>0</v>
      </c>
      <c r="J48" s="61"/>
      <c r="K48" s="6"/>
    </row>
    <row r="49" spans="1:11" ht="66.75" customHeight="1">
      <c r="A49" s="62">
        <f>A48+1</f>
        <v>3</v>
      </c>
      <c r="B49" s="54" t="s">
        <v>167</v>
      </c>
      <c r="C49" s="68"/>
      <c r="D49" s="70">
        <v>100</v>
      </c>
      <c r="E49" s="66" t="s">
        <v>68</v>
      </c>
      <c r="F49" s="67"/>
      <c r="G49" s="59">
        <f t="shared" si="2"/>
        <v>0</v>
      </c>
      <c r="H49" s="60">
        <v>8</v>
      </c>
      <c r="I49" s="59">
        <f t="shared" si="3"/>
        <v>0</v>
      </c>
      <c r="J49" s="69"/>
      <c r="K49" s="6"/>
    </row>
    <row r="50" spans="1:11" ht="60">
      <c r="A50" s="62">
        <v>4</v>
      </c>
      <c r="B50" s="54" t="s">
        <v>23</v>
      </c>
      <c r="C50" s="63"/>
      <c r="D50" s="70">
        <v>100</v>
      </c>
      <c r="E50" s="66" t="s">
        <v>68</v>
      </c>
      <c r="F50" s="67"/>
      <c r="G50" s="59">
        <f t="shared" si="2"/>
        <v>0</v>
      </c>
      <c r="H50" s="60">
        <v>8</v>
      </c>
      <c r="I50" s="59">
        <f t="shared" si="3"/>
        <v>0</v>
      </c>
      <c r="J50" s="69"/>
      <c r="K50" s="6"/>
    </row>
    <row r="51" spans="1:11" ht="60">
      <c r="A51" s="62">
        <v>5</v>
      </c>
      <c r="B51" s="54" t="s">
        <v>24</v>
      </c>
      <c r="C51" s="63"/>
      <c r="D51" s="70">
        <v>100</v>
      </c>
      <c r="E51" s="66" t="s">
        <v>68</v>
      </c>
      <c r="F51" s="67"/>
      <c r="G51" s="59">
        <f t="shared" si="2"/>
        <v>0</v>
      </c>
      <c r="H51" s="60">
        <v>8</v>
      </c>
      <c r="I51" s="59">
        <f t="shared" si="3"/>
        <v>0</v>
      </c>
      <c r="J51" s="69"/>
      <c r="K51" s="6"/>
    </row>
    <row r="52" spans="1:11" ht="60">
      <c r="A52" s="62">
        <v>6</v>
      </c>
      <c r="B52" s="54" t="s">
        <v>25</v>
      </c>
      <c r="C52" s="63"/>
      <c r="D52" s="70">
        <v>100</v>
      </c>
      <c r="E52" s="66" t="s">
        <v>68</v>
      </c>
      <c r="F52" s="67"/>
      <c r="G52" s="59">
        <f t="shared" si="2"/>
        <v>0</v>
      </c>
      <c r="H52" s="60">
        <v>8</v>
      </c>
      <c r="I52" s="59">
        <f t="shared" si="3"/>
        <v>0</v>
      </c>
      <c r="J52" s="69"/>
      <c r="K52" s="6"/>
    </row>
    <row r="53" spans="1:11" ht="60">
      <c r="A53" s="62">
        <v>7</v>
      </c>
      <c r="B53" s="54" t="s">
        <v>26</v>
      </c>
      <c r="C53" s="63"/>
      <c r="D53" s="70">
        <v>100</v>
      </c>
      <c r="E53" s="66" t="s">
        <v>68</v>
      </c>
      <c r="F53" s="67"/>
      <c r="G53" s="72">
        <f t="shared" si="2"/>
        <v>0</v>
      </c>
      <c r="H53" s="60">
        <v>8</v>
      </c>
      <c r="I53" s="59">
        <f t="shared" si="3"/>
        <v>0</v>
      </c>
      <c r="J53" s="69"/>
      <c r="K53" s="6"/>
    </row>
    <row r="54" spans="1:11" ht="25.5" customHeight="1">
      <c r="A54" s="207" t="s">
        <v>5</v>
      </c>
      <c r="B54" s="207"/>
      <c r="C54" s="207"/>
      <c r="D54" s="207"/>
      <c r="E54" s="207"/>
      <c r="F54" s="207"/>
      <c r="G54" s="76">
        <f>SUM(G47:G53)</f>
        <v>0</v>
      </c>
      <c r="H54" s="80"/>
      <c r="I54" s="76">
        <f>SUM(I47:I53)</f>
        <v>0</v>
      </c>
      <c r="J54" s="69"/>
      <c r="K54" s="6"/>
    </row>
    <row r="55" spans="1:11">
      <c r="A55" s="5"/>
      <c r="B55" s="23" t="s">
        <v>27</v>
      </c>
      <c r="C55" s="5"/>
      <c r="D55" s="5"/>
      <c r="E55" s="5"/>
      <c r="F55" s="5"/>
      <c r="G55" s="5"/>
      <c r="H55" s="13"/>
      <c r="I55" s="5"/>
      <c r="J55" s="5"/>
      <c r="K55" s="6"/>
    </row>
    <row r="56" spans="1:11">
      <c r="A56" s="5"/>
      <c r="B56" s="23"/>
      <c r="C56" s="5"/>
      <c r="D56" s="5"/>
      <c r="E56" s="5"/>
      <c r="F56" s="5"/>
      <c r="G56" s="5"/>
      <c r="H56" s="13"/>
      <c r="I56" s="5"/>
      <c r="J56" s="5"/>
      <c r="K56" s="6"/>
    </row>
    <row r="57" spans="1:11" ht="19.899999999999999" customHeight="1">
      <c r="A57" s="42"/>
      <c r="B57" s="185" t="s">
        <v>142</v>
      </c>
      <c r="C57" s="185"/>
      <c r="D57" s="185"/>
      <c r="E57" s="185"/>
      <c r="F57" s="42"/>
      <c r="G57" s="43"/>
      <c r="H57" s="44"/>
      <c r="I57" s="45"/>
      <c r="J57"/>
    </row>
    <row r="58" spans="1:11" ht="29.25" customHeight="1">
      <c r="A58" s="46"/>
      <c r="B58" s="186" t="s">
        <v>143</v>
      </c>
      <c r="C58" s="186"/>
      <c r="D58" s="186"/>
      <c r="E58" s="186"/>
      <c r="F58" s="186"/>
      <c r="G58" s="47"/>
      <c r="H58" s="48" t="s">
        <v>144</v>
      </c>
      <c r="I58" s="49"/>
      <c r="J58"/>
    </row>
    <row r="59" spans="1:11" ht="22.9" customHeight="1">
      <c r="A59" s="46"/>
      <c r="B59" s="187" t="s">
        <v>145</v>
      </c>
      <c r="C59" s="188"/>
      <c r="D59" s="188"/>
      <c r="E59" s="188"/>
      <c r="F59" s="188"/>
      <c r="G59" s="188"/>
      <c r="H59" s="188"/>
      <c r="I59" s="189"/>
      <c r="J59"/>
    </row>
    <row r="60" spans="1:11" ht="36.6" customHeight="1">
      <c r="A60" s="46"/>
      <c r="B60" s="190" t="s">
        <v>146</v>
      </c>
      <c r="C60" s="191"/>
      <c r="D60" s="191"/>
      <c r="E60" s="191"/>
      <c r="F60" s="191"/>
      <c r="G60" s="191"/>
      <c r="H60" s="191"/>
      <c r="I60" s="192"/>
      <c r="J60"/>
    </row>
    <row r="61" spans="1:11" ht="40.9" customHeight="1">
      <c r="A61" s="46"/>
      <c r="B61" s="190" t="s">
        <v>147</v>
      </c>
      <c r="C61" s="191"/>
      <c r="D61" s="191"/>
      <c r="E61" s="191"/>
      <c r="F61" s="191"/>
      <c r="G61" s="191"/>
      <c r="H61" s="191"/>
      <c r="I61" s="192"/>
      <c r="J61"/>
    </row>
    <row r="62" spans="1:11" ht="24.6" customHeight="1">
      <c r="A62" s="46"/>
      <c r="B62" s="182" t="s">
        <v>148</v>
      </c>
      <c r="C62" s="183"/>
      <c r="D62" s="183"/>
      <c r="E62" s="183"/>
      <c r="F62" s="183"/>
      <c r="G62" s="183"/>
      <c r="H62" s="183"/>
      <c r="I62" s="184"/>
      <c r="J62"/>
    </row>
    <row r="63" spans="1:11">
      <c r="A63" s="5"/>
      <c r="B63" s="22"/>
      <c r="C63" s="7"/>
      <c r="D63" s="7"/>
      <c r="E63" s="7"/>
      <c r="F63" s="5"/>
      <c r="G63" s="5"/>
      <c r="H63" s="13"/>
      <c r="I63" s="5"/>
      <c r="J63" s="5"/>
      <c r="K63" s="6"/>
    </row>
    <row r="64" spans="1:11">
      <c r="A64" s="5"/>
      <c r="B64" s="23"/>
      <c r="C64" s="5"/>
      <c r="D64" s="5"/>
      <c r="E64" s="5"/>
      <c r="F64" s="5"/>
      <c r="G64" s="5"/>
      <c r="H64" s="13"/>
      <c r="I64" s="5"/>
      <c r="J64" s="5"/>
      <c r="K64" s="6"/>
    </row>
    <row r="65" spans="1:13">
      <c r="A65" s="5"/>
      <c r="B65" s="23"/>
      <c r="C65" s="5"/>
      <c r="D65" s="5"/>
      <c r="E65" s="5"/>
      <c r="F65" s="5"/>
      <c r="G65" s="5"/>
      <c r="H65" s="13"/>
      <c r="I65" s="5"/>
      <c r="J65" s="5"/>
      <c r="K65" s="6"/>
    </row>
    <row r="66" spans="1:13" ht="30" customHeight="1">
      <c r="A66" s="5"/>
      <c r="B66" s="214" t="s">
        <v>150</v>
      </c>
      <c r="C66" s="214"/>
      <c r="D66" s="214"/>
      <c r="E66" s="214"/>
      <c r="F66" s="214"/>
      <c r="G66" s="214"/>
      <c r="H66" s="214"/>
      <c r="I66" s="214"/>
      <c r="J66" s="214"/>
      <c r="K66" s="6"/>
    </row>
    <row r="67" spans="1:13" ht="72">
      <c r="A67" s="127" t="s">
        <v>0</v>
      </c>
      <c r="B67" s="147" t="s">
        <v>6</v>
      </c>
      <c r="C67" s="148" t="s">
        <v>7</v>
      </c>
      <c r="D67" s="148" t="s">
        <v>141</v>
      </c>
      <c r="E67" s="127" t="s">
        <v>1</v>
      </c>
      <c r="F67" s="128" t="s">
        <v>4</v>
      </c>
      <c r="G67" s="129" t="s">
        <v>3</v>
      </c>
      <c r="H67" s="130" t="s">
        <v>2</v>
      </c>
      <c r="I67" s="128" t="s">
        <v>8</v>
      </c>
      <c r="J67" s="115" t="s">
        <v>9</v>
      </c>
      <c r="K67" s="6"/>
    </row>
    <row r="68" spans="1:13">
      <c r="A68" s="50">
        <v>1</v>
      </c>
      <c r="B68" s="50">
        <v>2</v>
      </c>
      <c r="C68" s="50">
        <v>3</v>
      </c>
      <c r="D68" s="50">
        <v>4</v>
      </c>
      <c r="E68" s="50">
        <v>5</v>
      </c>
      <c r="F68" s="50">
        <v>6</v>
      </c>
      <c r="G68" s="51">
        <v>7</v>
      </c>
      <c r="H68" s="51">
        <v>8</v>
      </c>
      <c r="I68" s="50">
        <v>9</v>
      </c>
      <c r="J68" s="52">
        <v>10</v>
      </c>
      <c r="K68" s="6"/>
    </row>
    <row r="69" spans="1:13" ht="48">
      <c r="A69" s="53">
        <v>1</v>
      </c>
      <c r="B69" s="74" t="s">
        <v>28</v>
      </c>
      <c r="C69" s="55"/>
      <c r="D69" s="64">
        <v>25</v>
      </c>
      <c r="E69" s="64" t="s">
        <v>68</v>
      </c>
      <c r="F69" s="67"/>
      <c r="G69" s="59">
        <f>F69*D69</f>
        <v>0</v>
      </c>
      <c r="H69" s="60">
        <v>8</v>
      </c>
      <c r="I69" s="59">
        <f>G69*(1+H69/100)</f>
        <v>0</v>
      </c>
      <c r="J69" s="61"/>
      <c r="K69" s="6"/>
    </row>
    <row r="70" spans="1:13" ht="20.25" customHeight="1">
      <c r="A70" s="207" t="s">
        <v>5</v>
      </c>
      <c r="B70" s="207"/>
      <c r="C70" s="207"/>
      <c r="D70" s="207"/>
      <c r="E70" s="207"/>
      <c r="F70" s="207"/>
      <c r="G70" s="76">
        <f>SUM(G69:G69)</f>
        <v>0</v>
      </c>
      <c r="H70" s="80"/>
      <c r="I70" s="76">
        <f>SUM(I69:I69)</f>
        <v>0</v>
      </c>
      <c r="J70" s="69"/>
      <c r="K70" s="6"/>
    </row>
    <row r="71" spans="1:13">
      <c r="A71" s="5"/>
      <c r="B71" s="23"/>
      <c r="C71" s="5"/>
      <c r="D71" s="5"/>
      <c r="E71" s="5"/>
      <c r="F71" s="5"/>
      <c r="G71" s="5"/>
      <c r="H71" s="13"/>
      <c r="I71" s="5"/>
      <c r="J71" s="5"/>
      <c r="K71" s="6"/>
    </row>
    <row r="72" spans="1:13" ht="19.899999999999999" customHeight="1">
      <c r="A72" s="42"/>
      <c r="B72" s="185" t="s">
        <v>142</v>
      </c>
      <c r="C72" s="185"/>
      <c r="D72" s="185"/>
      <c r="E72" s="185"/>
      <c r="F72" s="42"/>
      <c r="G72" s="43"/>
      <c r="H72" s="44"/>
      <c r="I72" s="45"/>
      <c r="J72"/>
    </row>
    <row r="73" spans="1:13" ht="29.25" customHeight="1">
      <c r="A73" s="46"/>
      <c r="B73" s="186" t="s">
        <v>143</v>
      </c>
      <c r="C73" s="186"/>
      <c r="D73" s="186"/>
      <c r="E73" s="186"/>
      <c r="F73" s="186"/>
      <c r="G73" s="47"/>
      <c r="H73" s="48" t="s">
        <v>144</v>
      </c>
      <c r="I73" s="49"/>
      <c r="J73"/>
    </row>
    <row r="74" spans="1:13" ht="22.9" customHeight="1">
      <c r="A74" s="46"/>
      <c r="B74" s="187" t="s">
        <v>145</v>
      </c>
      <c r="C74" s="188"/>
      <c r="D74" s="188"/>
      <c r="E74" s="188"/>
      <c r="F74" s="188"/>
      <c r="G74" s="188"/>
      <c r="H74" s="188"/>
      <c r="I74" s="189"/>
      <c r="J74"/>
    </row>
    <row r="75" spans="1:13" ht="36.6" customHeight="1">
      <c r="A75" s="46"/>
      <c r="B75" s="190" t="s">
        <v>146</v>
      </c>
      <c r="C75" s="191"/>
      <c r="D75" s="191"/>
      <c r="E75" s="191"/>
      <c r="F75" s="191"/>
      <c r="G75" s="191"/>
      <c r="H75" s="191"/>
      <c r="I75" s="192"/>
      <c r="J75"/>
    </row>
    <row r="76" spans="1:13" ht="40.9" customHeight="1">
      <c r="A76" s="46"/>
      <c r="B76" s="190" t="s">
        <v>147</v>
      </c>
      <c r="C76" s="191"/>
      <c r="D76" s="191"/>
      <c r="E76" s="191"/>
      <c r="F76" s="191"/>
      <c r="G76" s="191"/>
      <c r="H76" s="191"/>
      <c r="I76" s="192"/>
      <c r="J76"/>
    </row>
    <row r="77" spans="1:13" ht="24.6" customHeight="1">
      <c r="A77" s="46"/>
      <c r="B77" s="182" t="s">
        <v>148</v>
      </c>
      <c r="C77" s="183"/>
      <c r="D77" s="183"/>
      <c r="E77" s="183"/>
      <c r="F77" s="183"/>
      <c r="G77" s="183"/>
      <c r="H77" s="183"/>
      <c r="I77" s="184"/>
      <c r="J77"/>
      <c r="M77" s="81"/>
    </row>
    <row r="78" spans="1:13">
      <c r="A78" s="5"/>
      <c r="B78" s="22"/>
      <c r="C78" s="7"/>
      <c r="D78" s="7"/>
      <c r="E78" s="7"/>
      <c r="F78" s="5"/>
      <c r="G78" s="5"/>
      <c r="H78" s="13"/>
      <c r="I78" s="5"/>
      <c r="J78" s="5"/>
      <c r="K78" s="6"/>
    </row>
    <row r="79" spans="1:13">
      <c r="A79" s="5"/>
      <c r="B79" s="23"/>
      <c r="C79" s="5"/>
      <c r="D79" s="5"/>
      <c r="E79" s="5"/>
      <c r="F79" s="5"/>
      <c r="G79" s="5"/>
      <c r="H79" s="13"/>
      <c r="I79" s="5"/>
      <c r="J79" s="5"/>
      <c r="K79" s="6"/>
    </row>
    <row r="80" spans="1:13" ht="19.5" customHeight="1">
      <c r="A80" s="5"/>
      <c r="B80" s="214" t="s">
        <v>151</v>
      </c>
      <c r="C80" s="214"/>
      <c r="D80" s="214"/>
      <c r="E80" s="214"/>
      <c r="F80" s="214"/>
      <c r="G80" s="214"/>
      <c r="H80" s="214"/>
      <c r="I80" s="214"/>
      <c r="J80" s="214"/>
      <c r="K80" s="6"/>
    </row>
    <row r="81" spans="1:13" ht="72">
      <c r="A81" s="127" t="s">
        <v>0</v>
      </c>
      <c r="B81" s="147" t="s">
        <v>6</v>
      </c>
      <c r="C81" s="148" t="s">
        <v>7</v>
      </c>
      <c r="D81" s="148" t="s">
        <v>141</v>
      </c>
      <c r="E81" s="127" t="s">
        <v>1</v>
      </c>
      <c r="F81" s="128" t="s">
        <v>4</v>
      </c>
      <c r="G81" s="129" t="s">
        <v>3</v>
      </c>
      <c r="H81" s="130" t="s">
        <v>2</v>
      </c>
      <c r="I81" s="128" t="s">
        <v>8</v>
      </c>
      <c r="J81" s="115" t="s">
        <v>9</v>
      </c>
      <c r="K81" s="6"/>
    </row>
    <row r="82" spans="1:13">
      <c r="A82" s="50">
        <v>1</v>
      </c>
      <c r="B82" s="50">
        <v>2</v>
      </c>
      <c r="C82" s="50">
        <v>3</v>
      </c>
      <c r="D82" s="50">
        <v>4</v>
      </c>
      <c r="E82" s="50">
        <v>5</v>
      </c>
      <c r="F82" s="50">
        <v>6</v>
      </c>
      <c r="G82" s="51">
        <v>7</v>
      </c>
      <c r="H82" s="51">
        <v>8</v>
      </c>
      <c r="I82" s="50">
        <v>9</v>
      </c>
      <c r="J82" s="52">
        <v>10</v>
      </c>
      <c r="K82" s="6"/>
    </row>
    <row r="83" spans="1:13" ht="36">
      <c r="A83" s="53">
        <v>1</v>
      </c>
      <c r="B83" s="54" t="s">
        <v>29</v>
      </c>
      <c r="C83" s="55"/>
      <c r="D83" s="218">
        <v>30</v>
      </c>
      <c r="E83" s="210" t="s">
        <v>68</v>
      </c>
      <c r="F83" s="221"/>
      <c r="G83" s="223">
        <f>F83*D83</f>
        <v>0</v>
      </c>
      <c r="H83" s="216">
        <v>8</v>
      </c>
      <c r="I83" s="223">
        <f>G83*(1+H83/100)</f>
        <v>0</v>
      </c>
      <c r="J83" s="61"/>
      <c r="K83" s="6"/>
    </row>
    <row r="84" spans="1:13" ht="36">
      <c r="A84" s="77">
        <f>A83+1</f>
        <v>2</v>
      </c>
      <c r="B84" s="78" t="s">
        <v>30</v>
      </c>
      <c r="C84" s="79"/>
      <c r="D84" s="219"/>
      <c r="E84" s="220"/>
      <c r="F84" s="222"/>
      <c r="G84" s="224"/>
      <c r="H84" s="217"/>
      <c r="I84" s="224"/>
      <c r="J84" s="75"/>
      <c r="K84" s="6"/>
    </row>
    <row r="85" spans="1:13" ht="24.75" customHeight="1">
      <c r="A85" s="207" t="s">
        <v>5</v>
      </c>
      <c r="B85" s="207"/>
      <c r="C85" s="207"/>
      <c r="D85" s="207"/>
      <c r="E85" s="207"/>
      <c r="F85" s="207"/>
      <c r="G85" s="76">
        <f>SUM(G83:G84)</f>
        <v>0</v>
      </c>
      <c r="H85" s="80"/>
      <c r="I85" s="76">
        <f>SUM(I83:I84)</f>
        <v>0</v>
      </c>
      <c r="J85" s="69"/>
      <c r="K85" s="6"/>
    </row>
    <row r="86" spans="1:13">
      <c r="A86" s="5"/>
      <c r="B86" s="23"/>
      <c r="C86" s="5"/>
      <c r="D86" s="5"/>
      <c r="E86" s="5"/>
      <c r="F86" s="5"/>
      <c r="G86" s="5"/>
      <c r="H86" s="13"/>
      <c r="I86" s="5"/>
      <c r="J86" s="5"/>
      <c r="K86" s="6"/>
    </row>
    <row r="87" spans="1:13" ht="19.899999999999999" customHeight="1">
      <c r="A87" s="42"/>
      <c r="B87" s="185" t="s">
        <v>142</v>
      </c>
      <c r="C87" s="185"/>
      <c r="D87" s="185"/>
      <c r="E87" s="185"/>
      <c r="F87" s="42"/>
      <c r="G87" s="43"/>
      <c r="H87" s="44"/>
      <c r="I87" s="45"/>
      <c r="J87"/>
    </row>
    <row r="88" spans="1:13" ht="29.25" customHeight="1">
      <c r="A88" s="46"/>
      <c r="B88" s="186" t="s">
        <v>143</v>
      </c>
      <c r="C88" s="186"/>
      <c r="D88" s="186"/>
      <c r="E88" s="186"/>
      <c r="F88" s="186"/>
      <c r="G88" s="47"/>
      <c r="H88" s="48" t="s">
        <v>144</v>
      </c>
      <c r="I88" s="49"/>
      <c r="J88"/>
    </row>
    <row r="89" spans="1:13" ht="22.9" customHeight="1">
      <c r="A89" s="46"/>
      <c r="B89" s="187" t="s">
        <v>145</v>
      </c>
      <c r="C89" s="188"/>
      <c r="D89" s="188"/>
      <c r="E89" s="188"/>
      <c r="F89" s="188"/>
      <c r="G89" s="188"/>
      <c r="H89" s="188"/>
      <c r="I89" s="189"/>
      <c r="J89"/>
    </row>
    <row r="90" spans="1:13" ht="36.6" customHeight="1">
      <c r="A90" s="46"/>
      <c r="B90" s="190" t="s">
        <v>146</v>
      </c>
      <c r="C90" s="191"/>
      <c r="D90" s="191"/>
      <c r="E90" s="191"/>
      <c r="F90" s="191"/>
      <c r="G90" s="191"/>
      <c r="H90" s="191"/>
      <c r="I90" s="192"/>
      <c r="J90"/>
    </row>
    <row r="91" spans="1:13" ht="40.9" customHeight="1">
      <c r="A91" s="46"/>
      <c r="B91" s="190" t="s">
        <v>147</v>
      </c>
      <c r="C91" s="191"/>
      <c r="D91" s="191"/>
      <c r="E91" s="191"/>
      <c r="F91" s="191"/>
      <c r="G91" s="191"/>
      <c r="H91" s="191"/>
      <c r="I91" s="192"/>
      <c r="J91"/>
    </row>
    <row r="92" spans="1:13" ht="24.6" customHeight="1">
      <c r="A92" s="46"/>
      <c r="B92" s="182" t="s">
        <v>148</v>
      </c>
      <c r="C92" s="183"/>
      <c r="D92" s="183"/>
      <c r="E92" s="183"/>
      <c r="F92" s="183"/>
      <c r="G92" s="183"/>
      <c r="H92" s="183"/>
      <c r="I92" s="184"/>
      <c r="J92"/>
      <c r="M92" s="81"/>
    </row>
    <row r="93" spans="1:13">
      <c r="A93" s="5"/>
      <c r="B93" s="22"/>
      <c r="C93" s="7"/>
      <c r="D93" s="7"/>
      <c r="E93" s="7"/>
      <c r="F93" s="5"/>
      <c r="G93" s="5"/>
      <c r="H93" s="13"/>
      <c r="I93" s="5"/>
      <c r="J93" s="5"/>
      <c r="K93" s="6"/>
    </row>
    <row r="94" spans="1:13">
      <c r="A94" s="7"/>
      <c r="B94" s="22"/>
      <c r="C94" s="7"/>
      <c r="D94" s="7"/>
      <c r="E94" s="7"/>
      <c r="F94" s="7"/>
      <c r="G94" s="7"/>
      <c r="H94" s="8"/>
      <c r="I94" s="7"/>
      <c r="J94" s="7"/>
      <c r="K94" s="6"/>
    </row>
    <row r="95" spans="1:13" ht="25.5" customHeight="1">
      <c r="A95" s="5"/>
      <c r="B95" s="206" t="s">
        <v>170</v>
      </c>
      <c r="C95" s="206"/>
      <c r="D95" s="206"/>
      <c r="E95" s="206"/>
      <c r="F95" s="206"/>
      <c r="G95" s="206"/>
      <c r="H95" s="206"/>
      <c r="I95" s="206"/>
      <c r="J95" s="206"/>
      <c r="K95" s="6"/>
    </row>
    <row r="96" spans="1:13" ht="72">
      <c r="A96" s="127" t="s">
        <v>0</v>
      </c>
      <c r="B96" s="147" t="s">
        <v>6</v>
      </c>
      <c r="C96" s="148" t="s">
        <v>7</v>
      </c>
      <c r="D96" s="148" t="s">
        <v>140</v>
      </c>
      <c r="E96" s="127" t="s">
        <v>1</v>
      </c>
      <c r="F96" s="128" t="s">
        <v>4</v>
      </c>
      <c r="G96" s="129" t="s">
        <v>3</v>
      </c>
      <c r="H96" s="130" t="s">
        <v>2</v>
      </c>
      <c r="I96" s="128" t="s">
        <v>8</v>
      </c>
      <c r="J96" s="115" t="s">
        <v>9</v>
      </c>
      <c r="K96" s="6"/>
    </row>
    <row r="97" spans="1:11">
      <c r="A97" s="50">
        <v>1</v>
      </c>
      <c r="B97" s="50">
        <v>2</v>
      </c>
      <c r="C97" s="50">
        <v>3</v>
      </c>
      <c r="D97" s="50">
        <v>4</v>
      </c>
      <c r="E97" s="50">
        <v>5</v>
      </c>
      <c r="F97" s="50">
        <v>6</v>
      </c>
      <c r="G97" s="51">
        <v>7</v>
      </c>
      <c r="H97" s="51">
        <v>8</v>
      </c>
      <c r="I97" s="50">
        <v>9</v>
      </c>
      <c r="J97" s="52">
        <v>10</v>
      </c>
      <c r="K97" s="6"/>
    </row>
    <row r="98" spans="1:11" ht="193.5" customHeight="1">
      <c r="A98" s="53">
        <v>1</v>
      </c>
      <c r="B98" s="82" t="s">
        <v>173</v>
      </c>
      <c r="C98" s="55"/>
      <c r="D98" s="64">
        <v>20</v>
      </c>
      <c r="E98" s="64" t="s">
        <v>68</v>
      </c>
      <c r="F98" s="58"/>
      <c r="G98" s="59">
        <f t="shared" ref="G98:G115" si="4">F98*D98</f>
        <v>0</v>
      </c>
      <c r="H98" s="60">
        <v>8</v>
      </c>
      <c r="I98" s="59">
        <f t="shared" ref="I98:I115" si="5">G98*(1+H98/100)</f>
        <v>0</v>
      </c>
      <c r="J98" s="61"/>
      <c r="K98" s="6"/>
    </row>
    <row r="99" spans="1:11" ht="132">
      <c r="A99" s="53">
        <v>2</v>
      </c>
      <c r="B99" s="82" t="s">
        <v>31</v>
      </c>
      <c r="C99" s="55"/>
      <c r="D99" s="64">
        <v>20</v>
      </c>
      <c r="E99" s="64" t="s">
        <v>68</v>
      </c>
      <c r="F99" s="58"/>
      <c r="G99" s="59">
        <f t="shared" si="4"/>
        <v>0</v>
      </c>
      <c r="H99" s="60">
        <v>8</v>
      </c>
      <c r="I99" s="59">
        <f t="shared" si="5"/>
        <v>0</v>
      </c>
      <c r="J99" s="61"/>
      <c r="K99" s="6"/>
    </row>
    <row r="100" spans="1:11" ht="144">
      <c r="A100" s="53">
        <v>3</v>
      </c>
      <c r="B100" s="82" t="s">
        <v>32</v>
      </c>
      <c r="C100" s="55"/>
      <c r="D100" s="64">
        <v>20</v>
      </c>
      <c r="E100" s="64" t="s">
        <v>68</v>
      </c>
      <c r="F100" s="58"/>
      <c r="G100" s="59">
        <f t="shared" si="4"/>
        <v>0</v>
      </c>
      <c r="H100" s="60">
        <v>8</v>
      </c>
      <c r="I100" s="59">
        <f t="shared" si="5"/>
        <v>0</v>
      </c>
      <c r="J100" s="61"/>
      <c r="K100" s="6"/>
    </row>
    <row r="101" spans="1:11" ht="288" customHeight="1">
      <c r="A101" s="53">
        <v>4</v>
      </c>
      <c r="B101" s="82" t="s">
        <v>174</v>
      </c>
      <c r="C101" s="55"/>
      <c r="D101" s="64">
        <v>20</v>
      </c>
      <c r="E101" s="64" t="s">
        <v>68</v>
      </c>
      <c r="F101" s="58"/>
      <c r="G101" s="59">
        <f t="shared" si="4"/>
        <v>0</v>
      </c>
      <c r="H101" s="60">
        <v>8</v>
      </c>
      <c r="I101" s="59">
        <f t="shared" si="5"/>
        <v>0</v>
      </c>
      <c r="J101" s="61"/>
      <c r="K101" s="6"/>
    </row>
    <row r="102" spans="1:11" ht="59.25" customHeight="1">
      <c r="A102" s="53">
        <v>5</v>
      </c>
      <c r="B102" s="82" t="s">
        <v>33</v>
      </c>
      <c r="C102" s="55"/>
      <c r="D102" s="64">
        <v>20</v>
      </c>
      <c r="E102" s="64" t="s">
        <v>68</v>
      </c>
      <c r="F102" s="58"/>
      <c r="G102" s="59">
        <f t="shared" si="4"/>
        <v>0</v>
      </c>
      <c r="H102" s="60">
        <v>8</v>
      </c>
      <c r="I102" s="59">
        <f t="shared" si="5"/>
        <v>0</v>
      </c>
      <c r="J102" s="61"/>
      <c r="K102" s="6"/>
    </row>
    <row r="103" spans="1:11" ht="210.75" customHeight="1">
      <c r="A103" s="53">
        <v>6</v>
      </c>
      <c r="B103" s="74" t="s">
        <v>171</v>
      </c>
      <c r="C103" s="64"/>
      <c r="D103" s="64">
        <v>50</v>
      </c>
      <c r="E103" s="64" t="s">
        <v>68</v>
      </c>
      <c r="F103" s="58"/>
      <c r="G103" s="59">
        <f t="shared" si="4"/>
        <v>0</v>
      </c>
      <c r="H103" s="60">
        <v>8</v>
      </c>
      <c r="I103" s="59">
        <f t="shared" si="5"/>
        <v>0</v>
      </c>
      <c r="J103" s="61"/>
      <c r="K103" s="6"/>
    </row>
    <row r="104" spans="1:11" ht="183" customHeight="1">
      <c r="A104" s="53">
        <v>7</v>
      </c>
      <c r="B104" s="74" t="s">
        <v>172</v>
      </c>
      <c r="C104" s="64"/>
      <c r="D104" s="64">
        <v>100</v>
      </c>
      <c r="E104" s="64" t="s">
        <v>68</v>
      </c>
      <c r="F104" s="58"/>
      <c r="G104" s="59">
        <f t="shared" si="4"/>
        <v>0</v>
      </c>
      <c r="H104" s="60">
        <v>8</v>
      </c>
      <c r="I104" s="59">
        <f t="shared" si="5"/>
        <v>0</v>
      </c>
      <c r="J104" s="61"/>
      <c r="K104" s="6"/>
    </row>
    <row r="105" spans="1:11" ht="72">
      <c r="A105" s="53">
        <v>8</v>
      </c>
      <c r="B105" s="74" t="s">
        <v>34</v>
      </c>
      <c r="C105" s="64"/>
      <c r="D105" s="64">
        <v>25</v>
      </c>
      <c r="E105" s="64" t="s">
        <v>68</v>
      </c>
      <c r="F105" s="58"/>
      <c r="G105" s="59">
        <f t="shared" si="4"/>
        <v>0</v>
      </c>
      <c r="H105" s="60">
        <v>8</v>
      </c>
      <c r="I105" s="59">
        <f t="shared" si="5"/>
        <v>0</v>
      </c>
      <c r="J105" s="61"/>
      <c r="K105" s="6"/>
    </row>
    <row r="106" spans="1:11" ht="48">
      <c r="A106" s="53">
        <v>9</v>
      </c>
      <c r="B106" s="74" t="s">
        <v>35</v>
      </c>
      <c r="C106" s="64"/>
      <c r="D106" s="64">
        <v>50</v>
      </c>
      <c r="E106" s="64" t="s">
        <v>68</v>
      </c>
      <c r="F106" s="58"/>
      <c r="G106" s="59">
        <f t="shared" si="4"/>
        <v>0</v>
      </c>
      <c r="H106" s="60">
        <v>8</v>
      </c>
      <c r="I106" s="59">
        <f t="shared" si="5"/>
        <v>0</v>
      </c>
      <c r="J106" s="61"/>
      <c r="K106" s="6"/>
    </row>
    <row r="107" spans="1:11" ht="108">
      <c r="A107" s="53">
        <v>10</v>
      </c>
      <c r="B107" s="74" t="s">
        <v>36</v>
      </c>
      <c r="C107" s="64"/>
      <c r="D107" s="64">
        <v>100</v>
      </c>
      <c r="E107" s="64" t="s">
        <v>68</v>
      </c>
      <c r="F107" s="58"/>
      <c r="G107" s="59">
        <f t="shared" si="4"/>
        <v>0</v>
      </c>
      <c r="H107" s="60">
        <v>8</v>
      </c>
      <c r="I107" s="59">
        <f t="shared" si="5"/>
        <v>0</v>
      </c>
      <c r="J107" s="61"/>
      <c r="K107" s="6"/>
    </row>
    <row r="108" spans="1:11" ht="84">
      <c r="A108" s="208">
        <v>11</v>
      </c>
      <c r="B108" s="83" t="s">
        <v>12</v>
      </c>
      <c r="C108" s="55"/>
      <c r="D108" s="210">
        <v>50</v>
      </c>
      <c r="E108" s="210" t="s">
        <v>68</v>
      </c>
      <c r="F108" s="212"/>
      <c r="G108" s="223">
        <f t="shared" si="4"/>
        <v>0</v>
      </c>
      <c r="H108" s="216">
        <v>8</v>
      </c>
      <c r="I108" s="59">
        <f t="shared" si="5"/>
        <v>0</v>
      </c>
      <c r="J108" s="61"/>
      <c r="K108" s="6"/>
    </row>
    <row r="109" spans="1:11" ht="84">
      <c r="A109" s="209"/>
      <c r="B109" s="83" t="s">
        <v>13</v>
      </c>
      <c r="C109" s="55"/>
      <c r="D109" s="211"/>
      <c r="E109" s="211"/>
      <c r="F109" s="213"/>
      <c r="G109" s="228"/>
      <c r="H109" s="225"/>
      <c r="I109" s="59">
        <f t="shared" si="5"/>
        <v>0</v>
      </c>
      <c r="J109" s="61"/>
      <c r="K109" s="6"/>
    </row>
    <row r="110" spans="1:11" ht="180">
      <c r="A110" s="53">
        <v>12</v>
      </c>
      <c r="B110" s="83" t="s">
        <v>37</v>
      </c>
      <c r="C110" s="84"/>
      <c r="D110" s="84">
        <v>100</v>
      </c>
      <c r="E110" s="57" t="s">
        <v>68</v>
      </c>
      <c r="F110" s="58"/>
      <c r="G110" s="59">
        <f t="shared" si="4"/>
        <v>0</v>
      </c>
      <c r="H110" s="60">
        <v>8</v>
      </c>
      <c r="I110" s="59">
        <f t="shared" si="5"/>
        <v>0</v>
      </c>
      <c r="J110" s="61"/>
      <c r="K110" s="6"/>
    </row>
    <row r="111" spans="1:11" ht="132">
      <c r="A111" s="208">
        <v>13</v>
      </c>
      <c r="B111" s="83" t="s">
        <v>38</v>
      </c>
      <c r="C111" s="55"/>
      <c r="D111" s="210">
        <v>200</v>
      </c>
      <c r="E111" s="210" t="s">
        <v>68</v>
      </c>
      <c r="F111" s="212"/>
      <c r="G111" s="223">
        <f t="shared" si="4"/>
        <v>0</v>
      </c>
      <c r="H111" s="216">
        <v>8</v>
      </c>
      <c r="I111" s="59">
        <f t="shared" si="5"/>
        <v>0</v>
      </c>
      <c r="J111" s="61"/>
      <c r="K111" s="6"/>
    </row>
    <row r="112" spans="1:11" ht="132">
      <c r="A112" s="209"/>
      <c r="B112" s="83" t="s">
        <v>39</v>
      </c>
      <c r="C112" s="55"/>
      <c r="D112" s="211"/>
      <c r="E112" s="211"/>
      <c r="F112" s="213"/>
      <c r="G112" s="228"/>
      <c r="H112" s="225"/>
      <c r="I112" s="59">
        <f t="shared" si="5"/>
        <v>0</v>
      </c>
      <c r="J112" s="61"/>
      <c r="K112" s="6"/>
    </row>
    <row r="113" spans="1:13" ht="96">
      <c r="A113" s="53">
        <v>14</v>
      </c>
      <c r="B113" s="83" t="s">
        <v>40</v>
      </c>
      <c r="C113" s="84"/>
      <c r="D113" s="84">
        <v>100</v>
      </c>
      <c r="E113" s="57" t="s">
        <v>68</v>
      </c>
      <c r="F113" s="58"/>
      <c r="G113" s="59">
        <f t="shared" si="4"/>
        <v>0</v>
      </c>
      <c r="H113" s="60">
        <v>8</v>
      </c>
      <c r="I113" s="59">
        <f t="shared" si="5"/>
        <v>0</v>
      </c>
      <c r="J113" s="61"/>
      <c r="K113" s="6"/>
    </row>
    <row r="114" spans="1:13" ht="84">
      <c r="A114" s="53">
        <v>15</v>
      </c>
      <c r="B114" s="83" t="s">
        <v>41</v>
      </c>
      <c r="C114" s="85"/>
      <c r="D114" s="85">
        <v>100</v>
      </c>
      <c r="E114" s="86" t="s">
        <v>68</v>
      </c>
      <c r="F114" s="58"/>
      <c r="G114" s="59">
        <f t="shared" si="4"/>
        <v>0</v>
      </c>
      <c r="H114" s="60">
        <v>8</v>
      </c>
      <c r="I114" s="59">
        <f t="shared" si="5"/>
        <v>0</v>
      </c>
      <c r="J114" s="61"/>
      <c r="K114" s="6"/>
    </row>
    <row r="115" spans="1:13" ht="84">
      <c r="A115" s="53">
        <v>16</v>
      </c>
      <c r="B115" s="74" t="s">
        <v>42</v>
      </c>
      <c r="C115" s="64"/>
      <c r="D115" s="64">
        <v>100</v>
      </c>
      <c r="E115" s="64" t="s">
        <v>68</v>
      </c>
      <c r="F115" s="58"/>
      <c r="G115" s="59">
        <f t="shared" si="4"/>
        <v>0</v>
      </c>
      <c r="H115" s="60">
        <v>8</v>
      </c>
      <c r="I115" s="59">
        <f t="shared" si="5"/>
        <v>0</v>
      </c>
      <c r="J115" s="61"/>
      <c r="K115" s="6"/>
    </row>
    <row r="116" spans="1:13" ht="29.25" customHeight="1">
      <c r="A116" s="207" t="s">
        <v>5</v>
      </c>
      <c r="B116" s="207"/>
      <c r="C116" s="207"/>
      <c r="D116" s="207"/>
      <c r="E116" s="207"/>
      <c r="F116" s="207"/>
      <c r="G116" s="76">
        <f>SUM(G98:G115)</f>
        <v>0</v>
      </c>
      <c r="H116" s="80"/>
      <c r="I116" s="76">
        <f>SUM(I98:I115)</f>
        <v>0</v>
      </c>
      <c r="J116" s="150"/>
      <c r="K116" s="6"/>
    </row>
    <row r="117" spans="1:13">
      <c r="A117" s="24"/>
      <c r="B117" s="151"/>
      <c r="C117" s="27"/>
      <c r="D117" s="27"/>
      <c r="E117" s="27"/>
      <c r="F117" s="24"/>
      <c r="G117" s="24"/>
      <c r="H117" s="36"/>
      <c r="I117" s="24"/>
      <c r="J117" s="5"/>
      <c r="K117" s="6"/>
    </row>
    <row r="118" spans="1:13" ht="19.899999999999999" customHeight="1">
      <c r="A118" s="42"/>
      <c r="B118" s="185" t="s">
        <v>142</v>
      </c>
      <c r="C118" s="185"/>
      <c r="D118" s="185"/>
      <c r="E118" s="185"/>
      <c r="F118" s="42"/>
      <c r="G118" s="43"/>
      <c r="H118" s="44"/>
      <c r="I118" s="45"/>
      <c r="J118"/>
    </row>
    <row r="119" spans="1:13" ht="29.25" customHeight="1">
      <c r="A119" s="46"/>
      <c r="B119" s="186" t="s">
        <v>143</v>
      </c>
      <c r="C119" s="186"/>
      <c r="D119" s="186"/>
      <c r="E119" s="186"/>
      <c r="F119" s="186"/>
      <c r="G119" s="47"/>
      <c r="H119" s="48" t="s">
        <v>144</v>
      </c>
      <c r="I119" s="49"/>
      <c r="J119"/>
    </row>
    <row r="120" spans="1:13" ht="22.9" customHeight="1">
      <c r="A120" s="46"/>
      <c r="B120" s="187" t="s">
        <v>145</v>
      </c>
      <c r="C120" s="188"/>
      <c r="D120" s="188"/>
      <c r="E120" s="188"/>
      <c r="F120" s="188"/>
      <c r="G120" s="188"/>
      <c r="H120" s="188"/>
      <c r="I120" s="189"/>
      <c r="J120"/>
    </row>
    <row r="121" spans="1:13" ht="36.6" customHeight="1">
      <c r="A121" s="46"/>
      <c r="B121" s="190" t="s">
        <v>146</v>
      </c>
      <c r="C121" s="191"/>
      <c r="D121" s="191"/>
      <c r="E121" s="191"/>
      <c r="F121" s="191"/>
      <c r="G121" s="191"/>
      <c r="H121" s="191"/>
      <c r="I121" s="192"/>
      <c r="J121"/>
    </row>
    <row r="122" spans="1:13" ht="40.9" customHeight="1">
      <c r="A122" s="46"/>
      <c r="B122" s="190" t="s">
        <v>147</v>
      </c>
      <c r="C122" s="191"/>
      <c r="D122" s="191"/>
      <c r="E122" s="191"/>
      <c r="F122" s="191"/>
      <c r="G122" s="191"/>
      <c r="H122" s="191"/>
      <c r="I122" s="192"/>
      <c r="J122"/>
    </row>
    <row r="123" spans="1:13" ht="24.6" customHeight="1">
      <c r="A123" s="46"/>
      <c r="B123" s="182" t="s">
        <v>148</v>
      </c>
      <c r="C123" s="183"/>
      <c r="D123" s="183"/>
      <c r="E123" s="183"/>
      <c r="F123" s="183"/>
      <c r="G123" s="183"/>
      <c r="H123" s="183"/>
      <c r="I123" s="184"/>
      <c r="J123"/>
      <c r="M123" s="81"/>
    </row>
    <row r="124" spans="1:13">
      <c r="A124" s="5"/>
      <c r="B124" s="22"/>
      <c r="C124" s="7"/>
      <c r="D124" s="7"/>
      <c r="E124" s="7"/>
      <c r="F124" s="5"/>
      <c r="G124" s="5"/>
      <c r="H124" s="13"/>
      <c r="I124" s="5"/>
      <c r="J124" s="5"/>
      <c r="K124" s="6"/>
    </row>
    <row r="125" spans="1:13">
      <c r="A125" s="5"/>
      <c r="B125" s="23"/>
      <c r="C125" s="5"/>
      <c r="D125" s="5"/>
      <c r="E125" s="5"/>
      <c r="F125" s="5"/>
      <c r="G125" s="5"/>
      <c r="H125" s="13"/>
      <c r="I125" s="5"/>
      <c r="J125" s="5"/>
      <c r="K125" s="6"/>
    </row>
    <row r="126" spans="1:13" s="1" customFormat="1" ht="24.75" customHeight="1">
      <c r="A126" s="7"/>
      <c r="B126" s="193" t="s">
        <v>152</v>
      </c>
      <c r="C126" s="193"/>
      <c r="D126" s="193"/>
      <c r="E126" s="193"/>
      <c r="F126" s="193"/>
      <c r="G126" s="193"/>
      <c r="H126" s="193"/>
      <c r="I126" s="193"/>
      <c r="J126" s="193"/>
      <c r="K126" s="9"/>
    </row>
    <row r="127" spans="1:13" s="1" customFormat="1" ht="72">
      <c r="A127" s="127" t="s">
        <v>0</v>
      </c>
      <c r="B127" s="147" t="s">
        <v>6</v>
      </c>
      <c r="C127" s="148" t="s">
        <v>7</v>
      </c>
      <c r="D127" s="148" t="s">
        <v>43</v>
      </c>
      <c r="E127" s="127" t="s">
        <v>1</v>
      </c>
      <c r="F127" s="128" t="s">
        <v>4</v>
      </c>
      <c r="G127" s="129" t="s">
        <v>3</v>
      </c>
      <c r="H127" s="130" t="s">
        <v>2</v>
      </c>
      <c r="I127" s="128" t="s">
        <v>8</v>
      </c>
      <c r="J127" s="115" t="s">
        <v>9</v>
      </c>
      <c r="K127" s="9"/>
    </row>
    <row r="128" spans="1:13" s="1" customFormat="1">
      <c r="A128" s="50">
        <v>1</v>
      </c>
      <c r="B128" s="50">
        <v>2</v>
      </c>
      <c r="C128" s="50">
        <v>3</v>
      </c>
      <c r="D128" s="50">
        <v>4</v>
      </c>
      <c r="E128" s="50">
        <v>5</v>
      </c>
      <c r="F128" s="50">
        <v>6</v>
      </c>
      <c r="G128" s="51">
        <v>7</v>
      </c>
      <c r="H128" s="51">
        <v>8</v>
      </c>
      <c r="I128" s="50">
        <v>9</v>
      </c>
      <c r="J128" s="52">
        <v>10</v>
      </c>
      <c r="K128" s="9"/>
    </row>
    <row r="129" spans="1:13" s="1" customFormat="1" ht="84">
      <c r="A129" s="88">
        <v>1</v>
      </c>
      <c r="B129" s="83" t="s">
        <v>69</v>
      </c>
      <c r="C129" s="55"/>
      <c r="D129" s="84">
        <v>1</v>
      </c>
      <c r="E129" s="57" t="s">
        <v>10</v>
      </c>
      <c r="F129" s="67"/>
      <c r="G129" s="72">
        <f>F129*D129</f>
        <v>0</v>
      </c>
      <c r="H129" s="60">
        <v>8</v>
      </c>
      <c r="I129" s="59">
        <f t="shared" ref="I129:I131" si="6">G129*(1+H129/100)</f>
        <v>0</v>
      </c>
      <c r="J129" s="89"/>
      <c r="K129" s="9"/>
    </row>
    <row r="130" spans="1:13" s="1" customFormat="1" ht="84">
      <c r="A130" s="88">
        <v>2</v>
      </c>
      <c r="B130" s="83" t="s">
        <v>70</v>
      </c>
      <c r="C130" s="55"/>
      <c r="D130" s="90">
        <v>1</v>
      </c>
      <c r="E130" s="57" t="s">
        <v>10</v>
      </c>
      <c r="F130" s="67"/>
      <c r="G130" s="72">
        <f>F130*D130</f>
        <v>0</v>
      </c>
      <c r="H130" s="60">
        <v>8</v>
      </c>
      <c r="I130" s="59">
        <f t="shared" si="6"/>
        <v>0</v>
      </c>
      <c r="J130" s="89"/>
      <c r="K130" s="9"/>
    </row>
    <row r="131" spans="1:13" s="1" customFormat="1" ht="84">
      <c r="A131" s="88">
        <v>3</v>
      </c>
      <c r="B131" s="83" t="s">
        <v>71</v>
      </c>
      <c r="C131" s="55"/>
      <c r="D131" s="84">
        <v>1</v>
      </c>
      <c r="E131" s="57" t="s">
        <v>10</v>
      </c>
      <c r="F131" s="67"/>
      <c r="G131" s="72">
        <f>F131*D131</f>
        <v>0</v>
      </c>
      <c r="H131" s="60">
        <v>8</v>
      </c>
      <c r="I131" s="59">
        <f t="shared" si="6"/>
        <v>0</v>
      </c>
      <c r="J131" s="89"/>
      <c r="K131" s="9"/>
    </row>
    <row r="132" spans="1:13" s="1" customFormat="1" ht="23.25" customHeight="1">
      <c r="A132" s="207" t="s">
        <v>5</v>
      </c>
      <c r="B132" s="207"/>
      <c r="C132" s="207"/>
      <c r="D132" s="207"/>
      <c r="E132" s="207"/>
      <c r="F132" s="207"/>
      <c r="G132" s="153">
        <f>SUM(G129:G131)</f>
        <v>0</v>
      </c>
      <c r="H132" s="80"/>
      <c r="I132" s="153">
        <f>SUM(I129:I131)</f>
        <v>0</v>
      </c>
      <c r="J132" s="152"/>
      <c r="K132" s="9"/>
    </row>
    <row r="133" spans="1:13" s="1" customFormat="1">
      <c r="A133" s="7"/>
      <c r="B133" s="22" t="s">
        <v>44</v>
      </c>
      <c r="C133" s="7"/>
      <c r="D133" s="7"/>
      <c r="E133" s="7"/>
      <c r="F133" s="7"/>
      <c r="G133" s="7"/>
      <c r="H133" s="8"/>
      <c r="I133" s="7"/>
      <c r="J133" s="7"/>
      <c r="K133" s="9"/>
    </row>
    <row r="134" spans="1:13" ht="19.899999999999999" customHeight="1">
      <c r="A134" s="42"/>
      <c r="B134" s="185" t="s">
        <v>142</v>
      </c>
      <c r="C134" s="185"/>
      <c r="D134" s="185"/>
      <c r="E134" s="185"/>
      <c r="F134" s="42"/>
      <c r="G134" s="43"/>
      <c r="H134" s="44"/>
      <c r="I134" s="45"/>
      <c r="J134"/>
    </row>
    <row r="135" spans="1:13" ht="29.25" customHeight="1">
      <c r="A135" s="46"/>
      <c r="B135" s="186" t="s">
        <v>143</v>
      </c>
      <c r="C135" s="186"/>
      <c r="D135" s="186"/>
      <c r="E135" s="186"/>
      <c r="F135" s="186"/>
      <c r="G135" s="47"/>
      <c r="H135" s="48" t="s">
        <v>144</v>
      </c>
      <c r="I135" s="49"/>
      <c r="J135"/>
    </row>
    <row r="136" spans="1:13" ht="22.9" customHeight="1">
      <c r="A136" s="46"/>
      <c r="B136" s="187" t="s">
        <v>145</v>
      </c>
      <c r="C136" s="188"/>
      <c r="D136" s="188"/>
      <c r="E136" s="188"/>
      <c r="F136" s="188"/>
      <c r="G136" s="188"/>
      <c r="H136" s="188"/>
      <c r="I136" s="189"/>
      <c r="J136"/>
    </row>
    <row r="137" spans="1:13" ht="36.6" customHeight="1">
      <c r="A137" s="46"/>
      <c r="B137" s="190" t="s">
        <v>146</v>
      </c>
      <c r="C137" s="191"/>
      <c r="D137" s="191"/>
      <c r="E137" s="191"/>
      <c r="F137" s="191"/>
      <c r="G137" s="191"/>
      <c r="H137" s="191"/>
      <c r="I137" s="192"/>
      <c r="J137"/>
    </row>
    <row r="138" spans="1:13" ht="40.9" customHeight="1">
      <c r="A138" s="46"/>
      <c r="B138" s="190" t="s">
        <v>147</v>
      </c>
      <c r="C138" s="191"/>
      <c r="D138" s="191"/>
      <c r="E138" s="191"/>
      <c r="F138" s="191"/>
      <c r="G138" s="191"/>
      <c r="H138" s="191"/>
      <c r="I138" s="192"/>
      <c r="J138"/>
    </row>
    <row r="139" spans="1:13" ht="24.6" customHeight="1">
      <c r="A139" s="46"/>
      <c r="B139" s="182" t="s">
        <v>148</v>
      </c>
      <c r="C139" s="183"/>
      <c r="D139" s="183"/>
      <c r="E139" s="183"/>
      <c r="F139" s="183"/>
      <c r="G139" s="183"/>
      <c r="H139" s="183"/>
      <c r="I139" s="184"/>
      <c r="J139"/>
      <c r="M139" s="81"/>
    </row>
    <row r="140" spans="1:13" s="1" customFormat="1">
      <c r="A140" s="7"/>
      <c r="B140" s="22" t="s">
        <v>153</v>
      </c>
      <c r="C140" s="7"/>
      <c r="D140" s="7"/>
      <c r="E140" s="7"/>
      <c r="F140" s="7"/>
      <c r="G140" s="7"/>
      <c r="H140" s="8"/>
      <c r="I140" s="7"/>
      <c r="J140" s="7"/>
      <c r="K140" s="9"/>
    </row>
    <row r="141" spans="1:13">
      <c r="A141" s="5"/>
      <c r="B141" s="22"/>
      <c r="C141" s="7"/>
      <c r="D141" s="7"/>
      <c r="E141" s="7"/>
      <c r="F141" s="5"/>
      <c r="G141" s="5"/>
      <c r="H141" s="13"/>
      <c r="I141" s="5"/>
      <c r="J141" s="5"/>
      <c r="K141" s="6"/>
    </row>
    <row r="142" spans="1:13" s="1" customFormat="1" ht="26.25" customHeight="1">
      <c r="A142" s="9"/>
      <c r="B142" s="206" t="s">
        <v>169</v>
      </c>
      <c r="C142" s="193"/>
      <c r="D142" s="193"/>
      <c r="E142" s="193"/>
      <c r="F142" s="193"/>
      <c r="G142" s="193"/>
      <c r="H142" s="193"/>
      <c r="I142" s="193"/>
      <c r="J142" s="193"/>
      <c r="K142" s="9"/>
    </row>
    <row r="143" spans="1:13" s="1" customFormat="1" ht="72">
      <c r="A143" s="101" t="s">
        <v>0</v>
      </c>
      <c r="B143" s="101" t="s">
        <v>45</v>
      </c>
      <c r="C143" s="101" t="s">
        <v>7</v>
      </c>
      <c r="D143" s="101" t="s">
        <v>43</v>
      </c>
      <c r="E143" s="127" t="s">
        <v>1</v>
      </c>
      <c r="F143" s="128" t="s">
        <v>4</v>
      </c>
      <c r="G143" s="129" t="s">
        <v>3</v>
      </c>
      <c r="H143" s="130" t="s">
        <v>2</v>
      </c>
      <c r="I143" s="128" t="s">
        <v>8</v>
      </c>
      <c r="J143" s="115" t="s">
        <v>9</v>
      </c>
      <c r="K143" s="9"/>
    </row>
    <row r="144" spans="1:13" s="1" customFormat="1">
      <c r="A144" s="102">
        <v>1</v>
      </c>
      <c r="B144" s="102">
        <v>2</v>
      </c>
      <c r="C144" s="103">
        <v>3</v>
      </c>
      <c r="D144" s="102">
        <v>4</v>
      </c>
      <c r="E144" s="103">
        <v>5</v>
      </c>
      <c r="F144" s="102">
        <v>6</v>
      </c>
      <c r="G144" s="102"/>
      <c r="H144" s="102">
        <v>8</v>
      </c>
      <c r="I144" s="102">
        <v>9</v>
      </c>
      <c r="J144" s="102">
        <v>10</v>
      </c>
      <c r="K144" s="9"/>
    </row>
    <row r="145" spans="1:11" ht="132">
      <c r="A145" s="91">
        <v>1</v>
      </c>
      <c r="B145" s="154" t="s">
        <v>50</v>
      </c>
      <c r="C145" s="155"/>
      <c r="D145" s="156">
        <v>4</v>
      </c>
      <c r="E145" s="156" t="s">
        <v>68</v>
      </c>
      <c r="F145" s="157"/>
      <c r="G145" s="158">
        <f>F145*D145</f>
        <v>0</v>
      </c>
      <c r="H145" s="159">
        <v>8</v>
      </c>
      <c r="I145" s="160">
        <f t="shared" ref="I145:I163" si="7">G145*(1+H145/100)</f>
        <v>0</v>
      </c>
      <c r="J145" s="161"/>
      <c r="K145" s="6"/>
    </row>
    <row r="146" spans="1:11" ht="192">
      <c r="A146" s="91">
        <v>2</v>
      </c>
      <c r="B146" s="92" t="s">
        <v>51</v>
      </c>
      <c r="C146" s="93"/>
      <c r="D146" s="94">
        <v>2</v>
      </c>
      <c r="E146" s="94" t="s">
        <v>68</v>
      </c>
      <c r="F146" s="95"/>
      <c r="G146" s="72">
        <f t="shared" ref="G146:G163" si="8">F146*D146</f>
        <v>0</v>
      </c>
      <c r="H146" s="60">
        <v>8</v>
      </c>
      <c r="I146" s="59">
        <f t="shared" si="7"/>
        <v>0</v>
      </c>
      <c r="J146" s="96"/>
      <c r="K146" s="6"/>
    </row>
    <row r="147" spans="1:11" ht="84">
      <c r="A147" s="91">
        <v>3</v>
      </c>
      <c r="B147" s="92" t="s">
        <v>52</v>
      </c>
      <c r="C147" s="93"/>
      <c r="D147" s="94">
        <v>15</v>
      </c>
      <c r="E147" s="94" t="s">
        <v>68</v>
      </c>
      <c r="F147" s="97"/>
      <c r="G147" s="72">
        <f t="shared" si="8"/>
        <v>0</v>
      </c>
      <c r="H147" s="60">
        <v>8</v>
      </c>
      <c r="I147" s="59">
        <f t="shared" si="7"/>
        <v>0</v>
      </c>
      <c r="J147" s="96"/>
      <c r="K147" s="6"/>
    </row>
    <row r="148" spans="1:11" ht="96">
      <c r="A148" s="91">
        <v>4</v>
      </c>
      <c r="B148" s="92" t="s">
        <v>53</v>
      </c>
      <c r="C148" s="93"/>
      <c r="D148" s="94">
        <v>4</v>
      </c>
      <c r="E148" s="94" t="s">
        <v>68</v>
      </c>
      <c r="F148" s="97"/>
      <c r="G148" s="72">
        <f t="shared" si="8"/>
        <v>0</v>
      </c>
      <c r="H148" s="60">
        <v>8</v>
      </c>
      <c r="I148" s="59">
        <f t="shared" si="7"/>
        <v>0</v>
      </c>
      <c r="J148" s="96"/>
      <c r="K148" s="6"/>
    </row>
    <row r="149" spans="1:11" ht="96">
      <c r="A149" s="91">
        <v>5</v>
      </c>
      <c r="B149" s="92" t="s">
        <v>54</v>
      </c>
      <c r="C149" s="93"/>
      <c r="D149" s="94">
        <v>2</v>
      </c>
      <c r="E149" s="94" t="s">
        <v>47</v>
      </c>
      <c r="F149" s="97"/>
      <c r="G149" s="72">
        <f t="shared" si="8"/>
        <v>0</v>
      </c>
      <c r="H149" s="60">
        <v>8</v>
      </c>
      <c r="I149" s="59">
        <f t="shared" si="7"/>
        <v>0</v>
      </c>
      <c r="J149" s="96"/>
      <c r="K149" s="6"/>
    </row>
    <row r="150" spans="1:11" ht="72">
      <c r="A150" s="91">
        <v>6</v>
      </c>
      <c r="B150" s="92" t="s">
        <v>55</v>
      </c>
      <c r="C150" s="93"/>
      <c r="D150" s="94">
        <v>5</v>
      </c>
      <c r="E150" s="94" t="s">
        <v>68</v>
      </c>
      <c r="F150" s="97"/>
      <c r="G150" s="72">
        <f t="shared" si="8"/>
        <v>0</v>
      </c>
      <c r="H150" s="60">
        <v>8</v>
      </c>
      <c r="I150" s="59">
        <f t="shared" si="7"/>
        <v>0</v>
      </c>
      <c r="J150" s="96"/>
      <c r="K150" s="6"/>
    </row>
    <row r="151" spans="1:11" ht="108">
      <c r="A151" s="91">
        <v>7</v>
      </c>
      <c r="B151" s="92" t="s">
        <v>48</v>
      </c>
      <c r="C151" s="93"/>
      <c r="D151" s="94">
        <v>50</v>
      </c>
      <c r="E151" s="94" t="s">
        <v>68</v>
      </c>
      <c r="F151" s="97"/>
      <c r="G151" s="72">
        <f t="shared" si="8"/>
        <v>0</v>
      </c>
      <c r="H151" s="60">
        <v>8</v>
      </c>
      <c r="I151" s="59">
        <f t="shared" si="7"/>
        <v>0</v>
      </c>
      <c r="J151" s="96"/>
      <c r="K151" s="6"/>
    </row>
    <row r="152" spans="1:11" ht="108">
      <c r="A152" s="91">
        <v>8</v>
      </c>
      <c r="B152" s="92" t="s">
        <v>56</v>
      </c>
      <c r="C152" s="93"/>
      <c r="D152" s="94">
        <v>50</v>
      </c>
      <c r="E152" s="94" t="s">
        <v>68</v>
      </c>
      <c r="F152" s="97"/>
      <c r="G152" s="72">
        <f t="shared" si="8"/>
        <v>0</v>
      </c>
      <c r="H152" s="60">
        <v>8</v>
      </c>
      <c r="I152" s="59">
        <f t="shared" si="7"/>
        <v>0</v>
      </c>
      <c r="J152" s="96"/>
      <c r="K152" s="6"/>
    </row>
    <row r="153" spans="1:11" ht="48">
      <c r="A153" s="91">
        <v>9</v>
      </c>
      <c r="B153" s="92" t="s">
        <v>57</v>
      </c>
      <c r="C153" s="93"/>
      <c r="D153" s="94">
        <v>20</v>
      </c>
      <c r="E153" s="94" t="s">
        <v>68</v>
      </c>
      <c r="F153" s="97"/>
      <c r="G153" s="72">
        <f t="shared" si="8"/>
        <v>0</v>
      </c>
      <c r="H153" s="60">
        <v>8</v>
      </c>
      <c r="I153" s="59">
        <f t="shared" si="7"/>
        <v>0</v>
      </c>
      <c r="J153" s="96"/>
      <c r="K153" s="6"/>
    </row>
    <row r="154" spans="1:11" ht="144">
      <c r="A154" s="91">
        <v>10</v>
      </c>
      <c r="B154" s="92" t="s">
        <v>58</v>
      </c>
      <c r="C154" s="93"/>
      <c r="D154" s="94">
        <v>20</v>
      </c>
      <c r="E154" s="94" t="s">
        <v>68</v>
      </c>
      <c r="F154" s="97"/>
      <c r="G154" s="72">
        <f t="shared" si="8"/>
        <v>0</v>
      </c>
      <c r="H154" s="60">
        <v>8</v>
      </c>
      <c r="I154" s="59">
        <f t="shared" si="7"/>
        <v>0</v>
      </c>
      <c r="J154" s="96"/>
      <c r="K154" s="6"/>
    </row>
    <row r="155" spans="1:11" ht="108">
      <c r="A155" s="91">
        <v>11</v>
      </c>
      <c r="B155" s="92" t="s">
        <v>59</v>
      </c>
      <c r="C155" s="93"/>
      <c r="D155" s="94">
        <v>40</v>
      </c>
      <c r="E155" s="94" t="s">
        <v>68</v>
      </c>
      <c r="F155" s="97"/>
      <c r="G155" s="72">
        <f t="shared" si="8"/>
        <v>0</v>
      </c>
      <c r="H155" s="60">
        <v>8</v>
      </c>
      <c r="I155" s="59">
        <f t="shared" si="7"/>
        <v>0</v>
      </c>
      <c r="J155" s="96"/>
      <c r="K155" s="6"/>
    </row>
    <row r="156" spans="1:11" ht="144">
      <c r="A156" s="91">
        <v>12</v>
      </c>
      <c r="B156" s="92" t="s">
        <v>60</v>
      </c>
      <c r="C156" s="93"/>
      <c r="D156" s="94">
        <v>50</v>
      </c>
      <c r="E156" s="94" t="s">
        <v>68</v>
      </c>
      <c r="F156" s="97"/>
      <c r="G156" s="72">
        <f t="shared" si="8"/>
        <v>0</v>
      </c>
      <c r="H156" s="60">
        <v>8</v>
      </c>
      <c r="I156" s="59">
        <f t="shared" si="7"/>
        <v>0</v>
      </c>
      <c r="J156" s="96"/>
      <c r="K156" s="6"/>
    </row>
    <row r="157" spans="1:11" ht="108">
      <c r="A157" s="91">
        <v>13</v>
      </c>
      <c r="B157" s="92" t="s">
        <v>61</v>
      </c>
      <c r="C157" s="93"/>
      <c r="D157" s="87">
        <v>20</v>
      </c>
      <c r="E157" s="94" t="s">
        <v>68</v>
      </c>
      <c r="F157" s="97"/>
      <c r="G157" s="72">
        <f t="shared" si="8"/>
        <v>0</v>
      </c>
      <c r="H157" s="60">
        <v>8</v>
      </c>
      <c r="I157" s="59">
        <f t="shared" si="7"/>
        <v>0</v>
      </c>
      <c r="J157" s="96"/>
      <c r="K157" s="6"/>
    </row>
    <row r="158" spans="1:11" ht="72">
      <c r="A158" s="91">
        <v>14</v>
      </c>
      <c r="B158" s="92" t="s">
        <v>72</v>
      </c>
      <c r="C158" s="93"/>
      <c r="D158" s="94">
        <v>20</v>
      </c>
      <c r="E158" s="94" t="s">
        <v>47</v>
      </c>
      <c r="F158" s="97"/>
      <c r="G158" s="72">
        <f t="shared" si="8"/>
        <v>0</v>
      </c>
      <c r="H158" s="60">
        <v>8</v>
      </c>
      <c r="I158" s="59">
        <f t="shared" si="7"/>
        <v>0</v>
      </c>
      <c r="J158" s="96"/>
      <c r="K158" s="6"/>
    </row>
    <row r="159" spans="1:11" ht="96">
      <c r="A159" s="91">
        <v>15</v>
      </c>
      <c r="B159" s="92" t="s">
        <v>62</v>
      </c>
      <c r="C159" s="93"/>
      <c r="D159" s="94">
        <v>50</v>
      </c>
      <c r="E159" s="94" t="s">
        <v>68</v>
      </c>
      <c r="F159" s="97"/>
      <c r="G159" s="72">
        <f t="shared" si="8"/>
        <v>0</v>
      </c>
      <c r="H159" s="60">
        <v>8</v>
      </c>
      <c r="I159" s="59">
        <f t="shared" si="7"/>
        <v>0</v>
      </c>
      <c r="J159" s="96"/>
      <c r="K159" s="6"/>
    </row>
    <row r="160" spans="1:11" ht="84">
      <c r="A160" s="91">
        <v>16</v>
      </c>
      <c r="B160" s="92" t="s">
        <v>63</v>
      </c>
      <c r="C160" s="93"/>
      <c r="D160" s="94">
        <v>16</v>
      </c>
      <c r="E160" s="94" t="s">
        <v>68</v>
      </c>
      <c r="F160" s="97"/>
      <c r="G160" s="72">
        <f t="shared" si="8"/>
        <v>0</v>
      </c>
      <c r="H160" s="60">
        <v>8</v>
      </c>
      <c r="I160" s="59">
        <f t="shared" si="7"/>
        <v>0</v>
      </c>
      <c r="J160" s="96"/>
      <c r="K160" s="6"/>
    </row>
    <row r="161" spans="1:13" ht="84">
      <c r="A161" s="91">
        <v>17</v>
      </c>
      <c r="B161" s="92" t="s">
        <v>64</v>
      </c>
      <c r="C161" s="93"/>
      <c r="D161" s="94">
        <v>10</v>
      </c>
      <c r="E161" s="94" t="s">
        <v>68</v>
      </c>
      <c r="F161" s="97"/>
      <c r="G161" s="72">
        <f t="shared" si="8"/>
        <v>0</v>
      </c>
      <c r="H161" s="60">
        <v>8</v>
      </c>
      <c r="I161" s="59">
        <f t="shared" si="7"/>
        <v>0</v>
      </c>
      <c r="J161" s="96"/>
      <c r="K161" s="6"/>
    </row>
    <row r="162" spans="1:13" ht="288">
      <c r="A162" s="91">
        <v>18</v>
      </c>
      <c r="B162" s="92" t="s">
        <v>73</v>
      </c>
      <c r="C162" s="93"/>
      <c r="D162" s="94">
        <v>60</v>
      </c>
      <c r="E162" s="94" t="s">
        <v>68</v>
      </c>
      <c r="F162" s="97"/>
      <c r="G162" s="72">
        <f t="shared" si="8"/>
        <v>0</v>
      </c>
      <c r="H162" s="60">
        <v>8</v>
      </c>
      <c r="I162" s="59">
        <f t="shared" si="7"/>
        <v>0</v>
      </c>
      <c r="J162" s="96"/>
      <c r="K162" s="6"/>
    </row>
    <row r="163" spans="1:13" ht="120">
      <c r="A163" s="170">
        <v>19</v>
      </c>
      <c r="B163" s="178" t="s">
        <v>65</v>
      </c>
      <c r="C163" s="179"/>
      <c r="D163" s="180">
        <v>4</v>
      </c>
      <c r="E163" s="180" t="s">
        <v>68</v>
      </c>
      <c r="F163" s="181"/>
      <c r="G163" s="169">
        <f t="shared" si="8"/>
        <v>0</v>
      </c>
      <c r="H163" s="170">
        <v>8</v>
      </c>
      <c r="I163" s="169">
        <f t="shared" si="7"/>
        <v>0</v>
      </c>
      <c r="J163" s="167"/>
      <c r="K163" s="6"/>
    </row>
    <row r="164" spans="1:13" ht="22.5" customHeight="1">
      <c r="A164" s="226" t="s">
        <v>46</v>
      </c>
      <c r="B164" s="202"/>
      <c r="C164" s="202"/>
      <c r="D164" s="202"/>
      <c r="E164" s="202"/>
      <c r="F164" s="227"/>
      <c r="G164" s="98">
        <f>SUM(G145:G163)</f>
        <v>0</v>
      </c>
      <c r="H164" s="104"/>
      <c r="I164" s="99">
        <f t="shared" ref="I164" si="9">G164*1.08</f>
        <v>0</v>
      </c>
      <c r="J164" s="100"/>
      <c r="K164" s="6"/>
    </row>
    <row r="165" spans="1:13">
      <c r="A165" s="7"/>
      <c r="B165" s="22"/>
      <c r="C165" s="7"/>
      <c r="D165" s="7"/>
      <c r="E165" s="7"/>
      <c r="F165" s="7"/>
      <c r="G165" s="7"/>
      <c r="H165" s="8"/>
      <c r="I165" s="7"/>
      <c r="J165" s="7"/>
      <c r="K165" s="6"/>
    </row>
    <row r="166" spans="1:13" ht="19.899999999999999" customHeight="1">
      <c r="A166" s="42"/>
      <c r="B166" s="185" t="s">
        <v>142</v>
      </c>
      <c r="C166" s="185"/>
      <c r="D166" s="185"/>
      <c r="E166" s="185"/>
      <c r="F166" s="42"/>
      <c r="G166" s="43"/>
      <c r="H166" s="44"/>
      <c r="I166" s="45"/>
      <c r="J166"/>
    </row>
    <row r="167" spans="1:13" ht="29.25" customHeight="1">
      <c r="A167" s="46"/>
      <c r="B167" s="186" t="s">
        <v>143</v>
      </c>
      <c r="C167" s="186"/>
      <c r="D167" s="186"/>
      <c r="E167" s="186"/>
      <c r="F167" s="186"/>
      <c r="G167" s="47"/>
      <c r="H167" s="48" t="s">
        <v>144</v>
      </c>
      <c r="I167" s="49"/>
      <c r="J167"/>
    </row>
    <row r="168" spans="1:13" ht="22.9" customHeight="1">
      <c r="A168" s="46"/>
      <c r="B168" s="187" t="s">
        <v>145</v>
      </c>
      <c r="C168" s="188"/>
      <c r="D168" s="188"/>
      <c r="E168" s="188"/>
      <c r="F168" s="188"/>
      <c r="G168" s="188"/>
      <c r="H168" s="188"/>
      <c r="I168" s="189"/>
      <c r="J168"/>
    </row>
    <row r="169" spans="1:13" ht="36.6" customHeight="1">
      <c r="A169" s="46"/>
      <c r="B169" s="190" t="s">
        <v>146</v>
      </c>
      <c r="C169" s="191"/>
      <c r="D169" s="191"/>
      <c r="E169" s="191"/>
      <c r="F169" s="191"/>
      <c r="G169" s="191"/>
      <c r="H169" s="191"/>
      <c r="I169" s="192"/>
      <c r="J169"/>
    </row>
    <row r="170" spans="1:13" ht="40.9" customHeight="1">
      <c r="A170" s="46"/>
      <c r="B170" s="190" t="s">
        <v>147</v>
      </c>
      <c r="C170" s="191"/>
      <c r="D170" s="191"/>
      <c r="E170" s="191"/>
      <c r="F170" s="191"/>
      <c r="G170" s="191"/>
      <c r="H170" s="191"/>
      <c r="I170" s="192"/>
      <c r="J170"/>
    </row>
    <row r="171" spans="1:13" ht="24.6" customHeight="1">
      <c r="A171" s="46"/>
      <c r="B171" s="182" t="s">
        <v>148</v>
      </c>
      <c r="C171" s="183"/>
      <c r="D171" s="183"/>
      <c r="E171" s="183"/>
      <c r="F171" s="183"/>
      <c r="G171" s="183"/>
      <c r="H171" s="183"/>
      <c r="I171" s="184"/>
      <c r="J171"/>
      <c r="M171" s="81"/>
    </row>
    <row r="172" spans="1:13" ht="24.6" customHeight="1">
      <c r="A172" s="46"/>
      <c r="B172" s="105"/>
      <c r="C172" s="105"/>
      <c r="D172" s="105"/>
      <c r="E172" s="105"/>
      <c r="F172" s="105"/>
      <c r="G172" s="105"/>
      <c r="H172" s="105"/>
      <c r="I172" s="105"/>
      <c r="J172"/>
      <c r="M172" s="81"/>
    </row>
    <row r="173" spans="1:13">
      <c r="A173" s="7"/>
      <c r="B173" s="22"/>
      <c r="C173" s="7"/>
      <c r="D173" s="7"/>
      <c r="E173" s="7"/>
      <c r="F173" s="30"/>
      <c r="G173" s="7"/>
      <c r="H173" s="8"/>
      <c r="I173" s="7"/>
      <c r="J173" s="7"/>
      <c r="K173" s="6"/>
    </row>
    <row r="174" spans="1:13" ht="23.25" customHeight="1">
      <c r="A174" s="6"/>
      <c r="B174" s="193" t="s">
        <v>154</v>
      </c>
      <c r="C174" s="193"/>
      <c r="D174" s="193"/>
      <c r="E174" s="193"/>
      <c r="F174" s="193"/>
      <c r="G174" s="193"/>
      <c r="H174" s="193"/>
      <c r="I174" s="193"/>
      <c r="J174" s="193"/>
      <c r="K174" s="6"/>
    </row>
    <row r="175" spans="1:13" ht="72">
      <c r="A175" s="101" t="s">
        <v>0</v>
      </c>
      <c r="B175" s="101" t="s">
        <v>45</v>
      </c>
      <c r="C175" s="101" t="s">
        <v>7</v>
      </c>
      <c r="D175" s="101" t="s">
        <v>43</v>
      </c>
      <c r="E175" s="127" t="s">
        <v>1</v>
      </c>
      <c r="F175" s="128" t="s">
        <v>4</v>
      </c>
      <c r="G175" s="129" t="s">
        <v>3</v>
      </c>
      <c r="H175" s="130" t="s">
        <v>2</v>
      </c>
      <c r="I175" s="128" t="s">
        <v>8</v>
      </c>
      <c r="J175" s="115" t="s">
        <v>9</v>
      </c>
      <c r="K175" s="6"/>
    </row>
    <row r="176" spans="1:13">
      <c r="A176" s="102">
        <v>1</v>
      </c>
      <c r="B176" s="102">
        <v>2</v>
      </c>
      <c r="C176" s="102">
        <v>3</v>
      </c>
      <c r="D176" s="102">
        <v>4</v>
      </c>
      <c r="E176" s="102">
        <v>5</v>
      </c>
      <c r="F176" s="102">
        <v>6</v>
      </c>
      <c r="G176" s="102"/>
      <c r="H176" s="102">
        <v>8</v>
      </c>
      <c r="I176" s="102">
        <v>9</v>
      </c>
      <c r="J176" s="102">
        <v>10</v>
      </c>
      <c r="K176" s="6"/>
    </row>
    <row r="177" spans="1:18" ht="48">
      <c r="A177" s="106">
        <v>1</v>
      </c>
      <c r="B177" s="74" t="s">
        <v>74</v>
      </c>
      <c r="C177" s="107"/>
      <c r="D177" s="108" t="s">
        <v>66</v>
      </c>
      <c r="E177" s="109" t="s">
        <v>10</v>
      </c>
      <c r="F177" s="110"/>
      <c r="G177" s="72">
        <f>F177*D177</f>
        <v>0</v>
      </c>
      <c r="H177" s="60">
        <v>8</v>
      </c>
      <c r="I177" s="59">
        <f t="shared" ref="I177:I180" si="10">G177*(1+H177/100)</f>
        <v>0</v>
      </c>
      <c r="J177" s="61"/>
      <c r="K177" s="6"/>
    </row>
    <row r="178" spans="1:18" ht="48">
      <c r="A178" s="106">
        <v>2</v>
      </c>
      <c r="B178" s="74" t="s">
        <v>75</v>
      </c>
      <c r="C178" s="107"/>
      <c r="D178" s="108" t="s">
        <v>66</v>
      </c>
      <c r="E178" s="109" t="s">
        <v>10</v>
      </c>
      <c r="F178" s="110"/>
      <c r="G178" s="72">
        <f>F178*D178</f>
        <v>0</v>
      </c>
      <c r="H178" s="60">
        <v>8</v>
      </c>
      <c r="I178" s="59">
        <f t="shared" si="10"/>
        <v>0</v>
      </c>
      <c r="J178" s="61"/>
      <c r="K178" s="6"/>
      <c r="R178" s="2"/>
    </row>
    <row r="179" spans="1:18" ht="36">
      <c r="A179" s="106">
        <v>3</v>
      </c>
      <c r="B179" s="74" t="s">
        <v>76</v>
      </c>
      <c r="C179" s="107"/>
      <c r="D179" s="108" t="s">
        <v>66</v>
      </c>
      <c r="E179" s="109" t="s">
        <v>10</v>
      </c>
      <c r="F179" s="110"/>
      <c r="G179" s="72">
        <f>F179*D179</f>
        <v>0</v>
      </c>
      <c r="H179" s="60">
        <v>8</v>
      </c>
      <c r="I179" s="59">
        <f t="shared" si="10"/>
        <v>0</v>
      </c>
      <c r="J179" s="61"/>
      <c r="K179" s="6"/>
    </row>
    <row r="180" spans="1:18" ht="18" customHeight="1">
      <c r="A180" s="106">
        <v>4</v>
      </c>
      <c r="B180" s="74" t="s">
        <v>77</v>
      </c>
      <c r="C180" s="107"/>
      <c r="D180" s="108" t="s">
        <v>49</v>
      </c>
      <c r="E180" s="109" t="s">
        <v>10</v>
      </c>
      <c r="F180" s="110"/>
      <c r="G180" s="72">
        <f>F180*D180</f>
        <v>0</v>
      </c>
      <c r="H180" s="60">
        <v>8</v>
      </c>
      <c r="I180" s="59">
        <f t="shared" si="10"/>
        <v>0</v>
      </c>
      <c r="J180" s="61"/>
      <c r="K180" s="6"/>
    </row>
    <row r="181" spans="1:18" ht="21" customHeight="1">
      <c r="A181" s="111" t="s">
        <v>46</v>
      </c>
      <c r="B181" s="203" t="s">
        <v>11</v>
      </c>
      <c r="C181" s="203"/>
      <c r="D181" s="203"/>
      <c r="E181" s="203"/>
      <c r="F181" s="204"/>
      <c r="G181" s="112">
        <f>SUM(G177:G180)</f>
        <v>0</v>
      </c>
      <c r="H181" s="104"/>
      <c r="I181" s="113">
        <f>G181*1.08</f>
        <v>0</v>
      </c>
      <c r="J181" s="114"/>
      <c r="K181" s="6"/>
    </row>
    <row r="182" spans="1:18">
      <c r="A182" s="5"/>
      <c r="B182" s="22"/>
      <c r="C182" s="7"/>
      <c r="D182" s="7"/>
      <c r="E182" s="7"/>
      <c r="F182" s="5"/>
      <c r="G182" s="5"/>
      <c r="H182" s="13"/>
      <c r="I182" s="5"/>
      <c r="J182" s="5"/>
      <c r="K182" s="6"/>
    </row>
    <row r="183" spans="1:18" ht="19.899999999999999" customHeight="1">
      <c r="A183" s="42"/>
      <c r="B183" s="185" t="s">
        <v>142</v>
      </c>
      <c r="C183" s="185"/>
      <c r="D183" s="185"/>
      <c r="E183" s="185"/>
      <c r="F183" s="42"/>
      <c r="G183" s="43"/>
      <c r="H183" s="44"/>
      <c r="I183" s="45"/>
      <c r="J183"/>
    </row>
    <row r="184" spans="1:18" ht="29.25" customHeight="1">
      <c r="A184" s="46"/>
      <c r="B184" s="186" t="s">
        <v>143</v>
      </c>
      <c r="C184" s="186"/>
      <c r="D184" s="186"/>
      <c r="E184" s="186"/>
      <c r="F184" s="186"/>
      <c r="G184" s="47"/>
      <c r="H184" s="48" t="s">
        <v>144</v>
      </c>
      <c r="I184" s="49"/>
      <c r="J184"/>
    </row>
    <row r="185" spans="1:18" ht="22.9" customHeight="1">
      <c r="A185" s="46"/>
      <c r="B185" s="187" t="s">
        <v>145</v>
      </c>
      <c r="C185" s="188"/>
      <c r="D185" s="188"/>
      <c r="E185" s="188"/>
      <c r="F185" s="188"/>
      <c r="G185" s="188"/>
      <c r="H185" s="188"/>
      <c r="I185" s="189"/>
      <c r="J185"/>
    </row>
    <row r="186" spans="1:18" ht="36.6" customHeight="1">
      <c r="A186" s="46"/>
      <c r="B186" s="190" t="s">
        <v>146</v>
      </c>
      <c r="C186" s="191"/>
      <c r="D186" s="191"/>
      <c r="E186" s="191"/>
      <c r="F186" s="191"/>
      <c r="G186" s="191"/>
      <c r="H186" s="191"/>
      <c r="I186" s="192"/>
      <c r="J186"/>
    </row>
    <row r="187" spans="1:18" ht="40.9" customHeight="1">
      <c r="A187" s="46"/>
      <c r="B187" s="190" t="s">
        <v>147</v>
      </c>
      <c r="C187" s="191"/>
      <c r="D187" s="191"/>
      <c r="E187" s="191"/>
      <c r="F187" s="191"/>
      <c r="G187" s="191"/>
      <c r="H187" s="191"/>
      <c r="I187" s="192"/>
      <c r="J187"/>
    </row>
    <row r="188" spans="1:18" ht="24.6" customHeight="1">
      <c r="A188" s="46"/>
      <c r="B188" s="182" t="s">
        <v>148</v>
      </c>
      <c r="C188" s="183"/>
      <c r="D188" s="183"/>
      <c r="E188" s="183"/>
      <c r="F188" s="183"/>
      <c r="G188" s="183"/>
      <c r="H188" s="183"/>
      <c r="I188" s="184"/>
      <c r="J188"/>
      <c r="M188" s="81"/>
    </row>
    <row r="189" spans="1:18">
      <c r="A189" s="5"/>
      <c r="B189" s="23"/>
      <c r="C189" s="5"/>
      <c r="D189" s="5"/>
      <c r="E189" s="5"/>
      <c r="F189" s="5"/>
      <c r="G189" s="5"/>
      <c r="H189" s="13"/>
      <c r="I189" s="5"/>
      <c r="J189" s="5"/>
      <c r="K189" s="6"/>
    </row>
    <row r="190" spans="1:18">
      <c r="A190" s="9"/>
      <c r="B190" s="31"/>
      <c r="C190" s="9"/>
      <c r="D190" s="7"/>
      <c r="E190" s="7"/>
      <c r="F190" s="7"/>
      <c r="G190" s="7"/>
      <c r="H190" s="7"/>
      <c r="I190" s="7"/>
      <c r="J190" s="7"/>
      <c r="K190" s="9"/>
    </row>
    <row r="191" spans="1:18" s="1" customFormat="1">
      <c r="A191" s="9"/>
      <c r="B191" s="31"/>
      <c r="C191" s="9"/>
      <c r="D191" s="7"/>
      <c r="E191" s="7"/>
      <c r="F191" s="7"/>
      <c r="G191" s="7"/>
      <c r="H191" s="7"/>
      <c r="I191" s="7"/>
      <c r="J191" s="7"/>
      <c r="K191" s="9"/>
    </row>
    <row r="192" spans="1:18" s="1" customFormat="1" ht="27" customHeight="1">
      <c r="A192" s="9"/>
      <c r="B192" s="205" t="s">
        <v>155</v>
      </c>
      <c r="C192" s="205"/>
      <c r="D192" s="205"/>
      <c r="E192" s="205"/>
      <c r="F192" s="205"/>
      <c r="G192" s="205"/>
      <c r="H192" s="205"/>
      <c r="I192" s="205"/>
      <c r="J192" s="205"/>
      <c r="K192" s="9"/>
    </row>
    <row r="193" spans="1:11" s="1" customFormat="1" ht="72">
      <c r="A193" s="162" t="s">
        <v>0</v>
      </c>
      <c r="B193" s="101" t="s">
        <v>45</v>
      </c>
      <c r="C193" s="101" t="s">
        <v>7</v>
      </c>
      <c r="D193" s="101" t="s">
        <v>43</v>
      </c>
      <c r="E193" s="127" t="s">
        <v>1</v>
      </c>
      <c r="F193" s="128" t="s">
        <v>4</v>
      </c>
      <c r="G193" s="129" t="s">
        <v>3</v>
      </c>
      <c r="H193" s="130" t="s">
        <v>2</v>
      </c>
      <c r="I193" s="128" t="s">
        <v>8</v>
      </c>
      <c r="J193" s="115" t="s">
        <v>9</v>
      </c>
      <c r="K193" s="9"/>
    </row>
    <row r="194" spans="1:11" s="1" customFormat="1">
      <c r="A194" s="163">
        <v>1</v>
      </c>
      <c r="B194" s="102">
        <v>2</v>
      </c>
      <c r="C194" s="102">
        <v>3</v>
      </c>
      <c r="D194" s="102">
        <v>4</v>
      </c>
      <c r="E194" s="102">
        <v>5</v>
      </c>
      <c r="F194" s="102">
        <v>6</v>
      </c>
      <c r="G194" s="102">
        <v>7</v>
      </c>
      <c r="H194" s="102">
        <v>8</v>
      </c>
      <c r="I194" s="102">
        <v>9</v>
      </c>
      <c r="J194" s="102">
        <v>10</v>
      </c>
      <c r="K194" s="9"/>
    </row>
    <row r="195" spans="1:11" s="1" customFormat="1" ht="24">
      <c r="A195" s="124">
        <v>1</v>
      </c>
      <c r="B195" s="164" t="s">
        <v>78</v>
      </c>
      <c r="C195" s="117"/>
      <c r="D195" s="73">
        <v>1</v>
      </c>
      <c r="E195" s="73" t="s">
        <v>68</v>
      </c>
      <c r="F195" s="72"/>
      <c r="G195" s="72">
        <f>F195*D195</f>
        <v>0</v>
      </c>
      <c r="H195" s="60">
        <v>8</v>
      </c>
      <c r="I195" s="59">
        <f t="shared" ref="I195:I201" si="11">G195*(1+H195/100)</f>
        <v>0</v>
      </c>
      <c r="J195" s="89"/>
      <c r="K195" s="9"/>
    </row>
    <row r="196" spans="1:11" s="1" customFormat="1" ht="24">
      <c r="A196" s="124">
        <v>2</v>
      </c>
      <c r="B196" s="164" t="s">
        <v>79</v>
      </c>
      <c r="C196" s="117"/>
      <c r="D196" s="73">
        <v>1</v>
      </c>
      <c r="E196" s="73" t="s">
        <v>68</v>
      </c>
      <c r="F196" s="72"/>
      <c r="G196" s="72">
        <f t="shared" ref="G196:G201" si="12">F196*D196</f>
        <v>0</v>
      </c>
      <c r="H196" s="60">
        <v>8</v>
      </c>
      <c r="I196" s="59">
        <f t="shared" si="11"/>
        <v>0</v>
      </c>
      <c r="J196" s="89"/>
      <c r="K196" s="9"/>
    </row>
    <row r="197" spans="1:11" s="1" customFormat="1" ht="24">
      <c r="A197" s="124">
        <v>3</v>
      </c>
      <c r="B197" s="164" t="s">
        <v>80</v>
      </c>
      <c r="C197" s="117"/>
      <c r="D197" s="73">
        <v>1</v>
      </c>
      <c r="E197" s="73" t="s">
        <v>68</v>
      </c>
      <c r="F197" s="72"/>
      <c r="G197" s="72">
        <f t="shared" si="12"/>
        <v>0</v>
      </c>
      <c r="H197" s="60">
        <v>8</v>
      </c>
      <c r="I197" s="59">
        <f t="shared" si="11"/>
        <v>0</v>
      </c>
      <c r="J197" s="89"/>
      <c r="K197" s="9"/>
    </row>
    <row r="198" spans="1:11" s="1" customFormat="1" ht="24">
      <c r="A198" s="124">
        <v>4</v>
      </c>
      <c r="B198" s="164" t="s">
        <v>81</v>
      </c>
      <c r="C198" s="117"/>
      <c r="D198" s="73">
        <v>1</v>
      </c>
      <c r="E198" s="73" t="s">
        <v>68</v>
      </c>
      <c r="F198" s="72"/>
      <c r="G198" s="72">
        <f t="shared" si="12"/>
        <v>0</v>
      </c>
      <c r="H198" s="60">
        <v>8</v>
      </c>
      <c r="I198" s="59">
        <f t="shared" si="11"/>
        <v>0</v>
      </c>
      <c r="J198" s="89"/>
      <c r="K198" s="9"/>
    </row>
    <row r="199" spans="1:11" s="1" customFormat="1" ht="24">
      <c r="A199" s="124">
        <v>5</v>
      </c>
      <c r="B199" s="164" t="s">
        <v>82</v>
      </c>
      <c r="C199" s="117"/>
      <c r="D199" s="73">
        <v>1</v>
      </c>
      <c r="E199" s="73" t="s">
        <v>68</v>
      </c>
      <c r="F199" s="72"/>
      <c r="G199" s="72">
        <f t="shared" si="12"/>
        <v>0</v>
      </c>
      <c r="H199" s="60">
        <v>8</v>
      </c>
      <c r="I199" s="59">
        <f t="shared" si="11"/>
        <v>0</v>
      </c>
      <c r="J199" s="89"/>
      <c r="K199" s="9"/>
    </row>
    <row r="200" spans="1:11" s="1" customFormat="1" ht="24">
      <c r="A200" s="124">
        <v>6</v>
      </c>
      <c r="B200" s="164" t="s">
        <v>83</v>
      </c>
      <c r="C200" s="117"/>
      <c r="D200" s="73">
        <v>1</v>
      </c>
      <c r="E200" s="73" t="s">
        <v>68</v>
      </c>
      <c r="F200" s="72"/>
      <c r="G200" s="72">
        <f t="shared" si="12"/>
        <v>0</v>
      </c>
      <c r="H200" s="60">
        <v>8</v>
      </c>
      <c r="I200" s="59">
        <f t="shared" si="11"/>
        <v>0</v>
      </c>
      <c r="J200" s="89"/>
      <c r="K200" s="9"/>
    </row>
    <row r="201" spans="1:11" s="1" customFormat="1" ht="18" customHeight="1">
      <c r="A201" s="124">
        <v>7</v>
      </c>
      <c r="B201" s="164" t="s">
        <v>84</v>
      </c>
      <c r="C201" s="117"/>
      <c r="D201" s="73">
        <v>1</v>
      </c>
      <c r="E201" s="73" t="s">
        <v>68</v>
      </c>
      <c r="F201" s="72"/>
      <c r="G201" s="72">
        <f t="shared" si="12"/>
        <v>0</v>
      </c>
      <c r="H201" s="60">
        <v>8</v>
      </c>
      <c r="I201" s="59">
        <f t="shared" si="11"/>
        <v>0</v>
      </c>
      <c r="J201" s="89"/>
      <c r="K201" s="9"/>
    </row>
    <row r="202" spans="1:11" s="1" customFormat="1" ht="23.25" customHeight="1">
      <c r="A202" s="118" t="s">
        <v>46</v>
      </c>
      <c r="B202" s="194" t="s">
        <v>11</v>
      </c>
      <c r="C202" s="194"/>
      <c r="D202" s="194"/>
      <c r="E202" s="194"/>
      <c r="F202" s="194"/>
      <c r="G202" s="98">
        <f>SUM(G195:G201)</f>
        <v>0</v>
      </c>
      <c r="H202" s="104"/>
      <c r="I202" s="99">
        <f>G202*1.08</f>
        <v>0</v>
      </c>
      <c r="J202" s="89"/>
      <c r="K202" s="9"/>
    </row>
    <row r="203" spans="1:11" s="1" customFormat="1">
      <c r="A203" s="7"/>
      <c r="B203" s="22"/>
      <c r="C203" s="7"/>
      <c r="D203" s="7"/>
      <c r="E203" s="7"/>
      <c r="F203" s="7"/>
      <c r="G203" s="7"/>
      <c r="H203" s="8"/>
      <c r="I203" s="7"/>
      <c r="J203" s="7"/>
      <c r="K203" s="9"/>
    </row>
    <row r="204" spans="1:11" ht="19.899999999999999" customHeight="1">
      <c r="A204" s="42"/>
      <c r="B204" s="185" t="s">
        <v>142</v>
      </c>
      <c r="C204" s="185"/>
      <c r="D204" s="185"/>
      <c r="E204" s="185"/>
      <c r="F204" s="42"/>
      <c r="G204" s="43"/>
      <c r="H204" s="44"/>
      <c r="I204" s="45"/>
      <c r="J204"/>
    </row>
    <row r="205" spans="1:11" ht="29.25" customHeight="1">
      <c r="A205" s="46"/>
      <c r="B205" s="186" t="s">
        <v>143</v>
      </c>
      <c r="C205" s="186"/>
      <c r="D205" s="186"/>
      <c r="E205" s="186"/>
      <c r="F205" s="186"/>
      <c r="G205" s="47"/>
      <c r="H205" s="48" t="s">
        <v>144</v>
      </c>
      <c r="I205" s="49"/>
      <c r="J205"/>
    </row>
    <row r="206" spans="1:11" ht="22.9" customHeight="1">
      <c r="A206" s="46"/>
      <c r="B206" s="187" t="s">
        <v>145</v>
      </c>
      <c r="C206" s="188"/>
      <c r="D206" s="188"/>
      <c r="E206" s="188"/>
      <c r="F206" s="188"/>
      <c r="G206" s="188"/>
      <c r="H206" s="188"/>
      <c r="I206" s="189"/>
      <c r="J206"/>
    </row>
    <row r="207" spans="1:11" ht="36.6" customHeight="1">
      <c r="A207" s="46"/>
      <c r="B207" s="190" t="s">
        <v>146</v>
      </c>
      <c r="C207" s="191"/>
      <c r="D207" s="191"/>
      <c r="E207" s="191"/>
      <c r="F207" s="191"/>
      <c r="G207" s="191"/>
      <c r="H207" s="191"/>
      <c r="I207" s="192"/>
      <c r="J207"/>
    </row>
    <row r="208" spans="1:11" ht="40.9" customHeight="1">
      <c r="A208" s="46"/>
      <c r="B208" s="190" t="s">
        <v>147</v>
      </c>
      <c r="C208" s="191"/>
      <c r="D208" s="191"/>
      <c r="E208" s="191"/>
      <c r="F208" s="191"/>
      <c r="G208" s="191"/>
      <c r="H208" s="191"/>
      <c r="I208" s="192"/>
      <c r="J208"/>
    </row>
    <row r="209" spans="1:13" ht="24.6" customHeight="1">
      <c r="A209" s="46"/>
      <c r="B209" s="182" t="s">
        <v>148</v>
      </c>
      <c r="C209" s="183"/>
      <c r="D209" s="183"/>
      <c r="E209" s="183"/>
      <c r="F209" s="183"/>
      <c r="G209" s="183"/>
      <c r="H209" s="183"/>
      <c r="I209" s="184"/>
      <c r="J209"/>
      <c r="M209" s="81"/>
    </row>
    <row r="210" spans="1:13" s="1" customFormat="1">
      <c r="A210" s="9"/>
      <c r="B210" s="31"/>
      <c r="C210" s="9"/>
      <c r="D210" s="7"/>
      <c r="E210" s="7"/>
      <c r="F210" s="7"/>
      <c r="G210" s="7"/>
      <c r="H210" s="7"/>
      <c r="I210" s="7"/>
      <c r="J210" s="7"/>
      <c r="K210" s="9"/>
    </row>
    <row r="211" spans="1:13" s="1" customFormat="1">
      <c r="A211" s="9"/>
      <c r="B211" s="31"/>
      <c r="C211" s="9"/>
      <c r="D211" s="7"/>
      <c r="E211" s="7"/>
      <c r="F211" s="7"/>
      <c r="G211" s="7"/>
      <c r="H211" s="7"/>
      <c r="I211" s="7"/>
      <c r="J211" s="7"/>
      <c r="K211" s="9"/>
    </row>
    <row r="212" spans="1:13" s="1" customFormat="1" ht="21.75" customHeight="1">
      <c r="A212" s="9"/>
      <c r="B212" s="197" t="s">
        <v>156</v>
      </c>
      <c r="C212" s="198"/>
      <c r="D212" s="198"/>
      <c r="E212" s="198"/>
      <c r="F212" s="198"/>
      <c r="G212" s="198"/>
      <c r="H212" s="198"/>
      <c r="I212" s="198"/>
      <c r="J212" s="199"/>
      <c r="K212" s="9"/>
    </row>
    <row r="213" spans="1:13" s="1" customFormat="1" ht="72">
      <c r="A213" s="101" t="s">
        <v>0</v>
      </c>
      <c r="B213" s="101" t="s">
        <v>45</v>
      </c>
      <c r="C213" s="101" t="s">
        <v>7</v>
      </c>
      <c r="D213" s="101" t="s">
        <v>43</v>
      </c>
      <c r="E213" s="127" t="s">
        <v>1</v>
      </c>
      <c r="F213" s="128" t="s">
        <v>4</v>
      </c>
      <c r="G213" s="129" t="s">
        <v>3</v>
      </c>
      <c r="H213" s="130" t="s">
        <v>2</v>
      </c>
      <c r="I213" s="128" t="s">
        <v>8</v>
      </c>
      <c r="J213" s="115" t="s">
        <v>9</v>
      </c>
      <c r="K213" s="9"/>
    </row>
    <row r="214" spans="1:13" s="1" customFormat="1">
      <c r="A214" s="102">
        <v>1</v>
      </c>
      <c r="B214" s="102">
        <v>2</v>
      </c>
      <c r="C214" s="102">
        <v>3</v>
      </c>
      <c r="D214" s="102">
        <v>4</v>
      </c>
      <c r="E214" s="102">
        <v>5</v>
      </c>
      <c r="F214" s="102">
        <v>6</v>
      </c>
      <c r="G214" s="102">
        <v>7</v>
      </c>
      <c r="H214" s="102">
        <v>8</v>
      </c>
      <c r="I214" s="102">
        <v>9</v>
      </c>
      <c r="J214" s="102">
        <v>10</v>
      </c>
      <c r="K214" s="9"/>
    </row>
    <row r="215" spans="1:13" s="1" customFormat="1" ht="255">
      <c r="A215" s="32">
        <v>1</v>
      </c>
      <c r="B215" s="4" t="s">
        <v>86</v>
      </c>
      <c r="C215" s="33"/>
      <c r="D215" s="36">
        <v>10</v>
      </c>
      <c r="E215" s="34" t="s">
        <v>68</v>
      </c>
      <c r="F215" s="37"/>
      <c r="G215" s="25">
        <f>F215*D215</f>
        <v>0</v>
      </c>
      <c r="H215" s="41">
        <v>8</v>
      </c>
      <c r="I215" s="14">
        <f t="shared" ref="I215:I217" si="13">G215*(1+H215/100)</f>
        <v>0</v>
      </c>
      <c r="J215" s="26"/>
      <c r="K215" s="9"/>
    </row>
    <row r="216" spans="1:13" s="1" customFormat="1" ht="242.25">
      <c r="A216" s="32">
        <v>2</v>
      </c>
      <c r="B216" s="4" t="s">
        <v>87</v>
      </c>
      <c r="C216" s="33"/>
      <c r="D216" s="36">
        <v>10</v>
      </c>
      <c r="E216" s="34" t="s">
        <v>68</v>
      </c>
      <c r="F216" s="37"/>
      <c r="G216" s="25">
        <f t="shared" ref="G216:G217" si="14">F216*D216</f>
        <v>0</v>
      </c>
      <c r="H216" s="41">
        <v>8</v>
      </c>
      <c r="I216" s="14">
        <f t="shared" si="13"/>
        <v>0</v>
      </c>
      <c r="J216" s="26"/>
      <c r="K216" s="9"/>
    </row>
    <row r="217" spans="1:13" s="1" customFormat="1" ht="255">
      <c r="A217" s="32">
        <v>3</v>
      </c>
      <c r="B217" s="4" t="s">
        <v>88</v>
      </c>
      <c r="C217" s="33"/>
      <c r="D217" s="36">
        <v>10</v>
      </c>
      <c r="E217" s="34" t="s">
        <v>68</v>
      </c>
      <c r="F217" s="37"/>
      <c r="G217" s="25">
        <f t="shared" si="14"/>
        <v>0</v>
      </c>
      <c r="H217" s="41">
        <v>8</v>
      </c>
      <c r="I217" s="14">
        <f t="shared" si="13"/>
        <v>0</v>
      </c>
      <c r="J217" s="26"/>
      <c r="K217" s="9"/>
    </row>
    <row r="218" spans="1:13" s="1" customFormat="1" ht="18" customHeight="1">
      <c r="A218" s="35" t="s">
        <v>46</v>
      </c>
      <c r="B218" s="200" t="s">
        <v>11</v>
      </c>
      <c r="C218" s="200"/>
      <c r="D218" s="200"/>
      <c r="E218" s="200"/>
      <c r="F218" s="201"/>
      <c r="G218" s="28">
        <f>SUM(G215:G217)</f>
        <v>0</v>
      </c>
      <c r="H218" s="120"/>
      <c r="I218" s="29">
        <f>G218*1.08</f>
        <v>0</v>
      </c>
      <c r="J218" s="7"/>
      <c r="K218" s="9"/>
    </row>
    <row r="219" spans="1:13" s="1" customFormat="1">
      <c r="A219" s="7"/>
      <c r="B219" s="22"/>
      <c r="C219" s="7"/>
      <c r="D219" s="7"/>
      <c r="E219" s="7"/>
      <c r="F219" s="7"/>
      <c r="G219" s="7"/>
      <c r="H219" s="8"/>
      <c r="I219" s="7"/>
      <c r="J219" s="7"/>
      <c r="K219" s="9"/>
    </row>
    <row r="220" spans="1:13" ht="19.899999999999999" customHeight="1">
      <c r="A220" s="42"/>
      <c r="B220" s="185" t="s">
        <v>142</v>
      </c>
      <c r="C220" s="185"/>
      <c r="D220" s="185"/>
      <c r="E220" s="185"/>
      <c r="F220" s="42"/>
      <c r="G220" s="43"/>
      <c r="H220" s="44"/>
      <c r="I220" s="45"/>
      <c r="J220"/>
    </row>
    <row r="221" spans="1:13" ht="29.25" customHeight="1">
      <c r="A221" s="46"/>
      <c r="B221" s="186" t="s">
        <v>143</v>
      </c>
      <c r="C221" s="186"/>
      <c r="D221" s="186"/>
      <c r="E221" s="186"/>
      <c r="F221" s="186"/>
      <c r="G221" s="47"/>
      <c r="H221" s="48" t="s">
        <v>144</v>
      </c>
      <c r="I221" s="49"/>
      <c r="J221"/>
    </row>
    <row r="222" spans="1:13" ht="22.9" customHeight="1">
      <c r="A222" s="46"/>
      <c r="B222" s="187" t="s">
        <v>145</v>
      </c>
      <c r="C222" s="188"/>
      <c r="D222" s="188"/>
      <c r="E222" s="188"/>
      <c r="F222" s="188"/>
      <c r="G222" s="188"/>
      <c r="H222" s="188"/>
      <c r="I222" s="189"/>
      <c r="J222"/>
    </row>
    <row r="223" spans="1:13" ht="36.6" customHeight="1">
      <c r="A223" s="46"/>
      <c r="B223" s="190" t="s">
        <v>146</v>
      </c>
      <c r="C223" s="191"/>
      <c r="D223" s="191"/>
      <c r="E223" s="191"/>
      <c r="F223" s="191"/>
      <c r="G223" s="191"/>
      <c r="H223" s="191"/>
      <c r="I223" s="192"/>
      <c r="J223"/>
    </row>
    <row r="224" spans="1:13" ht="40.9" customHeight="1">
      <c r="A224" s="46"/>
      <c r="B224" s="190" t="s">
        <v>147</v>
      </c>
      <c r="C224" s="191"/>
      <c r="D224" s="191"/>
      <c r="E224" s="191"/>
      <c r="F224" s="191"/>
      <c r="G224" s="191"/>
      <c r="H224" s="191"/>
      <c r="I224" s="192"/>
      <c r="J224"/>
    </row>
    <row r="225" spans="1:13" ht="24.6" customHeight="1">
      <c r="A225" s="46"/>
      <c r="B225" s="182" t="s">
        <v>148</v>
      </c>
      <c r="C225" s="183"/>
      <c r="D225" s="183"/>
      <c r="E225" s="183"/>
      <c r="F225" s="183"/>
      <c r="G225" s="183"/>
      <c r="H225" s="183"/>
      <c r="I225" s="184"/>
      <c r="J225"/>
      <c r="M225" s="81"/>
    </row>
    <row r="226" spans="1:13" s="1" customFormat="1">
      <c r="A226" s="9"/>
      <c r="B226" s="31"/>
      <c r="C226" s="9"/>
      <c r="D226" s="7"/>
      <c r="E226" s="7"/>
      <c r="F226" s="7"/>
      <c r="G226" s="7"/>
      <c r="H226" s="7"/>
      <c r="I226" s="7"/>
      <c r="J226" s="7"/>
      <c r="K226" s="9"/>
    </row>
    <row r="227" spans="1:13" s="1" customFormat="1">
      <c r="A227" s="9"/>
      <c r="B227" s="31"/>
      <c r="C227" s="9"/>
      <c r="D227" s="7"/>
      <c r="E227" s="7"/>
      <c r="F227" s="7"/>
      <c r="G227" s="7"/>
      <c r="H227" s="7"/>
      <c r="I227" s="7"/>
      <c r="J227" s="7"/>
      <c r="K227" s="9"/>
    </row>
    <row r="228" spans="1:13" s="1" customFormat="1" ht="18" customHeight="1">
      <c r="A228" s="9"/>
      <c r="B228" s="193" t="s">
        <v>157</v>
      </c>
      <c r="C228" s="193"/>
      <c r="D228" s="193"/>
      <c r="E228" s="193"/>
      <c r="F228" s="193"/>
      <c r="G228" s="193"/>
      <c r="H228" s="193"/>
      <c r="I228" s="193"/>
      <c r="J228" s="193"/>
      <c r="K228" s="9"/>
    </row>
    <row r="229" spans="1:13" s="1" customFormat="1" ht="72">
      <c r="A229" s="101" t="s">
        <v>0</v>
      </c>
      <c r="B229" s="101" t="s">
        <v>45</v>
      </c>
      <c r="C229" s="101" t="s">
        <v>7</v>
      </c>
      <c r="D229" s="101" t="s">
        <v>43</v>
      </c>
      <c r="E229" s="127" t="s">
        <v>1</v>
      </c>
      <c r="F229" s="128" t="s">
        <v>4</v>
      </c>
      <c r="G229" s="129" t="s">
        <v>3</v>
      </c>
      <c r="H229" s="130" t="s">
        <v>2</v>
      </c>
      <c r="I229" s="128" t="s">
        <v>8</v>
      </c>
      <c r="J229" s="115" t="s">
        <v>9</v>
      </c>
      <c r="K229" s="9"/>
    </row>
    <row r="230" spans="1:13" s="1" customFormat="1">
      <c r="A230" s="102">
        <v>1</v>
      </c>
      <c r="B230" s="102">
        <v>2</v>
      </c>
      <c r="C230" s="102">
        <v>3</v>
      </c>
      <c r="D230" s="102">
        <v>4</v>
      </c>
      <c r="E230" s="102">
        <v>5</v>
      </c>
      <c r="F230" s="102">
        <v>6</v>
      </c>
      <c r="G230" s="102">
        <v>7</v>
      </c>
      <c r="H230" s="102">
        <v>8</v>
      </c>
      <c r="I230" s="102">
        <v>9</v>
      </c>
      <c r="J230" s="102">
        <v>10</v>
      </c>
      <c r="K230" s="9"/>
    </row>
    <row r="231" spans="1:13" s="1" customFormat="1" ht="300">
      <c r="A231" s="124">
        <v>1</v>
      </c>
      <c r="B231" s="54" t="s">
        <v>89</v>
      </c>
      <c r="C231" s="125"/>
      <c r="D231" s="71">
        <v>6</v>
      </c>
      <c r="E231" s="73" t="s">
        <v>68</v>
      </c>
      <c r="F231" s="121"/>
      <c r="G231" s="72">
        <f>F231*D231</f>
        <v>0</v>
      </c>
      <c r="H231" s="60">
        <v>8</v>
      </c>
      <c r="I231" s="59">
        <f t="shared" ref="I231:I233" si="15">G231*(1+H231/100)</f>
        <v>0</v>
      </c>
      <c r="J231" s="89"/>
      <c r="K231" s="9"/>
    </row>
    <row r="232" spans="1:13" s="1" customFormat="1" ht="48">
      <c r="A232" s="124">
        <v>2</v>
      </c>
      <c r="B232" s="54" t="s">
        <v>90</v>
      </c>
      <c r="C232" s="125"/>
      <c r="D232" s="71">
        <v>6</v>
      </c>
      <c r="E232" s="73" t="s">
        <v>68</v>
      </c>
      <c r="F232" s="122"/>
      <c r="G232" s="72">
        <f t="shared" ref="G232:G233" si="16">F232*D232</f>
        <v>0</v>
      </c>
      <c r="H232" s="60">
        <v>8</v>
      </c>
      <c r="I232" s="59">
        <f t="shared" si="15"/>
        <v>0</v>
      </c>
      <c r="J232" s="89"/>
      <c r="K232" s="9"/>
    </row>
    <row r="233" spans="1:13" s="1" customFormat="1" ht="48">
      <c r="A233" s="124">
        <v>3</v>
      </c>
      <c r="B233" s="54" t="s">
        <v>91</v>
      </c>
      <c r="C233" s="125"/>
      <c r="D233" s="71">
        <v>6</v>
      </c>
      <c r="E233" s="73" t="s">
        <v>68</v>
      </c>
      <c r="F233" s="123"/>
      <c r="G233" s="72">
        <f t="shared" si="16"/>
        <v>0</v>
      </c>
      <c r="H233" s="60">
        <v>8</v>
      </c>
      <c r="I233" s="59">
        <f t="shared" si="15"/>
        <v>0</v>
      </c>
      <c r="J233" s="89"/>
      <c r="K233" s="9"/>
    </row>
    <row r="234" spans="1:13" s="1" customFormat="1" ht="21.75" customHeight="1">
      <c r="A234" s="118" t="s">
        <v>46</v>
      </c>
      <c r="B234" s="202" t="s">
        <v>11</v>
      </c>
      <c r="C234" s="203"/>
      <c r="D234" s="203"/>
      <c r="E234" s="203"/>
      <c r="F234" s="204"/>
      <c r="G234" s="98">
        <f>SUM(G231:G233)</f>
        <v>0</v>
      </c>
      <c r="H234" s="104"/>
      <c r="I234" s="99">
        <f>G234*1.08</f>
        <v>0</v>
      </c>
      <c r="J234" s="119"/>
      <c r="K234" s="9"/>
    </row>
    <row r="235" spans="1:13" s="1" customFormat="1">
      <c r="A235" s="7"/>
      <c r="B235" s="22"/>
      <c r="C235" s="7"/>
      <c r="D235" s="7"/>
      <c r="E235" s="7"/>
      <c r="F235" s="7"/>
      <c r="G235" s="7"/>
      <c r="H235" s="8"/>
      <c r="I235" s="7"/>
      <c r="J235" s="7"/>
      <c r="K235" s="9"/>
    </row>
    <row r="236" spans="1:13" ht="19.899999999999999" customHeight="1">
      <c r="A236" s="42"/>
      <c r="B236" s="185" t="s">
        <v>142</v>
      </c>
      <c r="C236" s="185"/>
      <c r="D236" s="185"/>
      <c r="E236" s="185"/>
      <c r="F236" s="42"/>
      <c r="G236" s="43"/>
      <c r="H236" s="44"/>
      <c r="I236" s="45"/>
      <c r="J236"/>
    </row>
    <row r="237" spans="1:13" ht="29.25" customHeight="1">
      <c r="A237" s="46"/>
      <c r="B237" s="186" t="s">
        <v>143</v>
      </c>
      <c r="C237" s="186"/>
      <c r="D237" s="186"/>
      <c r="E237" s="186"/>
      <c r="F237" s="186"/>
      <c r="G237" s="47"/>
      <c r="H237" s="48" t="s">
        <v>144</v>
      </c>
      <c r="I237" s="49"/>
      <c r="J237"/>
    </row>
    <row r="238" spans="1:13" ht="22.9" customHeight="1">
      <c r="A238" s="46"/>
      <c r="B238" s="187" t="s">
        <v>145</v>
      </c>
      <c r="C238" s="188"/>
      <c r="D238" s="188"/>
      <c r="E238" s="188"/>
      <c r="F238" s="188"/>
      <c r="G238" s="188"/>
      <c r="H238" s="188"/>
      <c r="I238" s="189"/>
      <c r="J238"/>
    </row>
    <row r="239" spans="1:13" ht="36.6" customHeight="1">
      <c r="A239" s="46"/>
      <c r="B239" s="190" t="s">
        <v>146</v>
      </c>
      <c r="C239" s="191"/>
      <c r="D239" s="191"/>
      <c r="E239" s="191"/>
      <c r="F239" s="191"/>
      <c r="G239" s="191"/>
      <c r="H239" s="191"/>
      <c r="I239" s="192"/>
      <c r="J239"/>
    </row>
    <row r="240" spans="1:13" ht="40.9" customHeight="1">
      <c r="A240" s="46"/>
      <c r="B240" s="190" t="s">
        <v>147</v>
      </c>
      <c r="C240" s="191"/>
      <c r="D240" s="191"/>
      <c r="E240" s="191"/>
      <c r="F240" s="191"/>
      <c r="G240" s="191"/>
      <c r="H240" s="191"/>
      <c r="I240" s="192"/>
      <c r="J240"/>
    </row>
    <row r="241" spans="1:13" ht="24.6" customHeight="1">
      <c r="A241" s="46"/>
      <c r="B241" s="182" t="s">
        <v>148</v>
      </c>
      <c r="C241" s="183"/>
      <c r="D241" s="183"/>
      <c r="E241" s="183"/>
      <c r="F241" s="183"/>
      <c r="G241" s="183"/>
      <c r="H241" s="183"/>
      <c r="I241" s="184"/>
      <c r="J241"/>
      <c r="M241" s="81"/>
    </row>
    <row r="242" spans="1:13" s="1" customFormat="1">
      <c r="A242" s="9"/>
      <c r="B242" s="31"/>
      <c r="C242" s="9"/>
      <c r="D242" s="7"/>
      <c r="E242" s="7"/>
      <c r="F242" s="7"/>
      <c r="G242" s="7"/>
      <c r="H242" s="7"/>
      <c r="I242" s="7"/>
      <c r="J242" s="7"/>
      <c r="K242" s="9"/>
    </row>
    <row r="243" spans="1:13" s="1" customFormat="1">
      <c r="A243" s="9"/>
      <c r="B243" s="31"/>
      <c r="C243" s="9"/>
      <c r="D243" s="7"/>
      <c r="E243" s="7"/>
      <c r="F243" s="7"/>
      <c r="G243" s="7"/>
      <c r="H243" s="7"/>
      <c r="I243" s="7"/>
      <c r="J243" s="7"/>
      <c r="K243" s="9"/>
    </row>
    <row r="244" spans="1:13" s="1" customFormat="1" ht="18" customHeight="1">
      <c r="A244" s="9"/>
      <c r="B244" s="196" t="s">
        <v>158</v>
      </c>
      <c r="C244" s="196"/>
      <c r="D244" s="196"/>
      <c r="E244" s="196"/>
      <c r="F244" s="196"/>
      <c r="G244" s="196"/>
      <c r="H244" s="196"/>
      <c r="I244" s="196"/>
      <c r="J244" s="196"/>
      <c r="K244" s="9"/>
    </row>
    <row r="245" spans="1:13" s="1" customFormat="1" ht="72">
      <c r="A245" s="101" t="s">
        <v>0</v>
      </c>
      <c r="B245" s="101" t="s">
        <v>45</v>
      </c>
      <c r="C245" s="101" t="s">
        <v>7</v>
      </c>
      <c r="D245" s="101" t="s">
        <v>43</v>
      </c>
      <c r="E245" s="127" t="s">
        <v>1</v>
      </c>
      <c r="F245" s="128" t="s">
        <v>4</v>
      </c>
      <c r="G245" s="129" t="s">
        <v>3</v>
      </c>
      <c r="H245" s="130" t="s">
        <v>2</v>
      </c>
      <c r="I245" s="128" t="s">
        <v>8</v>
      </c>
      <c r="J245" s="115" t="s">
        <v>9</v>
      </c>
      <c r="K245" s="9"/>
    </row>
    <row r="246" spans="1:13" s="1" customFormat="1">
      <c r="A246" s="102">
        <v>1</v>
      </c>
      <c r="B246" s="126">
        <v>2</v>
      </c>
      <c r="C246" s="102">
        <v>3</v>
      </c>
      <c r="D246" s="102">
        <v>4</v>
      </c>
      <c r="E246" s="102">
        <v>5</v>
      </c>
      <c r="F246" s="102">
        <v>6</v>
      </c>
      <c r="G246" s="102">
        <v>7</v>
      </c>
      <c r="H246" s="102">
        <v>8</v>
      </c>
      <c r="I246" s="102">
        <v>9</v>
      </c>
      <c r="J246" s="102">
        <v>10</v>
      </c>
      <c r="K246" s="9"/>
    </row>
    <row r="247" spans="1:13" s="1" customFormat="1" ht="120">
      <c r="A247" s="124">
        <v>1</v>
      </c>
      <c r="B247" s="54" t="s">
        <v>92</v>
      </c>
      <c r="C247" s="125"/>
      <c r="D247" s="71">
        <v>100</v>
      </c>
      <c r="E247" s="73" t="s">
        <v>68</v>
      </c>
      <c r="F247" s="121"/>
      <c r="G247" s="72">
        <f>F247*D247</f>
        <v>0</v>
      </c>
      <c r="H247" s="60">
        <v>8</v>
      </c>
      <c r="I247" s="59">
        <f t="shared" ref="I247" si="17">G247*(1+H247/100)</f>
        <v>0</v>
      </c>
      <c r="J247" s="89"/>
      <c r="K247" s="9"/>
    </row>
    <row r="248" spans="1:13" s="1" customFormat="1" ht="23.25" customHeight="1">
      <c r="A248" s="131" t="s">
        <v>46</v>
      </c>
      <c r="B248" s="202" t="s">
        <v>11</v>
      </c>
      <c r="C248" s="203"/>
      <c r="D248" s="203"/>
      <c r="E248" s="203"/>
      <c r="F248" s="204"/>
      <c r="G248" s="98">
        <f>SUM(G247:G247)</f>
        <v>0</v>
      </c>
      <c r="H248" s="104"/>
      <c r="I248" s="99">
        <f>G248*1.08</f>
        <v>0</v>
      </c>
      <c r="J248" s="119"/>
      <c r="K248" s="9"/>
    </row>
    <row r="249" spans="1:13" s="1" customFormat="1">
      <c r="A249" s="7"/>
      <c r="B249" s="22"/>
      <c r="C249" s="7"/>
      <c r="D249" s="7"/>
      <c r="E249" s="7"/>
      <c r="F249" s="7"/>
      <c r="G249" s="7"/>
      <c r="H249" s="8"/>
      <c r="I249" s="7"/>
      <c r="J249" s="7"/>
      <c r="K249" s="9"/>
    </row>
    <row r="250" spans="1:13" ht="19.899999999999999" customHeight="1">
      <c r="A250" s="42"/>
      <c r="B250" s="185" t="s">
        <v>142</v>
      </c>
      <c r="C250" s="185"/>
      <c r="D250" s="185"/>
      <c r="E250" s="185"/>
      <c r="F250" s="42"/>
      <c r="G250" s="43"/>
      <c r="H250" s="44"/>
      <c r="I250" s="45"/>
      <c r="J250"/>
    </row>
    <row r="251" spans="1:13" ht="29.25" customHeight="1">
      <c r="A251" s="46"/>
      <c r="B251" s="186" t="s">
        <v>143</v>
      </c>
      <c r="C251" s="186"/>
      <c r="D251" s="186"/>
      <c r="E251" s="186"/>
      <c r="F251" s="186"/>
      <c r="G251" s="47"/>
      <c r="H251" s="48" t="s">
        <v>144</v>
      </c>
      <c r="I251" s="49"/>
      <c r="J251"/>
    </row>
    <row r="252" spans="1:13" ht="22.9" customHeight="1">
      <c r="A252" s="46"/>
      <c r="B252" s="187" t="s">
        <v>145</v>
      </c>
      <c r="C252" s="188"/>
      <c r="D252" s="188"/>
      <c r="E252" s="188"/>
      <c r="F252" s="188"/>
      <c r="G252" s="188"/>
      <c r="H252" s="188"/>
      <c r="I252" s="189"/>
      <c r="J252"/>
    </row>
    <row r="253" spans="1:13" ht="36.6" customHeight="1">
      <c r="A253" s="46"/>
      <c r="B253" s="190" t="s">
        <v>146</v>
      </c>
      <c r="C253" s="191"/>
      <c r="D253" s="191"/>
      <c r="E253" s="191"/>
      <c r="F253" s="191"/>
      <c r="G253" s="191"/>
      <c r="H253" s="191"/>
      <c r="I253" s="192"/>
      <c r="J253"/>
    </row>
    <row r="254" spans="1:13" ht="40.9" customHeight="1">
      <c r="A254" s="46"/>
      <c r="B254" s="190" t="s">
        <v>147</v>
      </c>
      <c r="C254" s="191"/>
      <c r="D254" s="191"/>
      <c r="E254" s="191"/>
      <c r="F254" s="191"/>
      <c r="G254" s="191"/>
      <c r="H254" s="191"/>
      <c r="I254" s="192"/>
      <c r="J254"/>
    </row>
    <row r="255" spans="1:13" ht="24.6" customHeight="1">
      <c r="A255" s="46"/>
      <c r="B255" s="182" t="s">
        <v>148</v>
      </c>
      <c r="C255" s="183"/>
      <c r="D255" s="183"/>
      <c r="E255" s="183"/>
      <c r="F255" s="183"/>
      <c r="G255" s="183"/>
      <c r="H255" s="183"/>
      <c r="I255" s="184"/>
      <c r="J255"/>
      <c r="M255" s="81"/>
    </row>
    <row r="256" spans="1:13" s="1" customFormat="1">
      <c r="A256" s="9"/>
      <c r="B256" s="31"/>
      <c r="C256" s="9"/>
      <c r="D256" s="7"/>
      <c r="E256" s="7"/>
      <c r="F256" s="7"/>
      <c r="G256" s="7"/>
      <c r="H256" s="7"/>
      <c r="I256" s="7"/>
      <c r="J256" s="7"/>
      <c r="K256" s="9"/>
    </row>
    <row r="257" spans="1:13" s="1" customFormat="1" ht="23.25" customHeight="1">
      <c r="A257" s="9"/>
      <c r="B257" s="196" t="s">
        <v>159</v>
      </c>
      <c r="C257" s="196"/>
      <c r="D257" s="196"/>
      <c r="E257" s="196"/>
      <c r="F257" s="196"/>
      <c r="G257" s="196"/>
      <c r="H257" s="196"/>
      <c r="I257" s="196"/>
      <c r="J257" s="196"/>
      <c r="K257" s="9"/>
    </row>
    <row r="258" spans="1:13" s="1" customFormat="1" ht="72">
      <c r="A258" s="101" t="s">
        <v>0</v>
      </c>
      <c r="B258" s="101" t="s">
        <v>45</v>
      </c>
      <c r="C258" s="101" t="s">
        <v>7</v>
      </c>
      <c r="D258" s="101" t="s">
        <v>43</v>
      </c>
      <c r="E258" s="127" t="s">
        <v>1</v>
      </c>
      <c r="F258" s="128" t="s">
        <v>4</v>
      </c>
      <c r="G258" s="129" t="s">
        <v>3</v>
      </c>
      <c r="H258" s="130" t="s">
        <v>2</v>
      </c>
      <c r="I258" s="128" t="s">
        <v>8</v>
      </c>
      <c r="J258" s="115" t="s">
        <v>9</v>
      </c>
      <c r="K258" s="9"/>
    </row>
    <row r="259" spans="1:13" s="1" customFormat="1">
      <c r="A259" s="102">
        <v>1</v>
      </c>
      <c r="B259" s="126">
        <v>2</v>
      </c>
      <c r="C259" s="102">
        <v>3</v>
      </c>
      <c r="D259" s="102">
        <v>4</v>
      </c>
      <c r="E259" s="102">
        <v>5</v>
      </c>
      <c r="F259" s="102">
        <v>6</v>
      </c>
      <c r="G259" s="102">
        <v>7</v>
      </c>
      <c r="H259" s="102">
        <v>8</v>
      </c>
      <c r="I259" s="102">
        <v>9</v>
      </c>
      <c r="J259" s="102">
        <v>10</v>
      </c>
      <c r="K259" s="9"/>
    </row>
    <row r="260" spans="1:13" s="1" customFormat="1" ht="144.75" customHeight="1">
      <c r="A260" s="124">
        <v>1</v>
      </c>
      <c r="B260" s="54" t="s">
        <v>94</v>
      </c>
      <c r="C260" s="125"/>
      <c r="D260" s="73">
        <v>4</v>
      </c>
      <c r="E260" s="73" t="s">
        <v>68</v>
      </c>
      <c r="F260" s="121"/>
      <c r="G260" s="72">
        <f>F260*D260</f>
        <v>0</v>
      </c>
      <c r="H260" s="60">
        <v>8</v>
      </c>
      <c r="I260" s="59">
        <f t="shared" ref="I260:I261" si="18">G260*(1+H260/100)</f>
        <v>0</v>
      </c>
      <c r="J260" s="89"/>
      <c r="K260" s="9"/>
    </row>
    <row r="261" spans="1:13" s="1" customFormat="1" ht="140.25" customHeight="1">
      <c r="A261" s="124">
        <v>2</v>
      </c>
      <c r="B261" s="54" t="s">
        <v>93</v>
      </c>
      <c r="C261" s="125"/>
      <c r="D261" s="73">
        <v>4</v>
      </c>
      <c r="E261" s="73" t="s">
        <v>68</v>
      </c>
      <c r="F261" s="122"/>
      <c r="G261" s="72">
        <f t="shared" ref="G261" si="19">F261*D261</f>
        <v>0</v>
      </c>
      <c r="H261" s="60">
        <v>8</v>
      </c>
      <c r="I261" s="59">
        <f t="shared" si="18"/>
        <v>0</v>
      </c>
      <c r="J261" s="89"/>
      <c r="K261" s="9"/>
    </row>
    <row r="262" spans="1:13" s="1" customFormat="1" ht="18.75" customHeight="1">
      <c r="A262" s="131" t="s">
        <v>46</v>
      </c>
      <c r="B262" s="202" t="s">
        <v>11</v>
      </c>
      <c r="C262" s="203"/>
      <c r="D262" s="203"/>
      <c r="E262" s="203"/>
      <c r="F262" s="204"/>
      <c r="G262" s="98">
        <f>SUM(G260:G261)</f>
        <v>0</v>
      </c>
      <c r="H262" s="104"/>
      <c r="I262" s="99">
        <f>G262*1.08</f>
        <v>0</v>
      </c>
      <c r="J262" s="119"/>
      <c r="K262" s="9"/>
    </row>
    <row r="263" spans="1:13" s="1" customFormat="1" ht="18.75" customHeight="1">
      <c r="A263" s="132"/>
      <c r="B263" s="135"/>
      <c r="C263" s="135"/>
      <c r="D263" s="135"/>
      <c r="E263" s="135"/>
      <c r="F263" s="136"/>
      <c r="G263" s="133"/>
      <c r="H263" s="134"/>
      <c r="I263" s="134"/>
      <c r="J263" s="119"/>
      <c r="K263" s="9"/>
    </row>
    <row r="264" spans="1:13" ht="19.899999999999999" customHeight="1">
      <c r="A264" s="42"/>
      <c r="B264" s="185" t="s">
        <v>142</v>
      </c>
      <c r="C264" s="185"/>
      <c r="D264" s="185"/>
      <c r="E264" s="185"/>
      <c r="F264" s="42"/>
      <c r="G264" s="43"/>
      <c r="H264" s="44"/>
      <c r="I264" s="45"/>
      <c r="J264"/>
    </row>
    <row r="265" spans="1:13" ht="29.25" customHeight="1">
      <c r="A265" s="46"/>
      <c r="B265" s="186" t="s">
        <v>143</v>
      </c>
      <c r="C265" s="186"/>
      <c r="D265" s="186"/>
      <c r="E265" s="186"/>
      <c r="F265" s="186"/>
      <c r="G265" s="47"/>
      <c r="H265" s="48" t="s">
        <v>144</v>
      </c>
      <c r="I265" s="49"/>
      <c r="J265"/>
    </row>
    <row r="266" spans="1:13" ht="22.9" customHeight="1">
      <c r="A266" s="46"/>
      <c r="B266" s="187" t="s">
        <v>145</v>
      </c>
      <c r="C266" s="188"/>
      <c r="D266" s="188"/>
      <c r="E266" s="188"/>
      <c r="F266" s="188"/>
      <c r="G266" s="188"/>
      <c r="H266" s="188"/>
      <c r="I266" s="189"/>
      <c r="J266"/>
    </row>
    <row r="267" spans="1:13" ht="36.6" customHeight="1">
      <c r="A267" s="46"/>
      <c r="B267" s="190" t="s">
        <v>146</v>
      </c>
      <c r="C267" s="191"/>
      <c r="D267" s="191"/>
      <c r="E267" s="191"/>
      <c r="F267" s="191"/>
      <c r="G267" s="191"/>
      <c r="H267" s="191"/>
      <c r="I267" s="192"/>
      <c r="J267"/>
    </row>
    <row r="268" spans="1:13" ht="40.9" customHeight="1">
      <c r="A268" s="46"/>
      <c r="B268" s="190" t="s">
        <v>147</v>
      </c>
      <c r="C268" s="191"/>
      <c r="D268" s="191"/>
      <c r="E268" s="191"/>
      <c r="F268" s="191"/>
      <c r="G268" s="191"/>
      <c r="H268" s="191"/>
      <c r="I268" s="192"/>
      <c r="J268"/>
    </row>
    <row r="269" spans="1:13" ht="24.6" customHeight="1">
      <c r="A269" s="46"/>
      <c r="B269" s="182" t="s">
        <v>148</v>
      </c>
      <c r="C269" s="183"/>
      <c r="D269" s="183"/>
      <c r="E269" s="183"/>
      <c r="F269" s="183"/>
      <c r="G269" s="183"/>
      <c r="H269" s="183"/>
      <c r="I269" s="184"/>
      <c r="J269"/>
      <c r="M269" s="81"/>
    </row>
    <row r="270" spans="1:13" s="1" customFormat="1">
      <c r="A270" s="7"/>
      <c r="B270" s="22"/>
      <c r="C270" s="7"/>
      <c r="D270" s="7"/>
      <c r="E270" s="7"/>
      <c r="F270" s="7"/>
      <c r="G270" s="7"/>
      <c r="H270" s="8"/>
      <c r="I270" s="7"/>
      <c r="J270" s="7"/>
      <c r="K270" s="9"/>
    </row>
    <row r="271" spans="1:13" s="1" customFormat="1">
      <c r="A271" s="9"/>
      <c r="B271" s="31"/>
      <c r="C271" s="9"/>
      <c r="D271" s="7"/>
      <c r="E271" s="7"/>
      <c r="F271" s="7"/>
      <c r="G271" s="7"/>
      <c r="H271" s="7"/>
      <c r="I271" s="7"/>
      <c r="J271" s="7"/>
      <c r="K271" s="9"/>
    </row>
    <row r="272" spans="1:13" s="1" customFormat="1" ht="24.75" customHeight="1">
      <c r="A272" s="9"/>
      <c r="B272" s="193" t="s">
        <v>160</v>
      </c>
      <c r="C272" s="193"/>
      <c r="D272" s="193"/>
      <c r="E272" s="193"/>
      <c r="F272" s="193"/>
      <c r="G272" s="193"/>
      <c r="H272" s="193"/>
      <c r="I272" s="193"/>
      <c r="J272" s="193"/>
      <c r="K272" s="9"/>
    </row>
    <row r="273" spans="1:11" s="1" customFormat="1" ht="72">
      <c r="A273" s="101" t="s">
        <v>0</v>
      </c>
      <c r="B273" s="101" t="s">
        <v>45</v>
      </c>
      <c r="C273" s="101" t="s">
        <v>7</v>
      </c>
      <c r="D273" s="101" t="s">
        <v>43</v>
      </c>
      <c r="E273" s="127" t="s">
        <v>1</v>
      </c>
      <c r="F273" s="128" t="s">
        <v>4</v>
      </c>
      <c r="G273" s="129" t="s">
        <v>3</v>
      </c>
      <c r="H273" s="130" t="s">
        <v>2</v>
      </c>
      <c r="I273" s="128" t="s">
        <v>8</v>
      </c>
      <c r="J273" s="115" t="s">
        <v>9</v>
      </c>
      <c r="K273" s="9"/>
    </row>
    <row r="274" spans="1:11" s="1" customFormat="1">
      <c r="A274" s="102">
        <v>1</v>
      </c>
      <c r="B274" s="102">
        <v>2</v>
      </c>
      <c r="C274" s="102">
        <v>3</v>
      </c>
      <c r="D274" s="102">
        <v>4</v>
      </c>
      <c r="E274" s="102">
        <v>5</v>
      </c>
      <c r="F274" s="102">
        <v>6</v>
      </c>
      <c r="G274" s="102">
        <v>7</v>
      </c>
      <c r="H274" s="102">
        <v>8</v>
      </c>
      <c r="I274" s="102">
        <v>9</v>
      </c>
      <c r="J274" s="102">
        <v>10</v>
      </c>
      <c r="K274" s="9"/>
    </row>
    <row r="275" spans="1:11" s="1" customFormat="1" ht="72">
      <c r="A275" s="116">
        <v>1</v>
      </c>
      <c r="B275" s="54" t="s">
        <v>95</v>
      </c>
      <c r="C275" s="116"/>
      <c r="D275" s="116">
        <v>10</v>
      </c>
      <c r="E275" s="116" t="s">
        <v>68</v>
      </c>
      <c r="F275" s="116"/>
      <c r="G275" s="72">
        <f t="shared" ref="G275" si="20">F275*D275</f>
        <v>0</v>
      </c>
      <c r="H275" s="60">
        <v>8</v>
      </c>
      <c r="I275" s="59">
        <f t="shared" ref="I275" si="21">G275*(1+H275/100)</f>
        <v>0</v>
      </c>
      <c r="J275" s="116"/>
      <c r="K275" s="9"/>
    </row>
    <row r="276" spans="1:11" s="1" customFormat="1" ht="48">
      <c r="A276" s="116">
        <v>2</v>
      </c>
      <c r="B276" s="54" t="s">
        <v>96</v>
      </c>
      <c r="C276" s="116"/>
      <c r="D276" s="116">
        <v>20</v>
      </c>
      <c r="E276" s="116" t="s">
        <v>68</v>
      </c>
      <c r="F276" s="116"/>
      <c r="G276" s="72">
        <f t="shared" ref="G276:G277" si="22">F276*D276</f>
        <v>0</v>
      </c>
      <c r="H276" s="60">
        <v>8</v>
      </c>
      <c r="I276" s="59">
        <f t="shared" ref="I276:I277" si="23">G276*(1+H276/100)</f>
        <v>0</v>
      </c>
      <c r="J276" s="116"/>
      <c r="K276" s="9"/>
    </row>
    <row r="277" spans="1:11" s="1" customFormat="1" ht="48">
      <c r="A277" s="116">
        <v>3</v>
      </c>
      <c r="B277" s="54" t="s">
        <v>97</v>
      </c>
      <c r="C277" s="116"/>
      <c r="D277" s="116">
        <v>20</v>
      </c>
      <c r="E277" s="116" t="s">
        <v>68</v>
      </c>
      <c r="F277" s="116"/>
      <c r="G277" s="72">
        <f t="shared" si="22"/>
        <v>0</v>
      </c>
      <c r="H277" s="60">
        <v>8</v>
      </c>
      <c r="I277" s="59">
        <f t="shared" si="23"/>
        <v>0</v>
      </c>
      <c r="J277" s="116"/>
      <c r="K277" s="9"/>
    </row>
    <row r="278" spans="1:11" s="1" customFormat="1" ht="60">
      <c r="A278" s="116">
        <v>4</v>
      </c>
      <c r="B278" s="54" t="s">
        <v>98</v>
      </c>
      <c r="C278" s="116"/>
      <c r="D278" s="116">
        <v>20</v>
      </c>
      <c r="E278" s="116" t="s">
        <v>68</v>
      </c>
      <c r="F278" s="116"/>
      <c r="G278" s="72">
        <f t="shared" ref="G278:G296" si="24">F278*D278</f>
        <v>0</v>
      </c>
      <c r="H278" s="60">
        <v>8</v>
      </c>
      <c r="I278" s="59">
        <f t="shared" ref="I278:I296" si="25">G278*(1+H278/100)</f>
        <v>0</v>
      </c>
      <c r="J278" s="116"/>
      <c r="K278" s="9"/>
    </row>
    <row r="279" spans="1:11" s="1" customFormat="1" ht="48">
      <c r="A279" s="116">
        <v>5</v>
      </c>
      <c r="B279" s="54" t="s">
        <v>99</v>
      </c>
      <c r="C279" s="116"/>
      <c r="D279" s="116">
        <v>2</v>
      </c>
      <c r="E279" s="116" t="s">
        <v>68</v>
      </c>
      <c r="F279" s="116"/>
      <c r="G279" s="72">
        <f t="shared" si="24"/>
        <v>0</v>
      </c>
      <c r="H279" s="60">
        <v>8</v>
      </c>
      <c r="I279" s="59">
        <f t="shared" si="25"/>
        <v>0</v>
      </c>
      <c r="J279" s="116"/>
      <c r="K279" s="9"/>
    </row>
    <row r="280" spans="1:11" s="1" customFormat="1" ht="24">
      <c r="A280" s="116">
        <v>6</v>
      </c>
      <c r="B280" s="54" t="s">
        <v>100</v>
      </c>
      <c r="C280" s="116"/>
      <c r="D280" s="116">
        <v>20</v>
      </c>
      <c r="E280" s="116" t="s">
        <v>68</v>
      </c>
      <c r="F280" s="116"/>
      <c r="G280" s="72">
        <f t="shared" si="24"/>
        <v>0</v>
      </c>
      <c r="H280" s="60">
        <v>8</v>
      </c>
      <c r="I280" s="59">
        <f t="shared" si="25"/>
        <v>0</v>
      </c>
      <c r="J280" s="116"/>
      <c r="K280" s="9"/>
    </row>
    <row r="281" spans="1:11" s="1" customFormat="1" ht="24">
      <c r="A281" s="116">
        <v>7</v>
      </c>
      <c r="B281" s="54" t="s">
        <v>101</v>
      </c>
      <c r="C281" s="116"/>
      <c r="D281" s="116">
        <v>20</v>
      </c>
      <c r="E281" s="116" t="s">
        <v>68</v>
      </c>
      <c r="F281" s="116"/>
      <c r="G281" s="72">
        <f t="shared" si="24"/>
        <v>0</v>
      </c>
      <c r="H281" s="60">
        <v>8</v>
      </c>
      <c r="I281" s="59">
        <f t="shared" si="25"/>
        <v>0</v>
      </c>
      <c r="J281" s="116"/>
      <c r="K281" s="9"/>
    </row>
    <row r="282" spans="1:11" s="1" customFormat="1" ht="24">
      <c r="A282" s="116">
        <v>8</v>
      </c>
      <c r="B282" s="54" t="s">
        <v>102</v>
      </c>
      <c r="C282" s="116"/>
      <c r="D282" s="116">
        <v>20</v>
      </c>
      <c r="E282" s="116" t="s">
        <v>68</v>
      </c>
      <c r="F282" s="116"/>
      <c r="G282" s="72">
        <f t="shared" si="24"/>
        <v>0</v>
      </c>
      <c r="H282" s="60">
        <v>8</v>
      </c>
      <c r="I282" s="59">
        <f t="shared" si="25"/>
        <v>0</v>
      </c>
      <c r="J282" s="116"/>
      <c r="K282" s="9"/>
    </row>
    <row r="283" spans="1:11" s="1" customFormat="1" ht="24">
      <c r="A283" s="116">
        <v>9</v>
      </c>
      <c r="B283" s="54" t="s">
        <v>103</v>
      </c>
      <c r="C283" s="116"/>
      <c r="D283" s="116">
        <v>20</v>
      </c>
      <c r="E283" s="116" t="s">
        <v>68</v>
      </c>
      <c r="F283" s="116"/>
      <c r="G283" s="72">
        <f t="shared" si="24"/>
        <v>0</v>
      </c>
      <c r="H283" s="60">
        <v>8</v>
      </c>
      <c r="I283" s="59">
        <f t="shared" si="25"/>
        <v>0</v>
      </c>
      <c r="J283" s="116"/>
      <c r="K283" s="9"/>
    </row>
    <row r="284" spans="1:11" s="1" customFormat="1" ht="24">
      <c r="A284" s="116">
        <v>10</v>
      </c>
      <c r="B284" s="54" t="s">
        <v>104</v>
      </c>
      <c r="C284" s="116"/>
      <c r="D284" s="116">
        <v>20</v>
      </c>
      <c r="E284" s="116" t="s">
        <v>68</v>
      </c>
      <c r="F284" s="116"/>
      <c r="G284" s="72">
        <f t="shared" si="24"/>
        <v>0</v>
      </c>
      <c r="H284" s="60">
        <v>8</v>
      </c>
      <c r="I284" s="59">
        <f t="shared" si="25"/>
        <v>0</v>
      </c>
      <c r="J284" s="116"/>
      <c r="K284" s="9"/>
    </row>
    <row r="285" spans="1:11" s="1" customFormat="1" ht="24">
      <c r="A285" s="116">
        <v>11</v>
      </c>
      <c r="B285" s="54" t="s">
        <v>105</v>
      </c>
      <c r="C285" s="116"/>
      <c r="D285" s="116">
        <v>20</v>
      </c>
      <c r="E285" s="116" t="s">
        <v>68</v>
      </c>
      <c r="F285" s="116"/>
      <c r="G285" s="72">
        <f t="shared" si="24"/>
        <v>0</v>
      </c>
      <c r="H285" s="60">
        <v>8</v>
      </c>
      <c r="I285" s="59">
        <f t="shared" si="25"/>
        <v>0</v>
      </c>
      <c r="J285" s="116"/>
      <c r="K285" s="9"/>
    </row>
    <row r="286" spans="1:11" s="1" customFormat="1" ht="24">
      <c r="A286" s="116">
        <v>12</v>
      </c>
      <c r="B286" s="54" t="s">
        <v>106</v>
      </c>
      <c r="C286" s="116"/>
      <c r="D286" s="116">
        <v>20</v>
      </c>
      <c r="E286" s="116" t="s">
        <v>68</v>
      </c>
      <c r="F286" s="116"/>
      <c r="G286" s="72">
        <f t="shared" si="24"/>
        <v>0</v>
      </c>
      <c r="H286" s="60">
        <v>8</v>
      </c>
      <c r="I286" s="59">
        <f t="shared" si="25"/>
        <v>0</v>
      </c>
      <c r="J286" s="116"/>
      <c r="K286" s="9"/>
    </row>
    <row r="287" spans="1:11" s="1" customFormat="1" ht="24">
      <c r="A287" s="116">
        <v>13</v>
      </c>
      <c r="B287" s="54" t="s">
        <v>107</v>
      </c>
      <c r="C287" s="116"/>
      <c r="D287" s="116">
        <v>5</v>
      </c>
      <c r="E287" s="116" t="s">
        <v>68</v>
      </c>
      <c r="F287" s="116"/>
      <c r="G287" s="72">
        <f t="shared" si="24"/>
        <v>0</v>
      </c>
      <c r="H287" s="60">
        <v>8</v>
      </c>
      <c r="I287" s="59">
        <f t="shared" si="25"/>
        <v>0</v>
      </c>
      <c r="J287" s="116"/>
      <c r="K287" s="9"/>
    </row>
    <row r="288" spans="1:11" s="1" customFormat="1" ht="24">
      <c r="A288" s="116">
        <v>14</v>
      </c>
      <c r="B288" s="54" t="s">
        <v>108</v>
      </c>
      <c r="C288" s="116"/>
      <c r="D288" s="116">
        <v>5</v>
      </c>
      <c r="E288" s="116" t="s">
        <v>68</v>
      </c>
      <c r="F288" s="116"/>
      <c r="G288" s="72">
        <f t="shared" si="24"/>
        <v>0</v>
      </c>
      <c r="H288" s="60">
        <v>8</v>
      </c>
      <c r="I288" s="59">
        <f t="shared" si="25"/>
        <v>0</v>
      </c>
      <c r="J288" s="116"/>
      <c r="K288" s="9"/>
    </row>
    <row r="289" spans="1:13" s="1" customFormat="1" ht="24">
      <c r="A289" s="116">
        <v>15</v>
      </c>
      <c r="B289" s="54" t="s">
        <v>109</v>
      </c>
      <c r="C289" s="116"/>
      <c r="D289" s="116">
        <v>5</v>
      </c>
      <c r="E289" s="116" t="s">
        <v>68</v>
      </c>
      <c r="F289" s="116"/>
      <c r="G289" s="72">
        <f t="shared" si="24"/>
        <v>0</v>
      </c>
      <c r="H289" s="60">
        <v>8</v>
      </c>
      <c r="I289" s="59">
        <f t="shared" si="25"/>
        <v>0</v>
      </c>
      <c r="J289" s="116"/>
      <c r="K289" s="9"/>
    </row>
    <row r="290" spans="1:13" s="1" customFormat="1" ht="24">
      <c r="A290" s="116">
        <v>16</v>
      </c>
      <c r="B290" s="54" t="s">
        <v>110</v>
      </c>
      <c r="C290" s="116"/>
      <c r="D290" s="116">
        <v>5</v>
      </c>
      <c r="E290" s="116" t="s">
        <v>68</v>
      </c>
      <c r="F290" s="116"/>
      <c r="G290" s="72">
        <f t="shared" si="24"/>
        <v>0</v>
      </c>
      <c r="H290" s="60">
        <v>8</v>
      </c>
      <c r="I290" s="59">
        <f t="shared" si="25"/>
        <v>0</v>
      </c>
      <c r="J290" s="116"/>
      <c r="K290" s="9"/>
    </row>
    <row r="291" spans="1:13" s="1" customFormat="1" ht="24">
      <c r="A291" s="116">
        <v>17</v>
      </c>
      <c r="B291" s="54" t="s">
        <v>111</v>
      </c>
      <c r="C291" s="116"/>
      <c r="D291" s="116">
        <v>5</v>
      </c>
      <c r="E291" s="116" t="s">
        <v>68</v>
      </c>
      <c r="F291" s="116"/>
      <c r="G291" s="72">
        <f t="shared" si="24"/>
        <v>0</v>
      </c>
      <c r="H291" s="60">
        <v>8</v>
      </c>
      <c r="I291" s="59">
        <f t="shared" si="25"/>
        <v>0</v>
      </c>
      <c r="J291" s="116"/>
      <c r="K291" s="9"/>
    </row>
    <row r="292" spans="1:13" s="1" customFormat="1" ht="24">
      <c r="A292" s="116">
        <v>18</v>
      </c>
      <c r="B292" s="54" t="s">
        <v>112</v>
      </c>
      <c r="C292" s="116"/>
      <c r="D292" s="116">
        <v>5</v>
      </c>
      <c r="E292" s="116" t="s">
        <v>68</v>
      </c>
      <c r="F292" s="116"/>
      <c r="G292" s="72">
        <f t="shared" si="24"/>
        <v>0</v>
      </c>
      <c r="H292" s="60">
        <v>8</v>
      </c>
      <c r="I292" s="59">
        <f t="shared" si="25"/>
        <v>0</v>
      </c>
      <c r="J292" s="116"/>
      <c r="K292" s="9"/>
    </row>
    <row r="293" spans="1:13" s="1" customFormat="1" ht="24">
      <c r="A293" s="116">
        <v>19</v>
      </c>
      <c r="B293" s="54" t="s">
        <v>113</v>
      </c>
      <c r="C293" s="116"/>
      <c r="D293" s="116">
        <v>5</v>
      </c>
      <c r="E293" s="116" t="s">
        <v>68</v>
      </c>
      <c r="F293" s="116"/>
      <c r="G293" s="72">
        <f t="shared" si="24"/>
        <v>0</v>
      </c>
      <c r="H293" s="60">
        <v>8</v>
      </c>
      <c r="I293" s="59">
        <f t="shared" si="25"/>
        <v>0</v>
      </c>
      <c r="J293" s="116"/>
      <c r="K293" s="9"/>
    </row>
    <row r="294" spans="1:13" s="1" customFormat="1" ht="24">
      <c r="A294" s="116">
        <v>20</v>
      </c>
      <c r="B294" s="54" t="s">
        <v>114</v>
      </c>
      <c r="C294" s="116"/>
      <c r="D294" s="116">
        <v>5</v>
      </c>
      <c r="E294" s="116" t="s">
        <v>68</v>
      </c>
      <c r="F294" s="116"/>
      <c r="G294" s="72">
        <f t="shared" si="24"/>
        <v>0</v>
      </c>
      <c r="H294" s="60">
        <v>8</v>
      </c>
      <c r="I294" s="59">
        <f t="shared" si="25"/>
        <v>0</v>
      </c>
      <c r="J294" s="116"/>
      <c r="K294" s="9"/>
    </row>
    <row r="295" spans="1:13" s="1" customFormat="1" ht="24">
      <c r="A295" s="116">
        <v>21</v>
      </c>
      <c r="B295" s="54" t="s">
        <v>115</v>
      </c>
      <c r="C295" s="116"/>
      <c r="D295" s="116">
        <v>5</v>
      </c>
      <c r="E295" s="116" t="s">
        <v>68</v>
      </c>
      <c r="F295" s="116"/>
      <c r="G295" s="72">
        <f t="shared" si="24"/>
        <v>0</v>
      </c>
      <c r="H295" s="60">
        <v>8</v>
      </c>
      <c r="I295" s="59">
        <f t="shared" si="25"/>
        <v>0</v>
      </c>
      <c r="J295" s="116"/>
      <c r="K295" s="9"/>
    </row>
    <row r="296" spans="1:13" s="1" customFormat="1" ht="24">
      <c r="A296" s="116">
        <v>22</v>
      </c>
      <c r="B296" s="54" t="s">
        <v>116</v>
      </c>
      <c r="C296" s="116"/>
      <c r="D296" s="116">
        <v>5</v>
      </c>
      <c r="E296" s="116" t="s">
        <v>68</v>
      </c>
      <c r="F296" s="116"/>
      <c r="G296" s="72">
        <f t="shared" si="24"/>
        <v>0</v>
      </c>
      <c r="H296" s="60">
        <v>8</v>
      </c>
      <c r="I296" s="59">
        <f t="shared" si="25"/>
        <v>0</v>
      </c>
      <c r="J296" s="116"/>
      <c r="K296" s="9"/>
    </row>
    <row r="297" spans="1:13" s="1" customFormat="1" ht="26.25" customHeight="1">
      <c r="A297" s="131" t="s">
        <v>46</v>
      </c>
      <c r="B297" s="194" t="s">
        <v>11</v>
      </c>
      <c r="C297" s="194"/>
      <c r="D297" s="194"/>
      <c r="E297" s="194"/>
      <c r="F297" s="194"/>
      <c r="G297" s="98">
        <f>SUM(G275:G296)</f>
        <v>0</v>
      </c>
      <c r="H297" s="104"/>
      <c r="I297" s="98">
        <f>SUM(I275:I296)</f>
        <v>0</v>
      </c>
      <c r="J297" s="89"/>
      <c r="K297" s="9"/>
    </row>
    <row r="298" spans="1:13" s="1" customFormat="1">
      <c r="A298" s="7"/>
      <c r="B298" s="22"/>
      <c r="C298" s="7"/>
      <c r="D298" s="7"/>
      <c r="E298" s="7"/>
      <c r="F298" s="7"/>
      <c r="G298" s="7"/>
      <c r="H298" s="8"/>
      <c r="I298" s="7"/>
      <c r="J298" s="7"/>
      <c r="K298" s="9"/>
    </row>
    <row r="299" spans="1:13" ht="19.899999999999999" customHeight="1">
      <c r="A299" s="42"/>
      <c r="B299" s="185" t="s">
        <v>142</v>
      </c>
      <c r="C299" s="185"/>
      <c r="D299" s="185"/>
      <c r="E299" s="185"/>
      <c r="F299" s="42"/>
      <c r="G299" s="43"/>
      <c r="H299" s="44"/>
      <c r="I299" s="45"/>
      <c r="J299"/>
    </row>
    <row r="300" spans="1:13" ht="29.25" customHeight="1">
      <c r="A300" s="46"/>
      <c r="B300" s="186" t="s">
        <v>143</v>
      </c>
      <c r="C300" s="186"/>
      <c r="D300" s="186"/>
      <c r="E300" s="186"/>
      <c r="F300" s="186"/>
      <c r="G300" s="47"/>
      <c r="H300" s="48" t="s">
        <v>144</v>
      </c>
      <c r="I300" s="49"/>
      <c r="J300"/>
    </row>
    <row r="301" spans="1:13" ht="22.9" customHeight="1">
      <c r="A301" s="46"/>
      <c r="B301" s="187" t="s">
        <v>145</v>
      </c>
      <c r="C301" s="188"/>
      <c r="D301" s="188"/>
      <c r="E301" s="188"/>
      <c r="F301" s="188"/>
      <c r="G301" s="188"/>
      <c r="H301" s="188"/>
      <c r="I301" s="189"/>
      <c r="J301"/>
    </row>
    <row r="302" spans="1:13" ht="36.6" customHeight="1">
      <c r="A302" s="46"/>
      <c r="B302" s="190" t="s">
        <v>146</v>
      </c>
      <c r="C302" s="191"/>
      <c r="D302" s="191"/>
      <c r="E302" s="191"/>
      <c r="F302" s="191"/>
      <c r="G302" s="191"/>
      <c r="H302" s="191"/>
      <c r="I302" s="192"/>
      <c r="J302"/>
    </row>
    <row r="303" spans="1:13" ht="40.9" customHeight="1">
      <c r="A303" s="46"/>
      <c r="B303" s="190" t="s">
        <v>147</v>
      </c>
      <c r="C303" s="191"/>
      <c r="D303" s="191"/>
      <c r="E303" s="191"/>
      <c r="F303" s="191"/>
      <c r="G303" s="191"/>
      <c r="H303" s="191"/>
      <c r="I303" s="192"/>
      <c r="J303"/>
    </row>
    <row r="304" spans="1:13" ht="24.6" customHeight="1">
      <c r="A304" s="46"/>
      <c r="B304" s="182" t="s">
        <v>148</v>
      </c>
      <c r="C304" s="183"/>
      <c r="D304" s="183"/>
      <c r="E304" s="183"/>
      <c r="F304" s="183"/>
      <c r="G304" s="183"/>
      <c r="H304" s="183"/>
      <c r="I304" s="184"/>
      <c r="J304"/>
      <c r="M304" s="81"/>
    </row>
    <row r="305" spans="1:11" s="1" customFormat="1">
      <c r="A305" s="9"/>
      <c r="B305" s="31"/>
      <c r="C305" s="9"/>
      <c r="D305" s="7"/>
      <c r="E305" s="7"/>
      <c r="F305" s="7"/>
      <c r="G305" s="7"/>
      <c r="H305" s="7"/>
      <c r="I305" s="7"/>
      <c r="J305" s="7"/>
      <c r="K305" s="9"/>
    </row>
    <row r="306" spans="1:11" s="1" customFormat="1">
      <c r="A306" s="9"/>
      <c r="B306" s="31"/>
      <c r="C306" s="9"/>
      <c r="D306" s="7"/>
      <c r="E306" s="7"/>
      <c r="F306" s="7"/>
      <c r="G306" s="7"/>
      <c r="H306" s="7"/>
      <c r="I306" s="7"/>
      <c r="J306" s="7"/>
      <c r="K306" s="9"/>
    </row>
    <row r="307" spans="1:11" s="1" customFormat="1" ht="24.75" customHeight="1">
      <c r="A307" s="9"/>
      <c r="B307" s="196" t="s">
        <v>161</v>
      </c>
      <c r="C307" s="196"/>
      <c r="D307" s="196"/>
      <c r="E307" s="196"/>
      <c r="F307" s="196"/>
      <c r="G307" s="196"/>
      <c r="H307" s="196"/>
      <c r="I307" s="196"/>
      <c r="J307" s="196"/>
      <c r="K307" s="9"/>
    </row>
    <row r="308" spans="1:11" s="1" customFormat="1" ht="72">
      <c r="A308" s="138" t="s">
        <v>0</v>
      </c>
      <c r="B308" s="101" t="s">
        <v>45</v>
      </c>
      <c r="C308" s="101" t="s">
        <v>7</v>
      </c>
      <c r="D308" s="101" t="s">
        <v>43</v>
      </c>
      <c r="E308" s="127" t="s">
        <v>1</v>
      </c>
      <c r="F308" s="128" t="s">
        <v>4</v>
      </c>
      <c r="G308" s="129" t="s">
        <v>3</v>
      </c>
      <c r="H308" s="130" t="s">
        <v>2</v>
      </c>
      <c r="I308" s="128" t="s">
        <v>8</v>
      </c>
      <c r="J308" s="115" t="s">
        <v>9</v>
      </c>
      <c r="K308" s="9"/>
    </row>
    <row r="309" spans="1:11" s="1" customFormat="1">
      <c r="A309" s="139">
        <v>1</v>
      </c>
      <c r="B309" s="140">
        <v>2</v>
      </c>
      <c r="C309" s="140">
        <v>3</v>
      </c>
      <c r="D309" s="140">
        <v>4</v>
      </c>
      <c r="E309" s="140">
        <v>5</v>
      </c>
      <c r="F309" s="140">
        <v>6</v>
      </c>
      <c r="G309" s="140">
        <v>7</v>
      </c>
      <c r="H309" s="140">
        <v>8</v>
      </c>
      <c r="I309" s="140">
        <v>9</v>
      </c>
      <c r="J309" s="140">
        <v>10</v>
      </c>
      <c r="K309" s="9"/>
    </row>
    <row r="310" spans="1:11" s="1" customFormat="1" ht="240">
      <c r="A310" s="38">
        <v>1</v>
      </c>
      <c r="B310" s="54" t="s">
        <v>131</v>
      </c>
      <c r="C310" s="116"/>
      <c r="D310" s="116">
        <v>5</v>
      </c>
      <c r="E310" s="116" t="s">
        <v>10</v>
      </c>
      <c r="F310" s="116"/>
      <c r="G310" s="72">
        <f t="shared" ref="G310:G317" si="26">F310*D310</f>
        <v>0</v>
      </c>
      <c r="H310" s="60">
        <v>8</v>
      </c>
      <c r="I310" s="59">
        <f t="shared" ref="I310:I317" si="27">G310*(1+H310/100)</f>
        <v>0</v>
      </c>
      <c r="J310" s="116"/>
      <c r="K310" s="9"/>
    </row>
    <row r="311" spans="1:11" s="1" customFormat="1" ht="60">
      <c r="A311" s="38">
        <v>2</v>
      </c>
      <c r="B311" s="54" t="s">
        <v>132</v>
      </c>
      <c r="C311" s="116"/>
      <c r="D311" s="116">
        <v>5</v>
      </c>
      <c r="E311" s="116" t="s">
        <v>10</v>
      </c>
      <c r="F311" s="116"/>
      <c r="G311" s="72">
        <f t="shared" si="26"/>
        <v>0</v>
      </c>
      <c r="H311" s="60">
        <v>8</v>
      </c>
      <c r="I311" s="59">
        <f t="shared" si="27"/>
        <v>0</v>
      </c>
      <c r="J311" s="116"/>
      <c r="K311" s="9"/>
    </row>
    <row r="312" spans="1:11" s="1" customFormat="1" ht="60">
      <c r="A312" s="38">
        <v>3</v>
      </c>
      <c r="B312" s="54" t="s">
        <v>133</v>
      </c>
      <c r="C312" s="116"/>
      <c r="D312" s="116">
        <v>5</v>
      </c>
      <c r="E312" s="116" t="s">
        <v>10</v>
      </c>
      <c r="F312" s="116"/>
      <c r="G312" s="72">
        <f t="shared" si="26"/>
        <v>0</v>
      </c>
      <c r="H312" s="60">
        <v>8</v>
      </c>
      <c r="I312" s="59">
        <f t="shared" si="27"/>
        <v>0</v>
      </c>
      <c r="J312" s="116"/>
      <c r="K312" s="9"/>
    </row>
    <row r="313" spans="1:11" s="1" customFormat="1" ht="60">
      <c r="A313" s="38">
        <v>4</v>
      </c>
      <c r="B313" s="54" t="s">
        <v>134</v>
      </c>
      <c r="C313" s="116"/>
      <c r="D313" s="116">
        <v>1</v>
      </c>
      <c r="E313" s="116" t="s">
        <v>10</v>
      </c>
      <c r="F313" s="116"/>
      <c r="G313" s="72">
        <f t="shared" si="26"/>
        <v>0</v>
      </c>
      <c r="H313" s="60">
        <v>8</v>
      </c>
      <c r="I313" s="59">
        <f t="shared" si="27"/>
        <v>0</v>
      </c>
      <c r="J313" s="116"/>
      <c r="K313" s="9"/>
    </row>
    <row r="314" spans="1:11" s="1" customFormat="1" ht="60">
      <c r="A314" s="38">
        <v>5</v>
      </c>
      <c r="B314" s="54" t="s">
        <v>135</v>
      </c>
      <c r="C314" s="116"/>
      <c r="D314" s="116">
        <v>1</v>
      </c>
      <c r="E314" s="116" t="s">
        <v>10</v>
      </c>
      <c r="F314" s="116"/>
      <c r="G314" s="72">
        <f t="shared" si="26"/>
        <v>0</v>
      </c>
      <c r="H314" s="60">
        <v>8</v>
      </c>
      <c r="I314" s="59">
        <f t="shared" si="27"/>
        <v>0</v>
      </c>
      <c r="J314" s="116"/>
      <c r="K314" s="9"/>
    </row>
    <row r="315" spans="1:11" s="1" customFormat="1" ht="60">
      <c r="A315" s="38">
        <v>6</v>
      </c>
      <c r="B315" s="54" t="s">
        <v>136</v>
      </c>
      <c r="C315" s="116"/>
      <c r="D315" s="116">
        <v>1</v>
      </c>
      <c r="E315" s="116" t="s">
        <v>10</v>
      </c>
      <c r="F315" s="116"/>
      <c r="G315" s="72">
        <f t="shared" si="26"/>
        <v>0</v>
      </c>
      <c r="H315" s="60">
        <v>8</v>
      </c>
      <c r="I315" s="59">
        <f t="shared" si="27"/>
        <v>0</v>
      </c>
      <c r="J315" s="116"/>
      <c r="K315" s="9"/>
    </row>
    <row r="316" spans="1:11" s="1" customFormat="1" ht="60">
      <c r="A316" s="38">
        <v>7</v>
      </c>
      <c r="B316" s="54" t="s">
        <v>137</v>
      </c>
      <c r="C316" s="116"/>
      <c r="D316" s="116">
        <v>1</v>
      </c>
      <c r="E316" s="116" t="s">
        <v>10</v>
      </c>
      <c r="F316" s="116"/>
      <c r="G316" s="72">
        <f t="shared" si="26"/>
        <v>0</v>
      </c>
      <c r="H316" s="60">
        <v>8</v>
      </c>
      <c r="I316" s="59">
        <f t="shared" si="27"/>
        <v>0</v>
      </c>
      <c r="J316" s="116"/>
      <c r="K316" s="9"/>
    </row>
    <row r="317" spans="1:11" s="1" customFormat="1" ht="72">
      <c r="A317" s="38">
        <v>8</v>
      </c>
      <c r="B317" s="54" t="s">
        <v>117</v>
      </c>
      <c r="C317" s="116"/>
      <c r="D317" s="116">
        <v>2</v>
      </c>
      <c r="E317" s="116" t="s">
        <v>10</v>
      </c>
      <c r="F317" s="116"/>
      <c r="G317" s="72">
        <f t="shared" si="26"/>
        <v>0</v>
      </c>
      <c r="H317" s="60">
        <v>8</v>
      </c>
      <c r="I317" s="59">
        <f t="shared" si="27"/>
        <v>0</v>
      </c>
      <c r="J317" s="116"/>
      <c r="K317" s="9"/>
    </row>
    <row r="318" spans="1:11" s="1" customFormat="1" ht="25.5" customHeight="1">
      <c r="A318" s="35" t="s">
        <v>46</v>
      </c>
      <c r="B318" s="194" t="s">
        <v>11</v>
      </c>
      <c r="C318" s="194"/>
      <c r="D318" s="194"/>
      <c r="E318" s="194"/>
      <c r="F318" s="194"/>
      <c r="G318" s="98">
        <f>SUM(G310:G317)</f>
        <v>0</v>
      </c>
      <c r="H318" s="104"/>
      <c r="I318" s="98">
        <f>SUM(I310:I317)</f>
        <v>0</v>
      </c>
      <c r="J318" s="89"/>
      <c r="K318" s="9"/>
    </row>
    <row r="319" spans="1:11" s="1" customFormat="1">
      <c r="A319" s="7"/>
      <c r="B319" s="22"/>
      <c r="C319" s="7"/>
      <c r="D319" s="7"/>
      <c r="E319" s="7"/>
      <c r="F319" s="7"/>
      <c r="G319" s="7"/>
      <c r="H319" s="8"/>
      <c r="I319" s="7"/>
      <c r="J319" s="7"/>
      <c r="K319" s="9"/>
    </row>
    <row r="320" spans="1:11" ht="19.899999999999999" customHeight="1">
      <c r="A320" s="42"/>
      <c r="B320" s="185" t="s">
        <v>142</v>
      </c>
      <c r="C320" s="185"/>
      <c r="D320" s="185"/>
      <c r="E320" s="185"/>
      <c r="F320" s="42"/>
      <c r="G320" s="43"/>
      <c r="H320" s="44"/>
      <c r="I320" s="45"/>
      <c r="J320"/>
    </row>
    <row r="321" spans="1:13" ht="29.25" customHeight="1">
      <c r="A321" s="46"/>
      <c r="B321" s="186" t="s">
        <v>143</v>
      </c>
      <c r="C321" s="186"/>
      <c r="D321" s="186"/>
      <c r="E321" s="186"/>
      <c r="F321" s="186"/>
      <c r="G321" s="47"/>
      <c r="H321" s="48" t="s">
        <v>144</v>
      </c>
      <c r="I321" s="49"/>
      <c r="J321"/>
    </row>
    <row r="322" spans="1:13" ht="22.9" customHeight="1">
      <c r="A322" s="46"/>
      <c r="B322" s="187" t="s">
        <v>145</v>
      </c>
      <c r="C322" s="188"/>
      <c r="D322" s="188"/>
      <c r="E322" s="188"/>
      <c r="F322" s="188"/>
      <c r="G322" s="188"/>
      <c r="H322" s="188"/>
      <c r="I322" s="189"/>
      <c r="J322"/>
    </row>
    <row r="323" spans="1:13" ht="36.6" customHeight="1">
      <c r="A323" s="46"/>
      <c r="B323" s="190" t="s">
        <v>146</v>
      </c>
      <c r="C323" s="191"/>
      <c r="D323" s="191"/>
      <c r="E323" s="191"/>
      <c r="F323" s="191"/>
      <c r="G323" s="191"/>
      <c r="H323" s="191"/>
      <c r="I323" s="192"/>
      <c r="J323"/>
    </row>
    <row r="324" spans="1:13" ht="40.9" customHeight="1">
      <c r="A324" s="46"/>
      <c r="B324" s="190" t="s">
        <v>147</v>
      </c>
      <c r="C324" s="191"/>
      <c r="D324" s="191"/>
      <c r="E324" s="191"/>
      <c r="F324" s="191"/>
      <c r="G324" s="191"/>
      <c r="H324" s="191"/>
      <c r="I324" s="192"/>
      <c r="J324"/>
    </row>
    <row r="325" spans="1:13" ht="24.6" customHeight="1">
      <c r="A325" s="46"/>
      <c r="B325" s="182" t="s">
        <v>148</v>
      </c>
      <c r="C325" s="183"/>
      <c r="D325" s="183"/>
      <c r="E325" s="183"/>
      <c r="F325" s="183"/>
      <c r="G325" s="183"/>
      <c r="H325" s="183"/>
      <c r="I325" s="184"/>
      <c r="J325"/>
      <c r="M325" s="81"/>
    </row>
    <row r="326" spans="1:13" s="1" customFormat="1">
      <c r="A326" s="9"/>
      <c r="B326" s="31"/>
      <c r="C326" s="9"/>
      <c r="D326" s="7"/>
      <c r="E326" s="7"/>
      <c r="F326" s="7"/>
      <c r="G326" s="7"/>
      <c r="H326" s="7"/>
      <c r="I326" s="7"/>
      <c r="J326" s="7"/>
      <c r="K326" s="9"/>
    </row>
    <row r="327" spans="1:13" s="1" customFormat="1">
      <c r="A327" s="9"/>
      <c r="B327" s="31"/>
      <c r="C327" s="9"/>
      <c r="D327" s="7"/>
      <c r="E327" s="7"/>
      <c r="F327" s="7"/>
      <c r="G327" s="7"/>
      <c r="H327" s="7"/>
      <c r="I327" s="7"/>
      <c r="J327" s="7"/>
      <c r="K327" s="9"/>
    </row>
    <row r="328" spans="1:13" s="1" customFormat="1">
      <c r="A328" s="9"/>
      <c r="B328" s="195" t="s">
        <v>162</v>
      </c>
      <c r="C328" s="195"/>
      <c r="D328" s="195"/>
      <c r="E328" s="195"/>
      <c r="F328" s="195"/>
      <c r="G328" s="195"/>
      <c r="H328" s="195"/>
      <c r="I328" s="195"/>
      <c r="J328" s="195"/>
      <c r="K328" s="9"/>
    </row>
    <row r="329" spans="1:13" s="1" customFormat="1" ht="24.75" customHeight="1">
      <c r="A329" s="9"/>
      <c r="B329" s="195"/>
      <c r="C329" s="195"/>
      <c r="D329" s="195"/>
      <c r="E329" s="195"/>
      <c r="F329" s="195"/>
      <c r="G329" s="195"/>
      <c r="H329" s="195"/>
      <c r="I329" s="195"/>
      <c r="J329" s="195"/>
      <c r="K329" s="9"/>
    </row>
    <row r="330" spans="1:13" s="1" customFormat="1" ht="72">
      <c r="A330" s="101" t="s">
        <v>0</v>
      </c>
      <c r="B330" s="101" t="s">
        <v>45</v>
      </c>
      <c r="C330" s="101" t="s">
        <v>7</v>
      </c>
      <c r="D330" s="101" t="s">
        <v>43</v>
      </c>
      <c r="E330" s="127" t="s">
        <v>1</v>
      </c>
      <c r="F330" s="128" t="s">
        <v>4</v>
      </c>
      <c r="G330" s="129" t="s">
        <v>3</v>
      </c>
      <c r="H330" s="130" t="s">
        <v>2</v>
      </c>
      <c r="I330" s="128" t="s">
        <v>8</v>
      </c>
      <c r="J330" s="115" t="s">
        <v>9</v>
      </c>
      <c r="K330" s="9"/>
    </row>
    <row r="331" spans="1:13" s="1" customFormat="1">
      <c r="A331" s="140">
        <v>1</v>
      </c>
      <c r="B331" s="140">
        <v>2</v>
      </c>
      <c r="C331" s="140">
        <v>3</v>
      </c>
      <c r="D331" s="140">
        <v>4</v>
      </c>
      <c r="E331" s="140">
        <v>5</v>
      </c>
      <c r="F331" s="140">
        <v>6</v>
      </c>
      <c r="G331" s="140">
        <v>7</v>
      </c>
      <c r="H331" s="140">
        <v>8</v>
      </c>
      <c r="I331" s="140">
        <v>9</v>
      </c>
      <c r="J331" s="140">
        <v>10</v>
      </c>
      <c r="K331" s="9"/>
    </row>
    <row r="332" spans="1:13" s="1" customFormat="1" ht="48">
      <c r="A332" s="116">
        <v>1</v>
      </c>
      <c r="B332" s="83" t="s">
        <v>118</v>
      </c>
      <c r="C332" s="116"/>
      <c r="D332" s="116">
        <v>5</v>
      </c>
      <c r="E332" s="116" t="s">
        <v>68</v>
      </c>
      <c r="F332" s="141"/>
      <c r="G332" s="72">
        <f t="shared" ref="G332:G336" si="28">F332*D332</f>
        <v>0</v>
      </c>
      <c r="H332" s="60">
        <v>8</v>
      </c>
      <c r="I332" s="59">
        <f t="shared" ref="I332:I336" si="29">G332*(1+H332/100)</f>
        <v>0</v>
      </c>
      <c r="J332" s="116"/>
      <c r="K332" s="9"/>
    </row>
    <row r="333" spans="1:13" s="1" customFormat="1" ht="60">
      <c r="A333" s="116">
        <v>2</v>
      </c>
      <c r="B333" s="83" t="s">
        <v>120</v>
      </c>
      <c r="C333" s="116"/>
      <c r="D333" s="116">
        <v>5</v>
      </c>
      <c r="E333" s="116" t="s">
        <v>68</v>
      </c>
      <c r="F333" s="141"/>
      <c r="G333" s="72">
        <f t="shared" si="28"/>
        <v>0</v>
      </c>
      <c r="H333" s="60">
        <v>8</v>
      </c>
      <c r="I333" s="59">
        <f t="shared" si="29"/>
        <v>0</v>
      </c>
      <c r="J333" s="116"/>
      <c r="K333" s="9"/>
    </row>
    <row r="334" spans="1:13" s="1" customFormat="1" ht="24">
      <c r="A334" s="116">
        <v>3</v>
      </c>
      <c r="B334" s="83" t="s">
        <v>119</v>
      </c>
      <c r="C334" s="116"/>
      <c r="D334" s="116">
        <v>20</v>
      </c>
      <c r="E334" s="116" t="s">
        <v>68</v>
      </c>
      <c r="F334" s="116"/>
      <c r="G334" s="72">
        <f t="shared" si="28"/>
        <v>0</v>
      </c>
      <c r="H334" s="60">
        <v>8</v>
      </c>
      <c r="I334" s="59">
        <f t="shared" si="29"/>
        <v>0</v>
      </c>
      <c r="J334" s="116"/>
      <c r="K334" s="9"/>
    </row>
    <row r="335" spans="1:13" s="1" customFormat="1" ht="24">
      <c r="A335" s="116">
        <v>4</v>
      </c>
      <c r="B335" s="83" t="s">
        <v>121</v>
      </c>
      <c r="C335" s="116"/>
      <c r="D335" s="116">
        <v>20</v>
      </c>
      <c r="E335" s="116" t="s">
        <v>68</v>
      </c>
      <c r="F335" s="116"/>
      <c r="G335" s="72">
        <f t="shared" si="28"/>
        <v>0</v>
      </c>
      <c r="H335" s="60">
        <v>8</v>
      </c>
      <c r="I335" s="59">
        <f t="shared" si="29"/>
        <v>0</v>
      </c>
      <c r="J335" s="116"/>
      <c r="K335" s="9"/>
    </row>
    <row r="336" spans="1:13" s="1" customFormat="1" ht="36">
      <c r="A336" s="116">
        <v>5</v>
      </c>
      <c r="B336" s="83" t="s">
        <v>122</v>
      </c>
      <c r="C336" s="116"/>
      <c r="D336" s="116">
        <v>10</v>
      </c>
      <c r="E336" s="116" t="s">
        <v>68</v>
      </c>
      <c r="F336" s="116"/>
      <c r="G336" s="72">
        <f t="shared" si="28"/>
        <v>0</v>
      </c>
      <c r="H336" s="60">
        <v>8</v>
      </c>
      <c r="I336" s="59">
        <f t="shared" si="29"/>
        <v>0</v>
      </c>
      <c r="J336" s="116"/>
      <c r="K336" s="9"/>
    </row>
    <row r="337" spans="1:13" s="1" customFormat="1" ht="25.5" customHeight="1">
      <c r="A337" s="131" t="s">
        <v>46</v>
      </c>
      <c r="B337" s="194" t="s">
        <v>11</v>
      </c>
      <c r="C337" s="194"/>
      <c r="D337" s="194"/>
      <c r="E337" s="194"/>
      <c r="F337" s="194"/>
      <c r="G337" s="98">
        <f>SUM(G332:G336)</f>
        <v>0</v>
      </c>
      <c r="H337" s="104"/>
      <c r="I337" s="98">
        <f>SUM(I332:I336)</f>
        <v>0</v>
      </c>
      <c r="J337" s="89"/>
      <c r="K337" s="9"/>
    </row>
    <row r="338" spans="1:13" s="1" customFormat="1">
      <c r="A338" s="7"/>
      <c r="B338" s="22"/>
      <c r="C338" s="7"/>
      <c r="D338" s="7"/>
      <c r="E338" s="7"/>
      <c r="F338" s="7"/>
      <c r="G338" s="7"/>
      <c r="H338" s="8"/>
      <c r="I338" s="7"/>
      <c r="J338" s="7"/>
      <c r="K338" s="9"/>
    </row>
    <row r="339" spans="1:13" ht="19.899999999999999" customHeight="1">
      <c r="A339" s="42"/>
      <c r="B339" s="185" t="s">
        <v>142</v>
      </c>
      <c r="C339" s="185"/>
      <c r="D339" s="185"/>
      <c r="E339" s="185"/>
      <c r="F339" s="42"/>
      <c r="G339" s="43"/>
      <c r="H339" s="44"/>
      <c r="I339" s="45"/>
      <c r="J339"/>
    </row>
    <row r="340" spans="1:13" ht="29.25" customHeight="1">
      <c r="A340" s="46"/>
      <c r="B340" s="186" t="s">
        <v>143</v>
      </c>
      <c r="C340" s="186"/>
      <c r="D340" s="186"/>
      <c r="E340" s="186"/>
      <c r="F340" s="186"/>
      <c r="G340" s="47"/>
      <c r="H340" s="48" t="s">
        <v>144</v>
      </c>
      <c r="I340" s="49"/>
      <c r="J340"/>
    </row>
    <row r="341" spans="1:13" ht="22.9" customHeight="1">
      <c r="A341" s="46"/>
      <c r="B341" s="187" t="s">
        <v>145</v>
      </c>
      <c r="C341" s="188"/>
      <c r="D341" s="188"/>
      <c r="E341" s="188"/>
      <c r="F341" s="188"/>
      <c r="G341" s="188"/>
      <c r="H341" s="188"/>
      <c r="I341" s="189"/>
      <c r="J341"/>
    </row>
    <row r="342" spans="1:13" ht="36.6" customHeight="1">
      <c r="A342" s="46"/>
      <c r="B342" s="190" t="s">
        <v>146</v>
      </c>
      <c r="C342" s="191"/>
      <c r="D342" s="191"/>
      <c r="E342" s="191"/>
      <c r="F342" s="191"/>
      <c r="G342" s="191"/>
      <c r="H342" s="191"/>
      <c r="I342" s="192"/>
      <c r="J342"/>
    </row>
    <row r="343" spans="1:13" ht="40.9" customHeight="1">
      <c r="A343" s="46"/>
      <c r="B343" s="190" t="s">
        <v>147</v>
      </c>
      <c r="C343" s="191"/>
      <c r="D343" s="191"/>
      <c r="E343" s="191"/>
      <c r="F343" s="191"/>
      <c r="G343" s="191"/>
      <c r="H343" s="191"/>
      <c r="I343" s="192"/>
      <c r="J343"/>
    </row>
    <row r="344" spans="1:13" ht="24.6" customHeight="1">
      <c r="A344" s="46"/>
      <c r="B344" s="182" t="s">
        <v>148</v>
      </c>
      <c r="C344" s="183"/>
      <c r="D344" s="183"/>
      <c r="E344" s="183"/>
      <c r="F344" s="183"/>
      <c r="G344" s="183"/>
      <c r="H344" s="183"/>
      <c r="I344" s="184"/>
      <c r="J344"/>
      <c r="M344" s="81"/>
    </row>
    <row r="345" spans="1:13" s="1" customFormat="1">
      <c r="A345" s="9"/>
      <c r="B345" s="31"/>
      <c r="C345" s="9"/>
      <c r="D345" s="7"/>
      <c r="E345" s="7"/>
      <c r="F345" s="7"/>
      <c r="G345" s="7"/>
      <c r="H345" s="7"/>
      <c r="I345" s="7"/>
      <c r="J345" s="7"/>
      <c r="K345" s="9"/>
    </row>
    <row r="346" spans="1:13" s="1" customFormat="1">
      <c r="A346" s="9"/>
      <c r="B346" s="31"/>
      <c r="C346" s="9"/>
      <c r="D346" s="7"/>
      <c r="E346" s="7"/>
      <c r="F346" s="7"/>
      <c r="G346" s="7"/>
      <c r="H346" s="7"/>
      <c r="I346" s="7"/>
      <c r="J346" s="7"/>
      <c r="K346" s="9"/>
    </row>
    <row r="347" spans="1:13" s="1" customFormat="1">
      <c r="A347" s="9"/>
      <c r="B347" s="31"/>
      <c r="C347" s="9"/>
      <c r="D347" s="7"/>
      <c r="E347" s="7"/>
      <c r="F347" s="7"/>
      <c r="G347" s="7"/>
      <c r="H347" s="7"/>
      <c r="I347" s="7"/>
      <c r="J347" s="7"/>
      <c r="K347" s="9"/>
    </row>
    <row r="348" spans="1:13" s="1" customFormat="1" ht="21.75" customHeight="1">
      <c r="A348" s="9"/>
      <c r="B348" s="193" t="s">
        <v>163</v>
      </c>
      <c r="C348" s="193"/>
      <c r="D348" s="193"/>
      <c r="E348" s="193"/>
      <c r="F348" s="193"/>
      <c r="G348" s="193"/>
      <c r="H348" s="193"/>
      <c r="I348" s="193"/>
      <c r="J348" s="193"/>
      <c r="K348" s="9"/>
    </row>
    <row r="349" spans="1:13" s="1" customFormat="1" ht="72">
      <c r="A349" s="101" t="s">
        <v>0</v>
      </c>
      <c r="B349" s="101" t="s">
        <v>45</v>
      </c>
      <c r="C349" s="101" t="s">
        <v>7</v>
      </c>
      <c r="D349" s="101" t="s">
        <v>43</v>
      </c>
      <c r="E349" s="127" t="s">
        <v>1</v>
      </c>
      <c r="F349" s="128" t="s">
        <v>4</v>
      </c>
      <c r="G349" s="129" t="s">
        <v>3</v>
      </c>
      <c r="H349" s="130" t="s">
        <v>2</v>
      </c>
      <c r="I349" s="128" t="s">
        <v>8</v>
      </c>
      <c r="J349" s="115" t="s">
        <v>9</v>
      </c>
      <c r="K349" s="9"/>
    </row>
    <row r="350" spans="1:13" s="1" customFormat="1">
      <c r="A350" s="140">
        <v>1</v>
      </c>
      <c r="B350" s="140">
        <v>2</v>
      </c>
      <c r="C350" s="140">
        <v>3</v>
      </c>
      <c r="D350" s="140">
        <v>4</v>
      </c>
      <c r="E350" s="140">
        <v>5</v>
      </c>
      <c r="F350" s="140">
        <v>6</v>
      </c>
      <c r="G350" s="140">
        <v>7</v>
      </c>
      <c r="H350" s="140">
        <v>8</v>
      </c>
      <c r="I350" s="140">
        <v>9</v>
      </c>
      <c r="J350" s="140">
        <v>10</v>
      </c>
      <c r="K350" s="9"/>
    </row>
    <row r="351" spans="1:13" s="1" customFormat="1" ht="120">
      <c r="A351" s="116">
        <v>1</v>
      </c>
      <c r="B351" s="54" t="s">
        <v>123</v>
      </c>
      <c r="C351" s="116"/>
      <c r="D351" s="116">
        <v>30</v>
      </c>
      <c r="E351" s="116" t="s">
        <v>68</v>
      </c>
      <c r="F351" s="141"/>
      <c r="G351" s="72">
        <f t="shared" ref="G351" si="30">F351*D351</f>
        <v>0</v>
      </c>
      <c r="H351" s="60">
        <v>8</v>
      </c>
      <c r="I351" s="59">
        <f t="shared" ref="I351" si="31">G351*(1+H351/100)</f>
        <v>0</v>
      </c>
      <c r="J351" s="116"/>
      <c r="K351" s="9"/>
    </row>
    <row r="352" spans="1:13" s="1" customFormat="1" ht="23.25" customHeight="1">
      <c r="A352" s="131" t="s">
        <v>46</v>
      </c>
      <c r="B352" s="194" t="s">
        <v>11</v>
      </c>
      <c r="C352" s="194"/>
      <c r="D352" s="194"/>
      <c r="E352" s="194"/>
      <c r="F352" s="194"/>
      <c r="G352" s="98">
        <f>SUM(G351:G351)</f>
        <v>0</v>
      </c>
      <c r="H352" s="104"/>
      <c r="I352" s="98">
        <f>SUM(I351:I351)</f>
        <v>0</v>
      </c>
      <c r="J352" s="89"/>
      <c r="K352" s="9"/>
    </row>
    <row r="353" spans="1:13" s="1" customFormat="1">
      <c r="A353" s="7"/>
      <c r="B353" s="22"/>
      <c r="C353" s="7"/>
      <c r="D353" s="7"/>
      <c r="E353" s="7"/>
      <c r="F353" s="7"/>
      <c r="G353" s="7"/>
      <c r="H353" s="8"/>
      <c r="I353" s="7"/>
      <c r="J353" s="7"/>
      <c r="K353" s="9"/>
    </row>
    <row r="354" spans="1:13" ht="19.899999999999999" customHeight="1">
      <c r="A354" s="42"/>
      <c r="B354" s="185" t="s">
        <v>142</v>
      </c>
      <c r="C354" s="185"/>
      <c r="D354" s="185"/>
      <c r="E354" s="185"/>
      <c r="F354" s="42"/>
      <c r="G354" s="43"/>
      <c r="H354" s="44"/>
      <c r="I354" s="45"/>
      <c r="J354"/>
    </row>
    <row r="355" spans="1:13" ht="29.25" customHeight="1">
      <c r="A355" s="46"/>
      <c r="B355" s="186" t="s">
        <v>143</v>
      </c>
      <c r="C355" s="186"/>
      <c r="D355" s="186"/>
      <c r="E355" s="186"/>
      <c r="F355" s="186"/>
      <c r="G355" s="47"/>
      <c r="H355" s="48" t="s">
        <v>144</v>
      </c>
      <c r="I355" s="49"/>
      <c r="J355"/>
    </row>
    <row r="356" spans="1:13" ht="22.9" customHeight="1">
      <c r="A356" s="46"/>
      <c r="B356" s="187" t="s">
        <v>145</v>
      </c>
      <c r="C356" s="188"/>
      <c r="D356" s="188"/>
      <c r="E356" s="188"/>
      <c r="F356" s="188"/>
      <c r="G356" s="188"/>
      <c r="H356" s="188"/>
      <c r="I356" s="189"/>
      <c r="J356"/>
    </row>
    <row r="357" spans="1:13" ht="36.6" customHeight="1">
      <c r="A357" s="46"/>
      <c r="B357" s="190" t="s">
        <v>146</v>
      </c>
      <c r="C357" s="191"/>
      <c r="D357" s="191"/>
      <c r="E357" s="191"/>
      <c r="F357" s="191"/>
      <c r="G357" s="191"/>
      <c r="H357" s="191"/>
      <c r="I357" s="192"/>
      <c r="J357"/>
    </row>
    <row r="358" spans="1:13" ht="40.9" customHeight="1">
      <c r="A358" s="46"/>
      <c r="B358" s="190" t="s">
        <v>147</v>
      </c>
      <c r="C358" s="191"/>
      <c r="D358" s="191"/>
      <c r="E358" s="191"/>
      <c r="F358" s="191"/>
      <c r="G358" s="191"/>
      <c r="H358" s="191"/>
      <c r="I358" s="192"/>
      <c r="J358"/>
    </row>
    <row r="359" spans="1:13" ht="24.6" customHeight="1">
      <c r="A359" s="46"/>
      <c r="B359" s="182" t="s">
        <v>148</v>
      </c>
      <c r="C359" s="183"/>
      <c r="D359" s="183"/>
      <c r="E359" s="183"/>
      <c r="F359" s="183"/>
      <c r="G359" s="183"/>
      <c r="H359" s="183"/>
      <c r="I359" s="184"/>
      <c r="J359"/>
      <c r="M359" s="81"/>
    </row>
    <row r="360" spans="1:13" s="1" customFormat="1">
      <c r="A360" s="9"/>
      <c r="B360" s="31"/>
      <c r="C360" s="9"/>
      <c r="D360" s="7"/>
      <c r="E360" s="7"/>
      <c r="F360" s="7"/>
      <c r="G360" s="7"/>
      <c r="H360" s="7"/>
      <c r="I360" s="7"/>
      <c r="J360" s="7"/>
      <c r="K360" s="9"/>
    </row>
    <row r="361" spans="1:13" s="1" customFormat="1">
      <c r="A361" s="9"/>
      <c r="B361" s="31"/>
      <c r="C361" s="9"/>
      <c r="D361" s="7"/>
      <c r="E361" s="7"/>
      <c r="F361" s="7"/>
      <c r="G361" s="7"/>
      <c r="H361" s="7"/>
      <c r="I361" s="7"/>
      <c r="J361" s="7"/>
      <c r="K361" s="9"/>
    </row>
    <row r="362" spans="1:13" s="1" customFormat="1" ht="21.75" customHeight="1">
      <c r="A362" s="9"/>
      <c r="B362" s="193" t="s">
        <v>164</v>
      </c>
      <c r="C362" s="193"/>
      <c r="D362" s="193"/>
      <c r="E362" s="193"/>
      <c r="F362" s="193"/>
      <c r="G362" s="193"/>
      <c r="H362" s="193"/>
      <c r="I362" s="193"/>
      <c r="J362" s="193"/>
      <c r="K362" s="9"/>
    </row>
    <row r="363" spans="1:13" s="1" customFormat="1" ht="72">
      <c r="A363" s="101" t="s">
        <v>0</v>
      </c>
      <c r="B363" s="101" t="s">
        <v>45</v>
      </c>
      <c r="C363" s="101" t="s">
        <v>7</v>
      </c>
      <c r="D363" s="101" t="s">
        <v>43</v>
      </c>
      <c r="E363" s="127" t="s">
        <v>1</v>
      </c>
      <c r="F363" s="128" t="s">
        <v>4</v>
      </c>
      <c r="G363" s="129" t="s">
        <v>3</v>
      </c>
      <c r="H363" s="130" t="s">
        <v>2</v>
      </c>
      <c r="I363" s="128" t="s">
        <v>8</v>
      </c>
      <c r="J363" s="115" t="s">
        <v>9</v>
      </c>
      <c r="K363" s="9"/>
    </row>
    <row r="364" spans="1:13" s="1" customFormat="1">
      <c r="A364" s="140">
        <v>1</v>
      </c>
      <c r="B364" s="140">
        <v>2</v>
      </c>
      <c r="C364" s="140">
        <v>3</v>
      </c>
      <c r="D364" s="140">
        <v>4</v>
      </c>
      <c r="E364" s="140">
        <v>5</v>
      </c>
      <c r="F364" s="140">
        <v>6</v>
      </c>
      <c r="G364" s="140">
        <v>7</v>
      </c>
      <c r="H364" s="140">
        <v>8</v>
      </c>
      <c r="I364" s="140">
        <v>9</v>
      </c>
      <c r="J364" s="140">
        <v>10</v>
      </c>
      <c r="K364" s="9"/>
    </row>
    <row r="365" spans="1:13" s="1" customFormat="1" ht="288">
      <c r="A365" s="137">
        <v>1</v>
      </c>
      <c r="B365" s="142" t="s">
        <v>124</v>
      </c>
      <c r="C365" s="137"/>
      <c r="D365" s="143">
        <v>5</v>
      </c>
      <c r="E365" s="116" t="s">
        <v>68</v>
      </c>
      <c r="F365" s="144"/>
      <c r="G365" s="72">
        <f t="shared" ref="G365:G367" si="32">F365*D365</f>
        <v>0</v>
      </c>
      <c r="H365" s="60">
        <v>8</v>
      </c>
      <c r="I365" s="59">
        <f t="shared" ref="I365:I367" si="33">G365*(1+H365/100)</f>
        <v>0</v>
      </c>
      <c r="J365" s="137"/>
      <c r="K365" s="9"/>
    </row>
    <row r="366" spans="1:13" s="1" customFormat="1" ht="288">
      <c r="A366" s="137">
        <v>2</v>
      </c>
      <c r="B366" s="142" t="s">
        <v>125</v>
      </c>
      <c r="C366" s="137"/>
      <c r="D366" s="143">
        <v>5</v>
      </c>
      <c r="E366" s="116" t="s">
        <v>68</v>
      </c>
      <c r="F366" s="144"/>
      <c r="G366" s="72">
        <f t="shared" si="32"/>
        <v>0</v>
      </c>
      <c r="H366" s="60">
        <v>8</v>
      </c>
      <c r="I366" s="59">
        <f t="shared" si="33"/>
        <v>0</v>
      </c>
      <c r="J366" s="137"/>
      <c r="K366" s="9"/>
    </row>
    <row r="367" spans="1:13" s="1" customFormat="1" ht="288">
      <c r="A367" s="137">
        <v>3</v>
      </c>
      <c r="B367" s="142" t="s">
        <v>126</v>
      </c>
      <c r="C367" s="137"/>
      <c r="D367" s="143">
        <v>5</v>
      </c>
      <c r="E367" s="116" t="s">
        <v>68</v>
      </c>
      <c r="F367" s="144"/>
      <c r="G367" s="72">
        <f t="shared" si="32"/>
        <v>0</v>
      </c>
      <c r="H367" s="60">
        <v>8</v>
      </c>
      <c r="I367" s="59">
        <f t="shared" si="33"/>
        <v>0</v>
      </c>
      <c r="J367" s="137"/>
      <c r="K367" s="9"/>
    </row>
    <row r="368" spans="1:13" s="1" customFormat="1" ht="288">
      <c r="A368" s="137">
        <v>4</v>
      </c>
      <c r="B368" s="142" t="s">
        <v>127</v>
      </c>
      <c r="C368" s="137"/>
      <c r="D368" s="143">
        <v>5</v>
      </c>
      <c r="E368" s="116" t="s">
        <v>68</v>
      </c>
      <c r="F368" s="144"/>
      <c r="G368" s="72">
        <f>F368*D368</f>
        <v>0</v>
      </c>
      <c r="H368" s="60">
        <v>8</v>
      </c>
      <c r="I368" s="59">
        <f>G368*(1+H368/100)</f>
        <v>0</v>
      </c>
      <c r="J368" s="137"/>
      <c r="K368" s="9"/>
    </row>
    <row r="369" spans="1:13" s="1" customFormat="1" ht="288">
      <c r="A369" s="137">
        <v>5</v>
      </c>
      <c r="B369" s="142" t="s">
        <v>128</v>
      </c>
      <c r="C369" s="137"/>
      <c r="D369" s="143">
        <v>5</v>
      </c>
      <c r="E369" s="116" t="s">
        <v>68</v>
      </c>
      <c r="F369" s="144"/>
      <c r="G369" s="72">
        <f>F369*D369</f>
        <v>0</v>
      </c>
      <c r="H369" s="60">
        <v>8</v>
      </c>
      <c r="I369" s="59">
        <f>G369*(1+H369/100)</f>
        <v>0</v>
      </c>
      <c r="J369" s="137"/>
      <c r="K369" s="9"/>
    </row>
    <row r="370" spans="1:13" ht="36">
      <c r="A370" s="137">
        <v>6</v>
      </c>
      <c r="B370" s="142" t="s">
        <v>129</v>
      </c>
      <c r="C370" s="145"/>
      <c r="D370" s="61">
        <v>20</v>
      </c>
      <c r="E370" s="116" t="s">
        <v>68</v>
      </c>
      <c r="F370" s="144"/>
      <c r="G370" s="72">
        <f>F370*D370</f>
        <v>0</v>
      </c>
      <c r="H370" s="60">
        <v>8</v>
      </c>
      <c r="I370" s="59">
        <f>G370*(1+H370/100)</f>
        <v>0</v>
      </c>
      <c r="J370" s="61"/>
      <c r="K370" s="6"/>
    </row>
    <row r="371" spans="1:13" ht="36">
      <c r="A371" s="137">
        <v>7</v>
      </c>
      <c r="B371" s="142" t="s">
        <v>130</v>
      </c>
      <c r="C371" s="145"/>
      <c r="D371" s="61">
        <v>20</v>
      </c>
      <c r="E371" s="116" t="s">
        <v>68</v>
      </c>
      <c r="F371" s="144"/>
      <c r="G371" s="72">
        <f>F371*D371</f>
        <v>0</v>
      </c>
      <c r="H371" s="60">
        <v>8</v>
      </c>
      <c r="I371" s="59">
        <f>G371*(1+H371/100)</f>
        <v>0</v>
      </c>
      <c r="J371" s="61"/>
      <c r="K371" s="6"/>
    </row>
    <row r="372" spans="1:13" s="1" customFormat="1" ht="21" customHeight="1">
      <c r="A372" s="131" t="s">
        <v>46</v>
      </c>
      <c r="B372" s="194" t="s">
        <v>11</v>
      </c>
      <c r="C372" s="194"/>
      <c r="D372" s="194"/>
      <c r="E372" s="194"/>
      <c r="F372" s="194"/>
      <c r="G372" s="98">
        <f>SUM(G365:G369)</f>
        <v>0</v>
      </c>
      <c r="H372" s="146"/>
      <c r="I372" s="98">
        <f>SUM(I365:I369)</f>
        <v>0</v>
      </c>
      <c r="J372" s="89"/>
      <c r="K372" s="9"/>
    </row>
    <row r="373" spans="1:13" s="1" customFormat="1">
      <c r="A373" s="7"/>
      <c r="B373" s="22"/>
      <c r="C373" s="7"/>
      <c r="D373" s="7"/>
      <c r="E373" s="7"/>
      <c r="F373" s="7"/>
      <c r="G373" s="7"/>
      <c r="H373" s="8"/>
      <c r="I373" s="7"/>
      <c r="J373" s="7"/>
      <c r="K373" s="9"/>
    </row>
    <row r="374" spans="1:13" ht="19.899999999999999" customHeight="1">
      <c r="A374" s="42"/>
      <c r="B374" s="185" t="s">
        <v>142</v>
      </c>
      <c r="C374" s="185"/>
      <c r="D374" s="185"/>
      <c r="E374" s="185"/>
      <c r="F374" s="42"/>
      <c r="G374" s="43"/>
      <c r="H374" s="44"/>
      <c r="I374" s="45"/>
      <c r="J374"/>
    </row>
    <row r="375" spans="1:13" ht="29.25" customHeight="1">
      <c r="A375" s="46"/>
      <c r="B375" s="186" t="s">
        <v>143</v>
      </c>
      <c r="C375" s="186"/>
      <c r="D375" s="186"/>
      <c r="E375" s="186"/>
      <c r="F375" s="186"/>
      <c r="G375" s="47"/>
      <c r="H375" s="48" t="s">
        <v>144</v>
      </c>
      <c r="I375" s="49"/>
      <c r="J375"/>
    </row>
    <row r="376" spans="1:13" ht="22.9" customHeight="1">
      <c r="A376" s="46"/>
      <c r="B376" s="187" t="s">
        <v>145</v>
      </c>
      <c r="C376" s="188"/>
      <c r="D376" s="188"/>
      <c r="E376" s="188"/>
      <c r="F376" s="188"/>
      <c r="G376" s="188"/>
      <c r="H376" s="188"/>
      <c r="I376" s="189"/>
      <c r="J376"/>
    </row>
    <row r="377" spans="1:13" ht="36.6" customHeight="1">
      <c r="A377" s="46"/>
      <c r="B377" s="190" t="s">
        <v>146</v>
      </c>
      <c r="C377" s="191"/>
      <c r="D377" s="191"/>
      <c r="E377" s="191"/>
      <c r="F377" s="191"/>
      <c r="G377" s="191"/>
      <c r="H377" s="191"/>
      <c r="I377" s="192"/>
      <c r="J377"/>
    </row>
    <row r="378" spans="1:13" ht="40.9" customHeight="1">
      <c r="A378" s="46"/>
      <c r="B378" s="190" t="s">
        <v>147</v>
      </c>
      <c r="C378" s="191"/>
      <c r="D378" s="191"/>
      <c r="E378" s="191"/>
      <c r="F378" s="191"/>
      <c r="G378" s="191"/>
      <c r="H378" s="191"/>
      <c r="I378" s="192"/>
      <c r="J378"/>
    </row>
    <row r="379" spans="1:13" ht="24.6" customHeight="1">
      <c r="A379" s="46"/>
      <c r="B379" s="182" t="s">
        <v>148</v>
      </c>
      <c r="C379" s="183"/>
      <c r="D379" s="183"/>
      <c r="E379" s="183"/>
      <c r="F379" s="183"/>
      <c r="G379" s="183"/>
      <c r="H379" s="183"/>
      <c r="I379" s="184"/>
      <c r="J379"/>
      <c r="M379" s="81"/>
    </row>
    <row r="380" spans="1:13" s="1" customFormat="1">
      <c r="A380" s="9"/>
      <c r="B380" s="31"/>
      <c r="C380" s="9"/>
      <c r="D380" s="7"/>
      <c r="E380" s="7"/>
      <c r="F380" s="7"/>
      <c r="G380" s="7"/>
      <c r="H380" s="7"/>
      <c r="I380" s="7"/>
      <c r="J380" s="7"/>
      <c r="K380" s="9"/>
    </row>
    <row r="381" spans="1:13" s="1" customFormat="1">
      <c r="A381" s="9"/>
      <c r="B381" s="31"/>
      <c r="C381" s="9"/>
      <c r="D381" s="7"/>
      <c r="E381" s="7"/>
      <c r="F381" s="7"/>
      <c r="G381" s="7"/>
      <c r="H381" s="7"/>
      <c r="I381" s="7"/>
      <c r="J381" s="7"/>
      <c r="K381" s="9"/>
    </row>
    <row r="382" spans="1:13" s="1" customFormat="1">
      <c r="A382" s="9"/>
      <c r="B382" s="31"/>
      <c r="C382" s="9"/>
      <c r="D382" s="39"/>
      <c r="E382" s="39"/>
      <c r="F382" s="39"/>
      <c r="G382" s="39"/>
      <c r="H382" s="39"/>
      <c r="I382" s="5"/>
      <c r="J382" s="5"/>
      <c r="K382" s="9"/>
    </row>
    <row r="383" spans="1:13" s="1" customFormat="1">
      <c r="A383" s="9"/>
      <c r="B383" s="31"/>
      <c r="C383" s="9"/>
      <c r="D383" s="7"/>
      <c r="E383" s="7"/>
      <c r="F383" s="7"/>
      <c r="G383" s="7"/>
      <c r="H383" s="7"/>
      <c r="I383" s="7"/>
      <c r="J383" s="7"/>
      <c r="K383" s="9"/>
    </row>
    <row r="384" spans="1:13" s="1" customFormat="1">
      <c r="A384" s="9"/>
      <c r="B384" s="31"/>
      <c r="C384" s="9"/>
      <c r="D384" s="7"/>
      <c r="E384" s="7"/>
      <c r="F384" s="7"/>
      <c r="G384" s="7"/>
      <c r="H384" s="7"/>
      <c r="I384" s="7"/>
      <c r="J384" s="7"/>
      <c r="K384" s="9"/>
    </row>
    <row r="385" spans="1:11" s="1" customFormat="1">
      <c r="A385" s="9"/>
      <c r="B385" s="31"/>
      <c r="C385" s="9"/>
      <c r="D385" s="7"/>
      <c r="E385" s="7"/>
      <c r="F385" s="7"/>
      <c r="G385" s="7"/>
      <c r="H385" s="7"/>
      <c r="I385" s="7"/>
      <c r="J385" s="7"/>
      <c r="K385" s="9"/>
    </row>
    <row r="386" spans="1:11" s="1" customFormat="1">
      <c r="A386" s="9"/>
      <c r="B386" s="31"/>
      <c r="C386" s="9"/>
      <c r="D386" s="7"/>
      <c r="E386" s="7"/>
      <c r="F386" s="7"/>
      <c r="G386" s="7"/>
      <c r="H386" s="7"/>
      <c r="I386" s="7"/>
      <c r="J386" s="7"/>
      <c r="K386" s="9"/>
    </row>
    <row r="387" spans="1:11" s="1" customFormat="1">
      <c r="A387" s="9"/>
      <c r="B387" s="31"/>
      <c r="C387" s="9"/>
      <c r="D387" s="7"/>
      <c r="E387" s="7"/>
      <c r="F387" s="7"/>
      <c r="G387" s="7"/>
      <c r="H387" s="7"/>
      <c r="I387" s="7"/>
      <c r="J387" s="7"/>
      <c r="K387" s="9"/>
    </row>
    <row r="388" spans="1:11" s="1" customFormat="1">
      <c r="A388" s="9"/>
      <c r="B388" s="31"/>
      <c r="C388" s="9"/>
      <c r="D388" s="7"/>
      <c r="E388" s="7"/>
      <c r="F388" s="7"/>
      <c r="G388" s="7"/>
      <c r="H388" s="7"/>
      <c r="I388" s="7"/>
      <c r="J388" s="7"/>
      <c r="K388" s="9"/>
    </row>
    <row r="389" spans="1:11" s="1" customFormat="1">
      <c r="A389" s="9"/>
      <c r="B389" s="31"/>
      <c r="C389" s="9"/>
      <c r="D389" s="7"/>
      <c r="E389" s="7"/>
      <c r="F389" s="7"/>
      <c r="G389" s="7"/>
      <c r="H389" s="7"/>
      <c r="I389" s="7"/>
      <c r="J389" s="7"/>
      <c r="K389" s="9"/>
    </row>
    <row r="390" spans="1:11" s="1" customFormat="1">
      <c r="A390" s="9"/>
      <c r="B390" s="31"/>
      <c r="C390" s="9"/>
      <c r="D390" s="7"/>
      <c r="E390" s="7"/>
      <c r="F390" s="7"/>
      <c r="G390" s="7"/>
      <c r="H390" s="7"/>
      <c r="I390" s="7"/>
      <c r="J390" s="7"/>
      <c r="K390" s="9"/>
    </row>
    <row r="391" spans="1:11" s="1" customFormat="1">
      <c r="A391" s="9"/>
      <c r="B391" s="31"/>
      <c r="C391" s="9"/>
      <c r="D391" s="7"/>
      <c r="E391" s="7"/>
      <c r="F391" s="7"/>
      <c r="G391" s="7"/>
      <c r="H391" s="7"/>
      <c r="I391" s="7"/>
      <c r="J391" s="7"/>
      <c r="K391" s="9"/>
    </row>
    <row r="392" spans="1:11" s="1" customFormat="1">
      <c r="A392" s="9"/>
      <c r="B392" s="31"/>
      <c r="C392" s="9"/>
      <c r="D392" s="7"/>
      <c r="E392" s="7"/>
      <c r="F392" s="7"/>
      <c r="G392" s="7"/>
      <c r="H392" s="7"/>
      <c r="I392" s="7"/>
      <c r="J392" s="7"/>
      <c r="K392" s="9"/>
    </row>
    <row r="393" spans="1:11" s="1" customFormat="1">
      <c r="A393" s="9"/>
      <c r="B393" s="31"/>
      <c r="C393" s="9"/>
      <c r="D393" s="7"/>
      <c r="E393" s="7"/>
      <c r="F393" s="7"/>
      <c r="G393" s="7"/>
      <c r="H393" s="7"/>
      <c r="I393" s="7"/>
      <c r="J393" s="7"/>
      <c r="K393" s="9"/>
    </row>
    <row r="394" spans="1:11" s="1" customFormat="1">
      <c r="A394" s="9"/>
      <c r="B394" s="31"/>
      <c r="C394" s="9"/>
      <c r="D394" s="7"/>
      <c r="E394" s="7"/>
      <c r="F394" s="7"/>
      <c r="G394" s="7"/>
      <c r="H394" s="7"/>
      <c r="I394" s="7"/>
      <c r="J394" s="7"/>
      <c r="K394" s="9"/>
    </row>
    <row r="395" spans="1:11" s="1" customFormat="1">
      <c r="A395" s="9"/>
      <c r="B395" s="31"/>
      <c r="C395" s="9"/>
      <c r="D395" s="7"/>
      <c r="E395" s="7"/>
      <c r="F395" s="7"/>
      <c r="G395" s="7"/>
      <c r="H395" s="7"/>
      <c r="I395" s="7"/>
      <c r="J395" s="7"/>
      <c r="K395" s="9"/>
    </row>
    <row r="396" spans="1:11" s="1" customFormat="1">
      <c r="A396" s="9"/>
      <c r="B396" s="31"/>
      <c r="C396" s="9"/>
      <c r="D396" s="7"/>
      <c r="E396" s="7"/>
      <c r="F396" s="7"/>
      <c r="G396" s="7"/>
      <c r="H396" s="7"/>
      <c r="I396" s="7"/>
      <c r="J396" s="7"/>
      <c r="K396" s="9"/>
    </row>
    <row r="397" spans="1:11" s="1" customFormat="1">
      <c r="A397" s="9"/>
      <c r="B397" s="31"/>
      <c r="C397" s="9"/>
      <c r="D397" s="7"/>
      <c r="E397" s="7"/>
      <c r="F397" s="7"/>
      <c r="G397" s="7"/>
      <c r="H397" s="7"/>
      <c r="I397" s="7"/>
      <c r="J397" s="7"/>
      <c r="K397" s="9"/>
    </row>
    <row r="398" spans="1:11" s="1" customFormat="1">
      <c r="A398" s="9"/>
      <c r="B398" s="31"/>
      <c r="C398" s="9"/>
      <c r="D398" s="7"/>
      <c r="E398" s="7"/>
      <c r="F398" s="7"/>
      <c r="G398" s="7"/>
      <c r="H398" s="7"/>
      <c r="I398" s="7"/>
      <c r="J398" s="7"/>
      <c r="K398" s="9"/>
    </row>
    <row r="399" spans="1:11" s="1" customFormat="1">
      <c r="A399" s="9"/>
      <c r="B399" s="31"/>
      <c r="C399" s="9"/>
      <c r="D399" s="7"/>
      <c r="E399" s="7"/>
      <c r="F399" s="7"/>
      <c r="G399" s="7"/>
      <c r="H399" s="7"/>
      <c r="I399" s="7"/>
      <c r="J399" s="7"/>
      <c r="K399" s="9"/>
    </row>
    <row r="400" spans="1:11" s="1" customFormat="1">
      <c r="A400" s="9"/>
      <c r="B400" s="31"/>
      <c r="C400" s="9"/>
      <c r="D400" s="7"/>
      <c r="E400" s="7"/>
      <c r="F400" s="7"/>
      <c r="G400" s="7"/>
      <c r="H400" s="7"/>
      <c r="I400" s="7"/>
      <c r="J400" s="7"/>
      <c r="K400" s="9"/>
    </row>
    <row r="401" spans="1:11" s="1" customFormat="1">
      <c r="A401" s="9"/>
      <c r="B401" s="31"/>
      <c r="C401" s="9"/>
      <c r="D401" s="7"/>
      <c r="E401" s="7"/>
      <c r="F401" s="7"/>
      <c r="G401" s="7"/>
      <c r="H401" s="7"/>
      <c r="I401" s="7"/>
      <c r="J401" s="7"/>
      <c r="K401" s="9"/>
    </row>
    <row r="402" spans="1:11" s="1" customFormat="1">
      <c r="A402" s="9"/>
      <c r="B402" s="31"/>
      <c r="C402" s="9"/>
      <c r="D402" s="7"/>
      <c r="E402" s="7"/>
      <c r="F402" s="7"/>
      <c r="G402" s="7"/>
      <c r="H402" s="7"/>
      <c r="I402" s="7"/>
      <c r="J402" s="7"/>
      <c r="K402" s="9"/>
    </row>
    <row r="403" spans="1:11" s="1" customFormat="1">
      <c r="A403" s="9"/>
      <c r="B403" s="31"/>
      <c r="C403" s="9"/>
      <c r="D403" s="7"/>
      <c r="E403" s="7"/>
      <c r="F403" s="7"/>
      <c r="G403" s="7"/>
      <c r="H403" s="7"/>
      <c r="I403" s="7"/>
      <c r="J403" s="7"/>
      <c r="K403" s="9"/>
    </row>
    <row r="404" spans="1:11" s="1" customFormat="1">
      <c r="A404" s="9"/>
      <c r="B404" s="31"/>
      <c r="C404" s="9"/>
      <c r="D404" s="7"/>
      <c r="E404" s="7"/>
      <c r="F404" s="7"/>
      <c r="G404" s="7"/>
      <c r="H404" s="7"/>
      <c r="I404" s="7"/>
      <c r="J404" s="7"/>
      <c r="K404" s="9"/>
    </row>
    <row r="405" spans="1:11" s="1" customFormat="1">
      <c r="A405" s="9"/>
      <c r="B405" s="31"/>
      <c r="C405" s="9"/>
      <c r="D405" s="7"/>
      <c r="E405" s="7"/>
      <c r="F405" s="7"/>
      <c r="G405" s="7"/>
      <c r="H405" s="7"/>
      <c r="I405" s="7"/>
      <c r="J405" s="7"/>
      <c r="K405" s="9"/>
    </row>
    <row r="406" spans="1:11" s="1" customFormat="1">
      <c r="A406" s="9"/>
      <c r="B406" s="31"/>
      <c r="C406" s="9"/>
      <c r="D406" s="7"/>
      <c r="E406" s="7"/>
      <c r="F406" s="7"/>
      <c r="G406" s="7"/>
      <c r="H406" s="7"/>
      <c r="I406" s="7"/>
      <c r="J406" s="7"/>
      <c r="K406" s="9"/>
    </row>
    <row r="407" spans="1:11" s="1" customFormat="1">
      <c r="A407" s="9"/>
      <c r="B407" s="31"/>
      <c r="C407" s="9"/>
      <c r="D407" s="7"/>
      <c r="E407" s="7"/>
      <c r="F407" s="7"/>
      <c r="G407" s="7"/>
      <c r="H407" s="7"/>
      <c r="I407" s="7"/>
      <c r="J407" s="7"/>
      <c r="K407" s="9"/>
    </row>
    <row r="408" spans="1:11" s="1" customFormat="1">
      <c r="A408" s="9"/>
      <c r="B408" s="31"/>
      <c r="C408" s="9"/>
      <c r="D408" s="7"/>
      <c r="E408" s="7"/>
      <c r="F408" s="7"/>
      <c r="G408" s="7"/>
      <c r="H408" s="7"/>
      <c r="I408" s="7"/>
      <c r="J408" s="7"/>
      <c r="K408" s="9"/>
    </row>
    <row r="409" spans="1:11" s="1" customFormat="1">
      <c r="A409" s="9"/>
      <c r="B409" s="31"/>
      <c r="C409" s="9"/>
      <c r="D409" s="7"/>
      <c r="E409" s="7"/>
      <c r="F409" s="7"/>
      <c r="G409" s="7"/>
      <c r="H409" s="7"/>
      <c r="I409" s="7"/>
      <c r="J409" s="7"/>
      <c r="K409" s="9"/>
    </row>
    <row r="410" spans="1:11" s="1" customFormat="1">
      <c r="A410" s="9"/>
      <c r="B410" s="31"/>
      <c r="C410" s="9"/>
      <c r="D410" s="7"/>
      <c r="E410" s="7"/>
      <c r="F410" s="7"/>
      <c r="G410" s="7"/>
      <c r="H410" s="7"/>
      <c r="I410" s="7"/>
      <c r="J410" s="7"/>
      <c r="K410" s="9"/>
    </row>
    <row r="411" spans="1:11" s="1" customFormat="1">
      <c r="A411" s="9"/>
      <c r="B411" s="31"/>
      <c r="C411" s="9"/>
      <c r="D411" s="7"/>
      <c r="E411" s="7"/>
      <c r="F411" s="7"/>
      <c r="G411" s="7"/>
      <c r="H411" s="7"/>
      <c r="I411" s="7"/>
      <c r="J411" s="7"/>
      <c r="K411" s="9"/>
    </row>
    <row r="412" spans="1:11" s="1" customFormat="1">
      <c r="A412" s="9"/>
      <c r="B412" s="31"/>
      <c r="C412" s="9"/>
      <c r="D412" s="7"/>
      <c r="E412" s="7"/>
      <c r="F412" s="7"/>
      <c r="G412" s="7"/>
      <c r="H412" s="7"/>
      <c r="I412" s="7"/>
      <c r="J412" s="7"/>
      <c r="K412" s="9"/>
    </row>
    <row r="413" spans="1:11" s="1" customFormat="1">
      <c r="A413" s="9"/>
      <c r="B413" s="31"/>
      <c r="C413" s="9"/>
      <c r="D413" s="7"/>
      <c r="E413" s="7"/>
      <c r="F413" s="7"/>
      <c r="G413" s="7"/>
      <c r="H413" s="7"/>
      <c r="I413" s="7"/>
      <c r="J413" s="7"/>
      <c r="K413" s="9"/>
    </row>
    <row r="414" spans="1:11" s="1" customFormat="1">
      <c r="A414" s="9"/>
      <c r="B414" s="31"/>
      <c r="C414" s="9"/>
      <c r="D414" s="7"/>
      <c r="E414" s="7"/>
      <c r="F414" s="7"/>
      <c r="G414" s="7"/>
      <c r="H414" s="7"/>
      <c r="I414" s="7"/>
      <c r="J414" s="7"/>
      <c r="K414" s="9"/>
    </row>
    <row r="415" spans="1:11" s="1" customFormat="1">
      <c r="A415" s="9"/>
      <c r="B415" s="31"/>
      <c r="C415" s="9"/>
      <c r="D415" s="7"/>
      <c r="E415" s="7"/>
      <c r="F415" s="7"/>
      <c r="G415" s="7"/>
      <c r="H415" s="7"/>
      <c r="I415" s="7"/>
      <c r="J415" s="7"/>
      <c r="K415" s="9"/>
    </row>
    <row r="416" spans="1:11" s="1" customFormat="1">
      <c r="A416" s="9"/>
      <c r="B416" s="31"/>
      <c r="C416" s="9"/>
      <c r="D416" s="7"/>
      <c r="E416" s="7"/>
      <c r="F416" s="7"/>
      <c r="G416" s="7"/>
      <c r="H416" s="7"/>
      <c r="I416" s="7"/>
      <c r="J416" s="7"/>
      <c r="K416" s="9"/>
    </row>
    <row r="417" spans="1:11" s="1" customFormat="1">
      <c r="A417" s="9"/>
      <c r="B417" s="31"/>
      <c r="C417" s="9"/>
      <c r="D417" s="7"/>
      <c r="E417" s="7"/>
      <c r="F417" s="7"/>
      <c r="G417" s="7"/>
      <c r="H417" s="7"/>
      <c r="I417" s="7"/>
      <c r="J417" s="7"/>
      <c r="K417" s="9"/>
    </row>
    <row r="418" spans="1:11" s="1" customFormat="1">
      <c r="A418" s="9"/>
      <c r="B418" s="31"/>
      <c r="C418" s="9"/>
      <c r="D418" s="7"/>
      <c r="E418" s="7"/>
      <c r="F418" s="7"/>
      <c r="G418" s="7"/>
      <c r="H418" s="7"/>
      <c r="I418" s="7"/>
      <c r="J418" s="7"/>
      <c r="K418" s="9"/>
    </row>
    <row r="419" spans="1:11" s="1" customFormat="1">
      <c r="A419" s="9"/>
      <c r="B419" s="31"/>
      <c r="C419" s="9"/>
      <c r="D419" s="7"/>
      <c r="E419" s="7"/>
      <c r="F419" s="7"/>
      <c r="G419" s="7"/>
      <c r="H419" s="7"/>
      <c r="I419" s="7"/>
      <c r="J419" s="7"/>
      <c r="K419" s="9"/>
    </row>
    <row r="420" spans="1:11" s="1" customFormat="1">
      <c r="A420" s="9"/>
      <c r="B420" s="31"/>
      <c r="C420" s="9"/>
      <c r="D420" s="7"/>
      <c r="E420" s="7"/>
      <c r="F420" s="7"/>
      <c r="G420" s="7"/>
      <c r="H420" s="7"/>
      <c r="I420" s="7"/>
      <c r="J420" s="7"/>
      <c r="K420" s="9"/>
    </row>
    <row r="421" spans="1:11" s="1" customFormat="1">
      <c r="A421" s="9"/>
      <c r="B421" s="31"/>
      <c r="C421" s="9"/>
      <c r="D421" s="7"/>
      <c r="E421" s="7"/>
      <c r="F421" s="7"/>
      <c r="G421" s="7"/>
      <c r="H421" s="7"/>
      <c r="I421" s="7"/>
      <c r="J421" s="7"/>
      <c r="K421" s="9"/>
    </row>
    <row r="422" spans="1:11" s="1" customFormat="1">
      <c r="A422" s="9"/>
      <c r="B422" s="31"/>
      <c r="C422" s="9"/>
      <c r="D422" s="7"/>
      <c r="E422" s="7"/>
      <c r="F422" s="7"/>
      <c r="G422" s="7"/>
      <c r="H422" s="7"/>
      <c r="I422" s="7"/>
      <c r="J422" s="7"/>
      <c r="K422" s="9"/>
    </row>
    <row r="423" spans="1:11" s="1" customFormat="1">
      <c r="A423" s="9"/>
      <c r="B423" s="31"/>
      <c r="C423" s="9"/>
      <c r="D423" s="7"/>
      <c r="E423" s="7"/>
      <c r="F423" s="7"/>
      <c r="G423" s="7"/>
      <c r="H423" s="7"/>
      <c r="I423" s="7"/>
      <c r="J423" s="7"/>
      <c r="K423" s="9"/>
    </row>
    <row r="424" spans="1:11" s="1" customFormat="1">
      <c r="A424" s="9"/>
      <c r="B424" s="31"/>
      <c r="C424" s="9"/>
      <c r="D424" s="7"/>
      <c r="E424" s="7"/>
      <c r="F424" s="7"/>
      <c r="G424" s="7"/>
      <c r="H424" s="7"/>
      <c r="I424" s="7"/>
      <c r="J424" s="7"/>
      <c r="K424" s="9"/>
    </row>
    <row r="425" spans="1:11" s="1" customFormat="1">
      <c r="A425" s="9"/>
      <c r="B425" s="31"/>
      <c r="C425" s="9"/>
      <c r="D425" s="7"/>
      <c r="E425" s="7"/>
      <c r="F425" s="7"/>
      <c r="G425" s="7"/>
      <c r="H425" s="7"/>
      <c r="I425" s="7"/>
      <c r="J425" s="7"/>
      <c r="K425" s="9"/>
    </row>
    <row r="426" spans="1:11" s="1" customFormat="1">
      <c r="A426" s="9"/>
      <c r="B426" s="31"/>
      <c r="C426" s="9"/>
      <c r="D426" s="7"/>
      <c r="E426" s="7"/>
      <c r="F426" s="7"/>
      <c r="G426" s="7"/>
      <c r="H426" s="7"/>
      <c r="I426" s="7"/>
      <c r="J426" s="7"/>
      <c r="K426" s="9"/>
    </row>
    <row r="427" spans="1:11" s="1" customFormat="1">
      <c r="A427" s="9"/>
      <c r="B427" s="31"/>
      <c r="C427" s="9"/>
      <c r="D427" s="7"/>
      <c r="E427" s="7"/>
      <c r="F427" s="7"/>
      <c r="G427" s="7"/>
      <c r="H427" s="7"/>
      <c r="I427" s="7"/>
      <c r="J427" s="7"/>
      <c r="K427" s="9"/>
    </row>
    <row r="428" spans="1:11" s="1" customFormat="1">
      <c r="A428" s="9"/>
      <c r="B428" s="31"/>
      <c r="C428" s="9"/>
      <c r="D428" s="7"/>
      <c r="E428" s="7"/>
      <c r="F428" s="7"/>
      <c r="G428" s="7"/>
      <c r="H428" s="7"/>
      <c r="I428" s="7"/>
      <c r="J428" s="7"/>
      <c r="K428" s="9"/>
    </row>
    <row r="429" spans="1:11" s="1" customFormat="1">
      <c r="A429" s="9"/>
      <c r="B429" s="31"/>
      <c r="C429" s="9"/>
      <c r="D429" s="7"/>
      <c r="E429" s="7"/>
      <c r="F429" s="7"/>
      <c r="G429" s="7"/>
      <c r="H429" s="7"/>
      <c r="I429" s="7"/>
      <c r="J429" s="7"/>
      <c r="K429" s="9"/>
    </row>
    <row r="430" spans="1:11" s="1" customFormat="1">
      <c r="A430" s="9"/>
      <c r="B430" s="31"/>
      <c r="C430" s="9"/>
      <c r="D430" s="7"/>
      <c r="E430" s="7"/>
      <c r="F430" s="7"/>
      <c r="G430" s="7"/>
      <c r="H430" s="7"/>
      <c r="I430" s="7"/>
      <c r="J430" s="7"/>
      <c r="K430" s="9"/>
    </row>
    <row r="431" spans="1:11" s="1" customFormat="1">
      <c r="A431" s="9"/>
      <c r="B431" s="31"/>
      <c r="C431" s="9"/>
      <c r="D431" s="7"/>
      <c r="E431" s="7"/>
      <c r="F431" s="7"/>
      <c r="G431" s="7"/>
      <c r="H431" s="7"/>
      <c r="I431" s="7"/>
      <c r="J431" s="7"/>
      <c r="K431" s="9"/>
    </row>
    <row r="432" spans="1:11" s="1" customFormat="1">
      <c r="A432" s="9"/>
      <c r="B432" s="31"/>
      <c r="C432" s="9"/>
      <c r="D432" s="7"/>
      <c r="E432" s="7"/>
      <c r="F432" s="7"/>
      <c r="G432" s="7"/>
      <c r="H432" s="7"/>
      <c r="I432" s="7"/>
      <c r="J432" s="7"/>
      <c r="K432" s="9"/>
    </row>
    <row r="433" spans="1:11" s="1" customFormat="1">
      <c r="A433" s="9"/>
      <c r="B433" s="31"/>
      <c r="C433" s="9"/>
      <c r="D433" s="7"/>
      <c r="E433" s="7"/>
      <c r="F433" s="7"/>
      <c r="G433" s="7"/>
      <c r="H433" s="7"/>
      <c r="I433" s="7"/>
      <c r="J433" s="7"/>
      <c r="K433" s="9"/>
    </row>
    <row r="434" spans="1:11" s="1" customFormat="1">
      <c r="A434" s="9"/>
      <c r="B434" s="31"/>
      <c r="C434" s="9"/>
      <c r="D434" s="7"/>
      <c r="E434" s="7"/>
      <c r="F434" s="7"/>
      <c r="G434" s="7"/>
      <c r="H434" s="7"/>
      <c r="I434" s="7"/>
      <c r="J434" s="7"/>
      <c r="K434" s="9"/>
    </row>
    <row r="435" spans="1:11" s="1" customFormat="1">
      <c r="A435" s="9"/>
      <c r="B435" s="31"/>
      <c r="C435" s="9"/>
      <c r="D435" s="7"/>
      <c r="E435" s="7"/>
      <c r="F435" s="7"/>
      <c r="G435" s="7"/>
      <c r="H435" s="7"/>
      <c r="I435" s="7"/>
      <c r="J435" s="7"/>
      <c r="K435" s="9"/>
    </row>
    <row r="436" spans="1:11" s="1" customFormat="1">
      <c r="A436" s="9"/>
      <c r="B436" s="31"/>
      <c r="C436" s="9"/>
      <c r="D436" s="7"/>
      <c r="E436" s="7"/>
      <c r="F436" s="7"/>
      <c r="G436" s="7"/>
      <c r="H436" s="7"/>
      <c r="I436" s="7"/>
      <c r="J436" s="7"/>
      <c r="K436" s="9"/>
    </row>
    <row r="437" spans="1:11" s="1" customFormat="1">
      <c r="A437" s="9"/>
      <c r="B437" s="31"/>
      <c r="C437" s="9"/>
      <c r="D437" s="7"/>
      <c r="E437" s="7"/>
      <c r="F437" s="7"/>
      <c r="G437" s="7"/>
      <c r="H437" s="7"/>
      <c r="I437" s="7"/>
      <c r="J437" s="7"/>
      <c r="K437" s="9"/>
    </row>
    <row r="438" spans="1:11" s="1" customFormat="1">
      <c r="A438" s="9"/>
      <c r="B438" s="31"/>
      <c r="C438" s="9"/>
      <c r="D438" s="7"/>
      <c r="E438" s="7"/>
      <c r="F438" s="7"/>
      <c r="G438" s="7"/>
      <c r="H438" s="7"/>
      <c r="I438" s="7"/>
      <c r="J438" s="7"/>
      <c r="K438" s="9"/>
    </row>
    <row r="439" spans="1:11" s="1" customFormat="1">
      <c r="A439" s="9"/>
      <c r="B439" s="31"/>
      <c r="C439" s="9"/>
      <c r="D439" s="7"/>
      <c r="E439" s="7"/>
      <c r="F439" s="7"/>
      <c r="G439" s="7"/>
      <c r="H439" s="7"/>
      <c r="I439" s="7"/>
      <c r="J439" s="7"/>
      <c r="K439" s="9"/>
    </row>
    <row r="440" spans="1:11" s="1" customFormat="1">
      <c r="A440" s="9"/>
      <c r="B440" s="31"/>
      <c r="C440" s="9"/>
      <c r="D440" s="7"/>
      <c r="E440" s="7"/>
      <c r="F440" s="7"/>
      <c r="G440" s="7"/>
      <c r="H440" s="7"/>
      <c r="I440" s="7"/>
      <c r="J440" s="7"/>
      <c r="K440" s="9"/>
    </row>
    <row r="441" spans="1:11" s="1" customFormat="1">
      <c r="A441" s="9"/>
      <c r="B441" s="31"/>
      <c r="C441" s="9"/>
      <c r="D441" s="7"/>
      <c r="E441" s="7"/>
      <c r="F441" s="7"/>
      <c r="G441" s="7"/>
      <c r="H441" s="7"/>
      <c r="I441" s="7"/>
      <c r="J441" s="7"/>
      <c r="K441" s="9"/>
    </row>
    <row r="442" spans="1:11" s="1" customFormat="1">
      <c r="A442" s="9"/>
      <c r="B442" s="31"/>
      <c r="C442" s="9"/>
      <c r="D442" s="7"/>
      <c r="E442" s="7"/>
      <c r="F442" s="7"/>
      <c r="G442" s="7"/>
      <c r="H442" s="7"/>
      <c r="I442" s="7"/>
      <c r="J442" s="7"/>
      <c r="K442" s="9"/>
    </row>
    <row r="443" spans="1:11" s="1" customFormat="1">
      <c r="A443" s="9"/>
      <c r="B443" s="31"/>
      <c r="C443" s="9"/>
      <c r="D443" s="7"/>
      <c r="E443" s="7"/>
      <c r="F443" s="7"/>
      <c r="G443" s="7"/>
      <c r="H443" s="7"/>
      <c r="I443" s="7"/>
      <c r="J443" s="7"/>
      <c r="K443" s="9"/>
    </row>
    <row r="444" spans="1:11" s="1" customFormat="1">
      <c r="A444" s="9"/>
      <c r="B444" s="31"/>
      <c r="C444" s="9"/>
      <c r="D444" s="7"/>
      <c r="E444" s="7"/>
      <c r="F444" s="7"/>
      <c r="G444" s="7"/>
      <c r="H444" s="7"/>
      <c r="I444" s="7"/>
      <c r="J444" s="7"/>
      <c r="K444" s="9"/>
    </row>
    <row r="445" spans="1:11" s="1" customFormat="1">
      <c r="A445" s="9"/>
      <c r="B445" s="31"/>
      <c r="C445" s="9"/>
      <c r="D445" s="7"/>
      <c r="E445" s="7"/>
      <c r="F445" s="7"/>
      <c r="G445" s="7"/>
      <c r="H445" s="7"/>
      <c r="I445" s="7"/>
      <c r="J445" s="7"/>
      <c r="K445" s="9"/>
    </row>
    <row r="446" spans="1:11" s="1" customFormat="1">
      <c r="A446" s="9"/>
      <c r="B446" s="31"/>
      <c r="C446" s="9"/>
      <c r="D446" s="7"/>
      <c r="E446" s="7"/>
      <c r="F446" s="7"/>
      <c r="G446" s="7"/>
      <c r="H446" s="7"/>
      <c r="I446" s="7"/>
      <c r="J446" s="7"/>
      <c r="K446" s="9"/>
    </row>
    <row r="447" spans="1:11" s="1" customFormat="1">
      <c r="A447" s="9"/>
      <c r="B447" s="31"/>
      <c r="C447" s="9"/>
      <c r="D447" s="7"/>
      <c r="E447" s="7"/>
      <c r="F447" s="7"/>
      <c r="G447" s="7"/>
      <c r="H447" s="7"/>
      <c r="I447" s="7"/>
      <c r="J447" s="7"/>
      <c r="K447" s="9"/>
    </row>
    <row r="448" spans="1:11" s="1" customFormat="1">
      <c r="A448" s="9"/>
      <c r="B448" s="31"/>
      <c r="C448" s="9"/>
      <c r="D448" s="7"/>
      <c r="E448" s="7"/>
      <c r="F448" s="7"/>
      <c r="G448" s="7"/>
      <c r="H448" s="7"/>
      <c r="I448" s="7"/>
      <c r="J448" s="7"/>
      <c r="K448" s="9"/>
    </row>
    <row r="449" spans="1:11" s="1" customFormat="1">
      <c r="A449" s="9"/>
      <c r="B449" s="31"/>
      <c r="C449" s="9"/>
      <c r="D449" s="7"/>
      <c r="E449" s="7"/>
      <c r="F449" s="7"/>
      <c r="G449" s="7"/>
      <c r="H449" s="7"/>
      <c r="I449" s="7"/>
      <c r="J449" s="7"/>
      <c r="K449" s="9"/>
    </row>
    <row r="450" spans="1:11" s="1" customFormat="1">
      <c r="A450" s="9"/>
      <c r="B450" s="31"/>
      <c r="C450" s="9"/>
      <c r="D450" s="7"/>
      <c r="E450" s="7"/>
      <c r="F450" s="7"/>
      <c r="G450" s="7"/>
      <c r="H450" s="7"/>
      <c r="I450" s="7"/>
      <c r="J450" s="7"/>
      <c r="K450" s="9"/>
    </row>
    <row r="451" spans="1:11" s="1" customFormat="1">
      <c r="A451" s="9"/>
      <c r="B451" s="31"/>
      <c r="C451" s="9"/>
      <c r="D451" s="7"/>
      <c r="E451" s="7"/>
      <c r="F451" s="7"/>
      <c r="G451" s="7"/>
      <c r="H451" s="7"/>
      <c r="I451" s="7"/>
      <c r="J451" s="7"/>
      <c r="K451" s="9"/>
    </row>
    <row r="452" spans="1:11" s="1" customFormat="1">
      <c r="A452" s="9"/>
      <c r="B452" s="31"/>
      <c r="C452" s="9"/>
      <c r="D452" s="7"/>
      <c r="E452" s="7"/>
      <c r="F452" s="7"/>
      <c r="G452" s="7"/>
      <c r="H452" s="7"/>
      <c r="I452" s="7"/>
      <c r="J452" s="7"/>
      <c r="K452" s="9"/>
    </row>
    <row r="453" spans="1:11" s="1" customFormat="1">
      <c r="A453" s="9"/>
      <c r="B453" s="31"/>
      <c r="C453" s="9"/>
      <c r="D453" s="7"/>
      <c r="E453" s="7"/>
      <c r="F453" s="7"/>
      <c r="G453" s="7"/>
      <c r="H453" s="7"/>
      <c r="I453" s="7"/>
      <c r="J453" s="7"/>
      <c r="K453" s="9"/>
    </row>
    <row r="454" spans="1:11" s="1" customFormat="1">
      <c r="A454" s="9"/>
      <c r="B454" s="31"/>
      <c r="C454" s="9"/>
      <c r="D454" s="7"/>
      <c r="E454" s="7"/>
      <c r="F454" s="7"/>
      <c r="G454" s="7"/>
      <c r="H454" s="7"/>
      <c r="I454" s="7"/>
      <c r="J454" s="7"/>
      <c r="K454" s="9"/>
    </row>
    <row r="455" spans="1:11" s="1" customFormat="1">
      <c r="A455" s="9"/>
      <c r="B455" s="31"/>
      <c r="C455" s="9"/>
      <c r="D455" s="7"/>
      <c r="E455" s="7"/>
      <c r="F455" s="7"/>
      <c r="G455" s="7"/>
      <c r="H455" s="7"/>
      <c r="I455" s="7"/>
      <c r="J455" s="7"/>
      <c r="K455" s="9"/>
    </row>
    <row r="456" spans="1:11" s="1" customFormat="1">
      <c r="A456" s="9"/>
      <c r="B456" s="31"/>
      <c r="C456" s="9"/>
      <c r="D456" s="7"/>
      <c r="E456" s="7"/>
      <c r="F456" s="7"/>
      <c r="G456" s="7"/>
      <c r="H456" s="7"/>
      <c r="I456" s="7"/>
      <c r="J456" s="7"/>
      <c r="K456" s="9"/>
    </row>
    <row r="457" spans="1:11" s="1" customFormat="1">
      <c r="A457" s="9"/>
      <c r="B457" s="31"/>
      <c r="C457" s="9"/>
      <c r="D457" s="7"/>
      <c r="E457" s="7"/>
      <c r="F457" s="7"/>
      <c r="G457" s="7"/>
      <c r="H457" s="7"/>
      <c r="I457" s="7"/>
      <c r="J457" s="7"/>
      <c r="K457" s="9"/>
    </row>
    <row r="458" spans="1:11">
      <c r="A458" s="6"/>
      <c r="B458" s="12"/>
      <c r="C458" s="6"/>
      <c r="D458" s="5"/>
      <c r="E458" s="5"/>
      <c r="F458" s="5"/>
      <c r="G458" s="5"/>
      <c r="H458" s="5"/>
      <c r="I458" s="5"/>
      <c r="J458" s="5"/>
      <c r="K458" s="6"/>
    </row>
    <row r="459" spans="1:11">
      <c r="A459" s="6"/>
      <c r="B459" s="12"/>
      <c r="C459" s="6"/>
      <c r="D459" s="5"/>
      <c r="E459" s="5"/>
      <c r="F459" s="5"/>
      <c r="G459" s="5"/>
      <c r="H459" s="5"/>
      <c r="I459" s="5"/>
      <c r="J459" s="5"/>
      <c r="K459" s="6"/>
    </row>
    <row r="460" spans="1:11">
      <c r="A460" s="6"/>
      <c r="B460" s="12"/>
      <c r="C460" s="6"/>
      <c r="D460" s="5"/>
      <c r="E460" s="5"/>
      <c r="F460" s="5"/>
      <c r="G460" s="5"/>
      <c r="H460" s="5"/>
      <c r="I460" s="5"/>
      <c r="J460" s="5"/>
      <c r="K460" s="6"/>
    </row>
    <row r="461" spans="1:11">
      <c r="A461" s="6"/>
      <c r="B461" s="12"/>
      <c r="C461" s="6"/>
      <c r="D461" s="5"/>
      <c r="E461" s="5"/>
      <c r="F461" s="5"/>
      <c r="G461" s="5"/>
      <c r="H461" s="5"/>
      <c r="I461" s="5"/>
      <c r="J461" s="5"/>
      <c r="K461" s="6"/>
    </row>
    <row r="462" spans="1:11">
      <c r="A462" s="6"/>
      <c r="B462" s="12"/>
      <c r="C462" s="6"/>
      <c r="D462" s="5"/>
      <c r="E462" s="5"/>
      <c r="F462" s="5"/>
      <c r="G462" s="5"/>
      <c r="H462" s="5"/>
      <c r="I462" s="5"/>
      <c r="J462" s="5"/>
      <c r="K462" s="6"/>
    </row>
    <row r="463" spans="1:11">
      <c r="A463" s="6"/>
      <c r="B463" s="12"/>
      <c r="C463" s="6"/>
      <c r="D463" s="5"/>
      <c r="E463" s="5"/>
      <c r="F463" s="5"/>
      <c r="G463" s="5"/>
      <c r="H463" s="5"/>
      <c r="I463" s="5"/>
      <c r="J463" s="5"/>
      <c r="K463" s="6"/>
    </row>
    <row r="464" spans="1:11">
      <c r="A464" s="6"/>
      <c r="B464" s="12"/>
      <c r="C464" s="6"/>
      <c r="D464" s="5"/>
      <c r="E464" s="5"/>
      <c r="F464" s="5"/>
      <c r="G464" s="5"/>
      <c r="H464" s="5"/>
      <c r="I464" s="5"/>
      <c r="J464" s="5"/>
      <c r="K464" s="6"/>
    </row>
    <row r="465" spans="1:11">
      <c r="A465" s="6"/>
      <c r="B465" s="12"/>
      <c r="C465" s="6"/>
      <c r="D465" s="5"/>
      <c r="E465" s="5"/>
      <c r="F465" s="5"/>
      <c r="G465" s="5"/>
      <c r="H465" s="5"/>
      <c r="I465" s="5"/>
      <c r="J465" s="5"/>
      <c r="K465" s="6"/>
    </row>
    <row r="466" spans="1:11">
      <c r="A466" s="6"/>
      <c r="B466" s="12"/>
      <c r="C466" s="6"/>
      <c r="D466" s="5"/>
      <c r="E466" s="5"/>
      <c r="F466" s="5"/>
      <c r="G466" s="5"/>
      <c r="H466" s="5"/>
      <c r="I466" s="5"/>
      <c r="J466" s="5"/>
      <c r="K466" s="6"/>
    </row>
    <row r="467" spans="1:11">
      <c r="A467" s="6"/>
      <c r="B467" s="12"/>
      <c r="C467" s="6"/>
      <c r="D467" s="5"/>
      <c r="E467" s="5"/>
      <c r="F467" s="5"/>
      <c r="G467" s="5"/>
      <c r="H467" s="5"/>
      <c r="I467" s="5"/>
      <c r="J467" s="5"/>
      <c r="K467" s="6"/>
    </row>
    <row r="468" spans="1:11">
      <c r="A468" s="6"/>
      <c r="B468" s="12"/>
      <c r="C468" s="6"/>
      <c r="D468" s="5"/>
      <c r="E468" s="5"/>
      <c r="F468" s="5"/>
      <c r="G468" s="5"/>
      <c r="H468" s="5"/>
      <c r="I468" s="5"/>
      <c r="J468" s="5"/>
      <c r="K468" s="6"/>
    </row>
    <row r="469" spans="1:11">
      <c r="A469" s="6"/>
      <c r="B469" s="12"/>
      <c r="C469" s="6"/>
      <c r="D469" s="5"/>
      <c r="E469" s="5"/>
      <c r="F469" s="5"/>
      <c r="G469" s="5"/>
      <c r="H469" s="5"/>
      <c r="I469" s="5"/>
      <c r="J469" s="5"/>
      <c r="K469" s="6"/>
    </row>
    <row r="470" spans="1:11">
      <c r="A470" s="6"/>
      <c r="B470" s="12"/>
      <c r="C470" s="6"/>
      <c r="D470" s="5"/>
      <c r="E470" s="5"/>
      <c r="F470" s="5"/>
      <c r="G470" s="5"/>
      <c r="H470" s="5"/>
      <c r="I470" s="5"/>
      <c r="J470" s="5"/>
      <c r="K470" s="6"/>
    </row>
    <row r="471" spans="1:11">
      <c r="A471" s="6"/>
      <c r="B471" s="12"/>
      <c r="C471" s="6"/>
      <c r="D471" s="5"/>
      <c r="E471" s="5"/>
      <c r="F471" s="5"/>
      <c r="G471" s="5"/>
      <c r="H471" s="5"/>
      <c r="I471" s="5"/>
      <c r="J471" s="5"/>
      <c r="K471" s="6"/>
    </row>
    <row r="472" spans="1:11">
      <c r="A472" s="6"/>
      <c r="B472" s="12"/>
      <c r="C472" s="6"/>
      <c r="D472" s="5"/>
      <c r="E472" s="5"/>
      <c r="F472" s="5"/>
      <c r="G472" s="5"/>
      <c r="H472" s="5"/>
      <c r="I472" s="5"/>
      <c r="J472" s="5"/>
      <c r="K472" s="6"/>
    </row>
    <row r="473" spans="1:11">
      <c r="A473" s="6"/>
      <c r="B473" s="12"/>
      <c r="C473" s="6"/>
      <c r="D473" s="5"/>
      <c r="E473" s="5"/>
      <c r="F473" s="5"/>
      <c r="G473" s="5"/>
      <c r="H473" s="5"/>
      <c r="I473" s="5"/>
      <c r="J473" s="5"/>
      <c r="K473" s="6"/>
    </row>
    <row r="474" spans="1:11">
      <c r="A474" s="6"/>
      <c r="B474" s="12"/>
      <c r="C474" s="6"/>
      <c r="D474" s="5"/>
      <c r="E474" s="5"/>
      <c r="F474" s="5"/>
      <c r="G474" s="5"/>
      <c r="H474" s="5"/>
      <c r="I474" s="5"/>
      <c r="J474" s="5"/>
      <c r="K474" s="6"/>
    </row>
    <row r="475" spans="1:11">
      <c r="A475" s="6"/>
      <c r="B475" s="12"/>
      <c r="C475" s="6"/>
      <c r="D475" s="5"/>
      <c r="E475" s="5"/>
      <c r="F475" s="5"/>
      <c r="G475" s="5"/>
      <c r="H475" s="5"/>
      <c r="I475" s="5"/>
      <c r="J475" s="5"/>
      <c r="K475" s="6"/>
    </row>
    <row r="476" spans="1:11">
      <c r="A476" s="6"/>
      <c r="B476" s="12"/>
      <c r="C476" s="6"/>
      <c r="D476" s="5"/>
      <c r="E476" s="5"/>
      <c r="F476" s="5"/>
      <c r="G476" s="5"/>
      <c r="H476" s="5"/>
      <c r="I476" s="5"/>
      <c r="J476" s="5"/>
      <c r="K476" s="6"/>
    </row>
    <row r="477" spans="1:11">
      <c r="A477" s="6"/>
      <c r="B477" s="12"/>
      <c r="C477" s="6"/>
      <c r="D477" s="5"/>
      <c r="E477" s="5"/>
      <c r="F477" s="5"/>
      <c r="G477" s="5"/>
      <c r="H477" s="5"/>
      <c r="I477" s="5"/>
      <c r="J477" s="5"/>
      <c r="K477" s="6"/>
    </row>
    <row r="478" spans="1:11">
      <c r="A478" s="6"/>
      <c r="B478" s="12"/>
      <c r="C478" s="6"/>
      <c r="D478" s="5"/>
      <c r="E478" s="5"/>
      <c r="F478" s="5"/>
      <c r="G478" s="5"/>
      <c r="H478" s="5"/>
      <c r="I478" s="5"/>
      <c r="J478" s="5"/>
      <c r="K478" s="6"/>
    </row>
    <row r="479" spans="1:11">
      <c r="A479" s="6"/>
      <c r="B479" s="12"/>
      <c r="C479" s="6"/>
      <c r="D479" s="5"/>
      <c r="E479" s="5"/>
      <c r="F479" s="5"/>
      <c r="G479" s="5"/>
      <c r="H479" s="5"/>
      <c r="I479" s="5"/>
      <c r="J479" s="5"/>
      <c r="K479" s="6"/>
    </row>
    <row r="480" spans="1:11">
      <c r="A480" s="6"/>
      <c r="B480" s="12"/>
      <c r="C480" s="6"/>
      <c r="D480" s="5"/>
      <c r="E480" s="5"/>
      <c r="F480" s="5"/>
      <c r="G480" s="5"/>
      <c r="H480" s="5"/>
      <c r="I480" s="5"/>
      <c r="J480" s="5"/>
      <c r="K480" s="6"/>
    </row>
    <row r="481" spans="1:11">
      <c r="A481" s="6"/>
      <c r="B481" s="12"/>
      <c r="C481" s="6"/>
      <c r="D481" s="5"/>
      <c r="E481" s="5"/>
      <c r="F481" s="5"/>
      <c r="G481" s="5"/>
      <c r="H481" s="5"/>
      <c r="I481" s="5"/>
      <c r="J481" s="5"/>
      <c r="K481" s="6"/>
    </row>
    <row r="482" spans="1:11">
      <c r="A482" s="6"/>
      <c r="B482" s="12"/>
      <c r="C482" s="6"/>
      <c r="D482" s="5"/>
      <c r="E482" s="5"/>
      <c r="F482" s="5"/>
      <c r="G482" s="5"/>
      <c r="H482" s="5"/>
      <c r="I482" s="5"/>
      <c r="J482" s="5"/>
      <c r="K482" s="6"/>
    </row>
    <row r="483" spans="1:11">
      <c r="A483" s="6"/>
      <c r="B483" s="12"/>
      <c r="C483" s="6"/>
      <c r="D483" s="5"/>
      <c r="E483" s="5"/>
      <c r="F483" s="5"/>
      <c r="G483" s="5"/>
      <c r="H483" s="5"/>
      <c r="I483" s="5"/>
      <c r="J483" s="5"/>
      <c r="K483" s="6"/>
    </row>
    <row r="484" spans="1:11">
      <c r="A484" s="6"/>
      <c r="B484" s="12"/>
      <c r="C484" s="6"/>
      <c r="D484" s="5"/>
      <c r="E484" s="5"/>
      <c r="F484" s="5"/>
      <c r="G484" s="5"/>
      <c r="H484" s="5"/>
      <c r="I484" s="5"/>
      <c r="J484" s="5"/>
      <c r="K484" s="6"/>
    </row>
    <row r="485" spans="1:11">
      <c r="A485" s="6"/>
      <c r="B485" s="12"/>
      <c r="C485" s="6"/>
      <c r="D485" s="5"/>
      <c r="E485" s="5"/>
      <c r="F485" s="5"/>
      <c r="G485" s="5"/>
      <c r="H485" s="5"/>
      <c r="I485" s="5"/>
      <c r="J485" s="5"/>
      <c r="K485" s="6"/>
    </row>
    <row r="486" spans="1:11">
      <c r="A486" s="6"/>
      <c r="B486" s="12"/>
      <c r="C486" s="6"/>
      <c r="D486" s="5"/>
      <c r="E486" s="5"/>
      <c r="F486" s="5"/>
      <c r="G486" s="5"/>
      <c r="H486" s="5"/>
      <c r="I486" s="5"/>
      <c r="J486" s="5"/>
      <c r="K486" s="6"/>
    </row>
    <row r="487" spans="1:11">
      <c r="A487" s="6"/>
      <c r="B487" s="12"/>
      <c r="C487" s="6"/>
      <c r="D487" s="5"/>
      <c r="E487" s="5"/>
      <c r="F487" s="5"/>
      <c r="G487" s="5"/>
      <c r="H487" s="5"/>
      <c r="I487" s="5"/>
      <c r="J487" s="5"/>
      <c r="K487" s="6"/>
    </row>
  </sheetData>
  <mergeCells count="171">
    <mergeCell ref="B262:F262"/>
    <mergeCell ref="B297:F297"/>
    <mergeCell ref="B220:E220"/>
    <mergeCell ref="B221:F221"/>
    <mergeCell ref="B222:I222"/>
    <mergeCell ref="B223:I223"/>
    <mergeCell ref="B224:I224"/>
    <mergeCell ref="B225:I225"/>
    <mergeCell ref="B228:J228"/>
    <mergeCell ref="B236:E236"/>
    <mergeCell ref="B237:F237"/>
    <mergeCell ref="B238:I238"/>
    <mergeCell ref="B239:I239"/>
    <mergeCell ref="B240:I240"/>
    <mergeCell ref="B255:I255"/>
    <mergeCell ref="B257:J257"/>
    <mergeCell ref="B264:E264"/>
    <mergeCell ref="B272:J272"/>
    <mergeCell ref="B3:I3"/>
    <mergeCell ref="B5:J5"/>
    <mergeCell ref="B12:E12"/>
    <mergeCell ref="B13:F13"/>
    <mergeCell ref="B14:I14"/>
    <mergeCell ref="B202:F202"/>
    <mergeCell ref="A10:F10"/>
    <mergeCell ref="A32:F32"/>
    <mergeCell ref="H83:H84"/>
    <mergeCell ref="A54:F54"/>
    <mergeCell ref="A70:F70"/>
    <mergeCell ref="D83:D84"/>
    <mergeCell ref="E83:E84"/>
    <mergeCell ref="F83:F84"/>
    <mergeCell ref="I83:I84"/>
    <mergeCell ref="A85:F85"/>
    <mergeCell ref="G83:G84"/>
    <mergeCell ref="H111:H112"/>
    <mergeCell ref="A164:F164"/>
    <mergeCell ref="G108:G109"/>
    <mergeCell ref="H108:H109"/>
    <mergeCell ref="G111:G112"/>
    <mergeCell ref="B181:F181"/>
    <mergeCell ref="A116:F116"/>
    <mergeCell ref="B35:F35"/>
    <mergeCell ref="B36:I36"/>
    <mergeCell ref="B37:I37"/>
    <mergeCell ref="B38:I38"/>
    <mergeCell ref="B39:I39"/>
    <mergeCell ref="B15:I15"/>
    <mergeCell ref="B16:I16"/>
    <mergeCell ref="B17:I17"/>
    <mergeCell ref="B22:J22"/>
    <mergeCell ref="B34:E34"/>
    <mergeCell ref="B61:I61"/>
    <mergeCell ref="B62:I62"/>
    <mergeCell ref="B66:J66"/>
    <mergeCell ref="B72:E72"/>
    <mergeCell ref="B73:F73"/>
    <mergeCell ref="B44:J44"/>
    <mergeCell ref="B57:E57"/>
    <mergeCell ref="B58:F58"/>
    <mergeCell ref="B59:I59"/>
    <mergeCell ref="B60:I60"/>
    <mergeCell ref="B87:E87"/>
    <mergeCell ref="B88:F88"/>
    <mergeCell ref="B89:I89"/>
    <mergeCell ref="B90:I90"/>
    <mergeCell ref="B91:I91"/>
    <mergeCell ref="B74:I74"/>
    <mergeCell ref="B75:I75"/>
    <mergeCell ref="B76:I76"/>
    <mergeCell ref="B77:I77"/>
    <mergeCell ref="B80:J80"/>
    <mergeCell ref="B123:I123"/>
    <mergeCell ref="B126:J126"/>
    <mergeCell ref="B134:E134"/>
    <mergeCell ref="B135:F135"/>
    <mergeCell ref="B136:I136"/>
    <mergeCell ref="B92:I92"/>
    <mergeCell ref="B95:J95"/>
    <mergeCell ref="B118:E118"/>
    <mergeCell ref="B119:F119"/>
    <mergeCell ref="B120:I120"/>
    <mergeCell ref="A132:F132"/>
    <mergeCell ref="A108:A109"/>
    <mergeCell ref="D108:D109"/>
    <mergeCell ref="E108:E109"/>
    <mergeCell ref="F108:F109"/>
    <mergeCell ref="A111:A112"/>
    <mergeCell ref="D111:D112"/>
    <mergeCell ref="E111:E112"/>
    <mergeCell ref="F111:F112"/>
    <mergeCell ref="B121:I121"/>
    <mergeCell ref="B122:I122"/>
    <mergeCell ref="B167:F167"/>
    <mergeCell ref="B168:I168"/>
    <mergeCell ref="B169:I169"/>
    <mergeCell ref="B170:I170"/>
    <mergeCell ref="B171:I171"/>
    <mergeCell ref="B137:I137"/>
    <mergeCell ref="B138:I138"/>
    <mergeCell ref="B139:I139"/>
    <mergeCell ref="B142:J142"/>
    <mergeCell ref="B166:E166"/>
    <mergeCell ref="B187:I187"/>
    <mergeCell ref="B188:I188"/>
    <mergeCell ref="B192:J192"/>
    <mergeCell ref="B204:E204"/>
    <mergeCell ref="B205:F205"/>
    <mergeCell ref="B174:J174"/>
    <mergeCell ref="B183:E183"/>
    <mergeCell ref="B184:F184"/>
    <mergeCell ref="B185:I185"/>
    <mergeCell ref="B186:I186"/>
    <mergeCell ref="B206:I206"/>
    <mergeCell ref="B207:I207"/>
    <mergeCell ref="B208:I208"/>
    <mergeCell ref="B209:I209"/>
    <mergeCell ref="B212:J212"/>
    <mergeCell ref="B218:F218"/>
    <mergeCell ref="B234:F234"/>
    <mergeCell ref="B253:I253"/>
    <mergeCell ref="B254:I254"/>
    <mergeCell ref="B241:I241"/>
    <mergeCell ref="B244:J244"/>
    <mergeCell ref="B250:E250"/>
    <mergeCell ref="B251:F251"/>
    <mergeCell ref="B252:I252"/>
    <mergeCell ref="B248:F248"/>
    <mergeCell ref="B299:E299"/>
    <mergeCell ref="B300:F300"/>
    <mergeCell ref="B301:I301"/>
    <mergeCell ref="B265:F265"/>
    <mergeCell ref="B266:I266"/>
    <mergeCell ref="B267:I267"/>
    <mergeCell ref="B268:I268"/>
    <mergeCell ref="B269:I269"/>
    <mergeCell ref="B321:F321"/>
    <mergeCell ref="B322:I322"/>
    <mergeCell ref="B323:I323"/>
    <mergeCell ref="B324:I324"/>
    <mergeCell ref="B325:I325"/>
    <mergeCell ref="B302:I302"/>
    <mergeCell ref="B303:I303"/>
    <mergeCell ref="B304:I304"/>
    <mergeCell ref="B307:J307"/>
    <mergeCell ref="B320:E320"/>
    <mergeCell ref="B318:F318"/>
    <mergeCell ref="B343:I343"/>
    <mergeCell ref="B344:I344"/>
    <mergeCell ref="B348:J348"/>
    <mergeCell ref="B354:E354"/>
    <mergeCell ref="B355:F355"/>
    <mergeCell ref="B328:J329"/>
    <mergeCell ref="B339:E339"/>
    <mergeCell ref="B340:F340"/>
    <mergeCell ref="B341:I341"/>
    <mergeCell ref="B342:I342"/>
    <mergeCell ref="B337:F337"/>
    <mergeCell ref="B352:F352"/>
    <mergeCell ref="B379:I379"/>
    <mergeCell ref="B374:E374"/>
    <mergeCell ref="B375:F375"/>
    <mergeCell ref="B376:I376"/>
    <mergeCell ref="B377:I377"/>
    <mergeCell ref="B378:I378"/>
    <mergeCell ref="B356:I356"/>
    <mergeCell ref="B357:I357"/>
    <mergeCell ref="B358:I358"/>
    <mergeCell ref="B359:I359"/>
    <mergeCell ref="B362:J362"/>
    <mergeCell ref="B372:F372"/>
  </mergeCells>
  <pageMargins left="0.7" right="0.7" top="0.75" bottom="0.75" header="0.3" footer="0.3"/>
  <pageSetup paperSize="9" scale="57" orientation="landscape" r:id="rId1"/>
  <rowBreaks count="9" manualBreakCount="9">
    <brk id="4" max="16" man="1"/>
    <brk id="21" max="16" man="1"/>
    <brk id="43" max="16" man="1"/>
    <brk id="65" max="16" man="1"/>
    <brk id="94" max="16" man="1"/>
    <brk id="125" max="16" man="1"/>
    <brk id="141" max="16" man="1"/>
    <brk id="161" max="16" man="1"/>
    <brk id="173" max="16" man="1"/>
  </rowBreaks>
  <colBreaks count="1" manualBreakCount="1">
    <brk id="12" max="64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ZP_59_2024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Izabela Nabrdakik</dc:creator>
  <cp:lastModifiedBy>Marta Radziszewska</cp:lastModifiedBy>
  <cp:lastPrinted>2022-06-13T20:22:13Z</cp:lastPrinted>
  <dcterms:created xsi:type="dcterms:W3CDTF">2014-11-20T11:40:39Z</dcterms:created>
  <dcterms:modified xsi:type="dcterms:W3CDTF">2024-05-15T10:17:17Z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de25a8-ef47-40a7-b7ec-c38f3edc2acf_Enabled">
    <vt:lpwstr>true</vt:lpwstr>
  </property>
  <property fmtid="{D5CDD505-2E9C-101B-9397-08002B2CF9AE}" pid="3" name="MSIP_Label_a8de25a8-ef47-40a7-b7ec-c38f3edc2acf_SetDate">
    <vt:lpwstr>2022-04-25T10:26:58Z</vt:lpwstr>
  </property>
  <property fmtid="{D5CDD505-2E9C-101B-9397-08002B2CF9AE}" pid="4" name="MSIP_Label_a8de25a8-ef47-40a7-b7ec-c38f3edc2acf_Method">
    <vt:lpwstr>Standard</vt:lpwstr>
  </property>
  <property fmtid="{D5CDD505-2E9C-101B-9397-08002B2CF9AE}" pid="5" name="MSIP_Label_a8de25a8-ef47-40a7-b7ec-c38f3edc2acf_Name">
    <vt:lpwstr>a8de25a8-ef47-40a7-b7ec-c38f3edc2acf</vt:lpwstr>
  </property>
  <property fmtid="{D5CDD505-2E9C-101B-9397-08002B2CF9AE}" pid="6" name="MSIP_Label_a8de25a8-ef47-40a7-b7ec-c38f3edc2acf_SiteId">
    <vt:lpwstr>15d1bef2-0a6a-46f9-be4c-023279325e51</vt:lpwstr>
  </property>
  <property fmtid="{D5CDD505-2E9C-101B-9397-08002B2CF9AE}" pid="7" name="MSIP_Label_a8de25a8-ef47-40a7-b7ec-c38f3edc2acf_ActionId">
    <vt:lpwstr>7f664f23-6754-4450-80a0-63e9a609fd93</vt:lpwstr>
  </property>
  <property fmtid="{D5CDD505-2E9C-101B-9397-08002B2CF9AE}" pid="8" name="MSIP_Label_a8de25a8-ef47-40a7-b7ec-c38f3edc2acf_ContentBits">
    <vt:lpwstr>0</vt:lpwstr>
  </property>
</Properties>
</file>