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zpital.local\dfs_fileserver2\USERS\Mariola.Kalina\Desktop\bielizna operacyjna zad 2\platforma\"/>
    </mc:Choice>
  </mc:AlternateContent>
  <bookViews>
    <workbookView xWindow="0" yWindow="0" windowWidth="21600" windowHeight="9135"/>
  </bookViews>
  <sheets>
    <sheet name="Arkusz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3" i="1" l="1"/>
  <c r="H23" i="1" l="1"/>
  <c r="F22" i="1"/>
  <c r="H22" i="1" s="1"/>
  <c r="F21" i="1"/>
  <c r="H21" i="1" s="1"/>
  <c r="F20" i="1"/>
  <c r="H20" i="1" s="1"/>
  <c r="F19" i="1"/>
  <c r="F18" i="1"/>
  <c r="H18" i="1" s="1"/>
  <c r="F17" i="1"/>
  <c r="H17" i="1" s="1"/>
  <c r="F16" i="1"/>
  <c r="H16" i="1" s="1"/>
  <c r="F15" i="1"/>
  <c r="H15" i="1" s="1"/>
  <c r="F14" i="1"/>
  <c r="H14" i="1" s="1"/>
  <c r="F13" i="1"/>
  <c r="H13" i="1" s="1"/>
  <c r="F12" i="1"/>
  <c r="H12" i="1" s="1"/>
  <c r="F11" i="1"/>
  <c r="H11" i="1" s="1"/>
  <c r="F10" i="1"/>
  <c r="H10" i="1" s="1"/>
  <c r="H19" i="1" l="1"/>
  <c r="H24" i="1" s="1"/>
  <c r="F24" i="1"/>
</calcChain>
</file>

<file path=xl/sharedStrings.xml><?xml version="1.0" encoding="utf-8"?>
<sst xmlns="http://schemas.openxmlformats.org/spreadsheetml/2006/main" count="60" uniqueCount="47">
  <si>
    <t>Załącznik nr 1</t>
  </si>
  <si>
    <t xml:space="preserve">             do umowy nr ………………………….</t>
  </si>
  <si>
    <t>z dnia ………………………….</t>
  </si>
  <si>
    <t>Lp.</t>
  </si>
  <si>
    <t>Opis przedmiotu zamówienia</t>
  </si>
  <si>
    <t>j.m.</t>
  </si>
  <si>
    <t xml:space="preserve">Ilość </t>
  </si>
  <si>
    <t xml:space="preserve">Cena jednostkowa netto </t>
  </si>
  <si>
    <t>Łącznie                 wartość netto</t>
  </si>
  <si>
    <t>% VAT</t>
  </si>
  <si>
    <t>Łącznie              wartość brutto</t>
  </si>
  <si>
    <t>1.</t>
  </si>
  <si>
    <t xml:space="preserve">szt. </t>
  </si>
  <si>
    <t>2.</t>
  </si>
  <si>
    <t>3.</t>
  </si>
  <si>
    <t>4.</t>
  </si>
  <si>
    <t>5.</t>
  </si>
  <si>
    <t>6.</t>
  </si>
  <si>
    <t>7.</t>
  </si>
  <si>
    <t>8.</t>
  </si>
  <si>
    <t>9.</t>
  </si>
  <si>
    <t>10.</t>
  </si>
  <si>
    <t>11.</t>
  </si>
  <si>
    <r>
      <t xml:space="preserve">Czepek chirurgiczny okrągły: </t>
    </r>
    <r>
      <rPr>
        <sz val="11"/>
        <color theme="1"/>
        <rFont val="Calibri"/>
        <family val="2"/>
        <charset val="238"/>
        <scheme val="minor"/>
      </rPr>
      <t xml:space="preserve"> Czepek w kształcie beretu wykonany z włókniny polipropylenowej 18 g/m²,  ściągany lekką nieuciskającą gumką, średnica po rozciągnięciu ok. 53cm .Opakowanie a'50 - 150 szt. w formie kartonika umożliwiającego wyjmowanie pojedynczych sztuk. Każde opakowanie jednostkowe powinno zawierać: termin przydatności do użycia, informacje identyfikujące producenta, nr katalogowy.    </t>
    </r>
    <r>
      <rPr>
        <b/>
        <sz val="11"/>
        <color theme="1"/>
        <rFont val="Calibri"/>
        <family val="2"/>
        <charset val="238"/>
        <scheme val="minor"/>
      </rPr>
      <t xml:space="preserve">                                                                                                           </t>
    </r>
    <r>
      <rPr>
        <sz val="11"/>
        <color indexed="8"/>
        <rFont val="Calibri"/>
        <family val="2"/>
        <charset val="238"/>
        <scheme val="minor"/>
      </rPr>
      <t xml:space="preserve">   </t>
    </r>
    <r>
      <rPr>
        <b/>
        <sz val="11"/>
        <color indexed="8"/>
        <rFont val="Calibri"/>
        <family val="2"/>
        <charset val="238"/>
        <scheme val="minor"/>
      </rPr>
      <t xml:space="preserve">  </t>
    </r>
  </si>
  <si>
    <t>RAZEM WARTOŚĆ:</t>
  </si>
  <si>
    <t>NETTO:</t>
  </si>
  <si>
    <t>BRUTTO:</t>
  </si>
  <si>
    <t>Klasa  wyrobu medycznego</t>
  </si>
  <si>
    <t>Nr katalogowy, nazwa handlowa ilość w opak.</t>
  </si>
  <si>
    <t xml:space="preserve">Zakup wraz z dostawą bielizny operacyjnej jednorazowego użytku- do 06-04-2024r.
</t>
  </si>
  <si>
    <r>
      <rPr>
        <b/>
        <sz val="11"/>
        <rFont val="Calibri"/>
        <family val="2"/>
        <charset val="238"/>
        <scheme val="minor"/>
      </rPr>
      <t xml:space="preserve">Osłona na przewody/kamerę </t>
    </r>
    <r>
      <rPr>
        <sz val="11"/>
        <rFont val="Calibri"/>
        <family val="2"/>
        <charset val="238"/>
        <scheme val="minor"/>
      </rPr>
      <t>wyposażona z jednej strony w końcówkę z perforacją umożliwiającą wysunięcie przewodu, a z drugiej wyposażony w kartonik z oznakowaniem kierunku rozwijania osłony oraz 2 taśmy. Osłona z przezroczystej folii polietylenowej 0,05 mm. Opakowanie folia-papier wyposażone w informację o kierunku otwierania oraz min. 2 etykiety samoprzylepne typu TAG służące do archiwizacji danych. Na każdej etykiecie samoprzylepnej znajduje się numer ref., data ważności, nr serii, dane wytwórcy oraz kod kreskowy. Rozmiar osłony 16cm- 18 cm x 200-250 cm .</t>
    </r>
  </si>
  <si>
    <r>
      <t xml:space="preserve">Sterylna nieprzemakalna serweta bez taśmy lepnej:  </t>
    </r>
    <r>
      <rPr>
        <sz val="11"/>
        <rFont val="Calibri"/>
        <family val="2"/>
        <charset val="238"/>
        <scheme val="minor"/>
      </rPr>
      <t>Serweta dwuwarstwowa (włóknina + laminat) o wymiarze 75 x 90 (± 5 cm). Serweta wykonana z chłonnego i nieprzemakalnego laminatu dwuwarstwowego o gramaturze min. 60 g/m2. Chłonność serwety min. 600 % .Opakowanie folia-papier wyposażone w informację o kierunku otwierania oraz min. 2 etykiety samoprzylepne typu TAG służące do archiwizacji danych.  Na każdej etykiecie samoprzylepnej znajduje się numer ref., data ważności, nr serii, dane wytwórcy oraz kod kreskowy. Spełnia wymogi aktualnej normy PN-EN 13795.</t>
    </r>
  </si>
  <si>
    <r>
      <t xml:space="preserve">Sterylna serweta chirurgiczna z taśmą samoprzylepną:  </t>
    </r>
    <r>
      <rPr>
        <sz val="11"/>
        <rFont val="Calibri"/>
        <family val="2"/>
        <charset val="238"/>
        <scheme val="minor"/>
      </rPr>
      <t>Serweta samoprzylepna trzywarstwowa (włóknina + laminat + włóknina) o wymiarze 75 x 90 (± 5 cm) z przylepcem na dłuższym boku. Pierwsza warstwa włókniny pochłania wysięk z pola operacyjnego, wewnętrzna warstwa lamiantu zapobiega przemakaniu, druga warstwa włókniny pochłania wilgoć ze skóry. Serweta wykonana z chłonnego i nieprzemakalnego laminatu trójwarstwowego o gramaturze min. 75 g/m2. Chłonność min. 350%. Opakowanie folia-papier wyposażone w informację o kierunku otwierania oraz min. 2 etykiety samoprzylepne typu TAG służące do archiwizacji danych. Na każdej etykiecie samoprzylepnej znajduje się numer ref., data ważności, nr serii, dane wytwórcy oraz kod kreskowy. Spełnia wymogi aktualnej normy PN-EN 13795.</t>
    </r>
    <r>
      <rPr>
        <b/>
        <sz val="11"/>
        <rFont val="Calibri"/>
        <family val="2"/>
        <charset val="238"/>
        <scheme val="minor"/>
      </rPr>
      <t xml:space="preserve">                                                                                                            </t>
    </r>
    <r>
      <rPr>
        <sz val="11"/>
        <rFont val="Calibri"/>
        <family val="2"/>
        <charset val="238"/>
        <scheme val="minor"/>
      </rPr>
      <t xml:space="preserve"> </t>
    </r>
  </si>
  <si>
    <r>
      <rPr>
        <b/>
        <sz val="11"/>
        <color theme="1"/>
        <rFont val="Calibri"/>
        <family val="2"/>
        <charset val="238"/>
        <scheme val="minor"/>
      </rPr>
      <t xml:space="preserve">Ubranie operacyjne </t>
    </r>
    <r>
      <rPr>
        <sz val="11"/>
        <color theme="1"/>
        <rFont val="Calibri"/>
        <family val="2"/>
        <charset val="238"/>
        <scheme val="minor"/>
      </rPr>
      <t>wykonane z włókniny SMS o gramaturze min. 35 g, nieprześwitujące, antystatyczne, oddychające. Bluza z krótkim rękawem, posiada wycięcie "V" zakończone obszyciem w kolorze ubrania, 3 kieszenie (2 w dolnej części oraz jedna mniejsza w części górnej). Spodnie z trokami w pasie. Dostępne w trzech kolorach: zielonym, niebieskim, fioletowym. Zgodne z EN 13795-2:2019 Odzież i obłożenia chirurgiczne Wymagania i metody badań Część 2: Odzież dla bloków operacyjnych (przenikanie bakterii na sucho maksymalnie 37 CFU zgodnie z EN ISO 22612,  pylenie 1,15 log 10 zgodnie z EN ISO 9073-10, wypychanie na sucho 48 kPA zgodnie z EN ISO 13938-1 siła zrywająca 43,7N kierunek wzdłużny/66,3N kierunek poprzeczny zgodnie z EN 29073-3</t>
    </r>
  </si>
  <si>
    <r>
      <t xml:space="preserve">Jednorazowy jałowy fartuch chirurgiczny:  </t>
    </r>
    <r>
      <rPr>
        <sz val="11"/>
        <rFont val="Calibri"/>
        <family val="2"/>
        <charset val="238"/>
        <scheme val="minor"/>
      </rPr>
      <t>Jednorazowy, jałowy, pełnobarierowy, fartuch chirurgiczny standard wykonany z włókniny hydrofobowej typu SMS o gramaturze min. 35 g/m2. Rękaw zakończony elastycznym mankietem z dzianiny. Tylne części  fartucha zachodzą na siebie. Posiada 4 wszywane troki o długości min. 45 cm, 2 zewnętrzne troki umiejscowione  w specjalnym kartoniku umożliwiajacym zawiązanie ich zgodnie z procedurami  postępowania aseptycznego. Dodatkowo zapięcie w okolicy karku na rzep o długości 13 cm ( ± 2 cm ). Do każdego fartucha dołączone dwa ręczniki o wymiarach 30 cm x 30 cm, gramatura min. 56 g/m². Fartuch wraz z ręcznikami zawinięty w serwetkę włókninową o wymiarach 60 cm x 60 cm. Odporność na przenikanie cieczy 50.47 cm H2O, wytrzymałość na wypychanie na sucho 200 kPa, wytrzymałość na rozciąganie na mokro 87 N. Opakowanie typu papier-folia, posiadające min. 2 naklejki typu TAG, służące do wklejenia w dokumentacji medycznej. Spełnia wymagania aktualnej normy PN-EN 13795 1-3. rozm l-xl-xxl.</t>
    </r>
  </si>
  <si>
    <r>
      <t xml:space="preserve">Sterylna nieprzemakalna serweta chirurgiczna: </t>
    </r>
    <r>
      <rPr>
        <sz val="11"/>
        <rFont val="Calibri"/>
        <family val="2"/>
        <charset val="238"/>
        <scheme val="minor"/>
      </rPr>
      <t xml:space="preserve">Serweta trzywarstwowa (włóknina + laminat + włóknina) o wymiarze 75cm x 90cm (± 5 cm) z otworem o średnicy 7cm w centralnej części serwety. Pierwsza warstwa włókniny pochłania wysięk z pola operacyjnego, wewnętrzna warstwa lamiantu zapobiega przemakaniu, druga warstwa włókniny pochłania wilgoć ze skóry. Serweta wykonana z chłonnego i nieprzemakalnego laminatu trójwarstwowego o gramaturze min. 75 g/m2. Chłonność min. 350%. Opakowanie folia-papier wyposażone w informację o kierunku otwierania oraz min. 2 etykiety samoprzylepne typu TAG służące do archiwizacji danych. Na każdej etykiecie samoprzylepnej znajduje się numer ref., data ważności, nr serii, dane wytwórcy oraz kod kreskowy. Spełnia wymogi aktualnej normy PN-EN 13795. </t>
    </r>
    <r>
      <rPr>
        <b/>
        <sz val="11"/>
        <rFont val="Calibri"/>
        <family val="2"/>
        <charset val="238"/>
        <scheme val="minor"/>
      </rPr>
      <t xml:space="preserve">                                                                                </t>
    </r>
  </si>
  <si>
    <r>
      <t xml:space="preserve">Sterylna nieprzemakalna serweta samoprzylepna:  </t>
    </r>
    <r>
      <rPr>
        <sz val="11"/>
        <rFont val="Calibri"/>
        <family val="2"/>
        <charset val="238"/>
        <scheme val="minor"/>
      </rPr>
      <t>Serweta samoprzylepna dwuwarstwowa (włóknina + laminat) o wymiarze 50cm x 60cm (±10 cm ) z przylepcem na boku. Serweta wykonana z chłonnego i nieprzemakalnego laminatu dwuwarstwowego o gramaturze min. 60 g/m2. Chłonność serwety min. 600 % . Opakowanie folia-papier wyposażone w informację o kierunku otwierania oraz min.2 etykiety samoprzylepne typu TAG służące do archiwizacji danych.  Na każdej etykiecie samoprzylepnej znajduje się numer ref., data ważności, nr serii, dane wytwórcy oraz kod kreskowy. Spełnia wymogi aktualnej normy PN-EN 13795.</t>
    </r>
  </si>
  <si>
    <r>
      <t xml:space="preserve">Fartuch higieniczny niejałowy z włókniny polipropylenowej: </t>
    </r>
    <r>
      <rPr>
        <sz val="11"/>
        <rFont val="Calibri"/>
        <family val="2"/>
        <charset val="238"/>
        <scheme val="minor"/>
      </rPr>
      <t xml:space="preserve">wiązany z tyłu na troki, o gramaturze min. 40 g/m2 stanowiący barierę dla mikroorganizmów, o dobrej przepuszczalności powietrza, rękawy wykończone gumką, wiązany na troki w talii oraz na szyi, nietoksyczny i nie pylący. Rozmiar: M-XL </t>
    </r>
  </si>
  <si>
    <r>
      <t xml:space="preserve">Sterylna serwetka chłonna: </t>
    </r>
    <r>
      <rPr>
        <sz val="11"/>
        <rFont val="Calibri"/>
        <family val="2"/>
        <charset val="238"/>
        <scheme val="minor"/>
      </rPr>
      <t>serwetka o wymiarach 40cm x 40cm (± 10 cm)</t>
    </r>
    <r>
      <rPr>
        <b/>
        <sz val="11"/>
        <rFont val="Calibri"/>
        <family val="2"/>
        <charset val="238"/>
        <scheme val="minor"/>
      </rPr>
      <t xml:space="preserve">, </t>
    </r>
    <r>
      <rPr>
        <sz val="11"/>
        <rFont val="Calibri"/>
        <family val="2"/>
        <charset val="238"/>
        <scheme val="minor"/>
      </rPr>
      <t>wykonana z wysokochłonnej włókniny celulozowej o gramaturze min. 56 g/m2. Chłonność serwetki min. 630%. Opakowanie folia-papier wyposażone w informację o kierunku otwierania oraz min. 2 etykiety samoprzylepne typu TAG służące do archiwizacji danych. Na każdej etykiecie samoprzylepnej znajduje się numer ref., data ważności, nr serii, dane wytwórcy oraz kod kreskowy. Spełnia wymogi aktualnej normy PN-EN 13795.</t>
    </r>
    <r>
      <rPr>
        <b/>
        <sz val="11"/>
        <rFont val="Calibri"/>
        <family val="2"/>
        <charset val="238"/>
        <scheme val="minor"/>
      </rPr>
      <t xml:space="preserve">                                                                                                                                                                                                           </t>
    </r>
  </si>
  <si>
    <r>
      <t xml:space="preserve">Czepek chirurgiczny z warstwą chłonną: </t>
    </r>
    <r>
      <rPr>
        <sz val="11"/>
        <color theme="1"/>
        <rFont val="Calibri"/>
        <family val="2"/>
        <charset val="238"/>
        <scheme val="minor"/>
      </rPr>
      <t xml:space="preserve"> włóknina typu Spunlace min. 45g/m2, denko: polipropylen 25g/m2, wkładka chłonąca pot 5-warstwowa wykonana z włókniny typu Spunlace min. 38g/m2, oddychający. Wysokość czepka 30,5 cm (± 1 cm), wysokość części czołowej 6,5cm (± 1 cm). Opakowanie a'50 - 100 szt. w formie kartonika umożliwiającego wyjmowanie pojedynczych sztuk. Każde opakowanie jednostkowe powinno zawierać: termin przydatności do użycia, informacje identyfikujące producenta, nr katalogowy.                                                        </t>
    </r>
  </si>
  <si>
    <r>
      <t xml:space="preserve">Czepek chirurgiczny męski typu furażerka:                                                 
</t>
    </r>
    <r>
      <rPr>
        <sz val="11"/>
        <color theme="1"/>
        <rFont val="Calibri"/>
        <family val="2"/>
        <charset val="238"/>
        <scheme val="minor"/>
      </rPr>
      <t xml:space="preserve">Czepek  w formie furażerki wiązany z tyłu na troki.  Wykonany w całości z włókniny polipropylenowej o gramaturze min. 20g/m2. Opakowanie a'50 - 100 szt. w formie kartonika umożliwiajacego wyjmowanie pojedynczych sztuk. Każde opakowanie jednostkowe powinno zawierać: termin przydatności do użycia, informacje identyfikujące producenta, nr katalogowy.                                                        </t>
    </r>
  </si>
  <si>
    <t>12.</t>
  </si>
  <si>
    <t>13.</t>
  </si>
  <si>
    <t>14.</t>
  </si>
  <si>
    <r>
      <t>M</t>
    </r>
    <r>
      <rPr>
        <b/>
        <sz val="11"/>
        <rFont val="Calibri"/>
        <family val="2"/>
        <charset val="238"/>
        <scheme val="minor"/>
      </rPr>
      <t>aska chirurgiczna hypoalergiczna (na gumki)</t>
    </r>
    <r>
      <rPr>
        <sz val="11"/>
        <rFont val="Calibri"/>
        <family val="2"/>
        <charset val="238"/>
        <scheme val="minor"/>
      </rPr>
      <t xml:space="preserve">:  wykonana z trzech warstw niepylącej włókniny (25 g/m²+ 25 g/m²+ 25 g/m²), wymiary maski 17,5cm x 9,5cm. Wymiary gumek ok. 16,5 cm .  Długość sztywnika do formowania maski na nosie 10,5cm. Zgodna z normą PN-EN 14683:2019 + AC:2019 typ II– poziom filtracji bakterii BFE 98,24%, ciśnienie różnicowe 34,67 Pa/cm², czystość mikrobiologiczna 1,11 cfu/g. Opakowanie w formie kartonika umożliwiajacego wyjmowanie pojedynczych sztuk. Każde opakowanie jednostkowe powinno zawierać: termin przydatności do użycia, informacje identyfikujące producenta, nr katalogowy.                           </t>
    </r>
  </si>
  <si>
    <r>
      <t xml:space="preserve">Maska chirurgiczna hypoalergiczna (wiązana na troki): </t>
    </r>
    <r>
      <rPr>
        <sz val="11"/>
        <rFont val="Calibri"/>
        <family val="2"/>
        <charset val="238"/>
        <scheme val="minor"/>
      </rPr>
      <t xml:space="preserve"> wykonana z trzech warstw niepylącej włókniny (25g/m2+ 25g/m2 + 25g/m2), wymiary maski 17,5cm x 9,5cm.  Długość troków min. 40 cm. Długość sztywnika do formowania maski na nosie 10,5cm . Zgodna z normą PN-EN 14683:2019 + AC:2019 typ II– poziom filtracji bakterii BFE 98,24%, ciśnienie różnicowe 34,67 Pa/cm² , czystość mikrobiologiczna 1,11 cfu/g .Opakowanie w formie kartonika umożliwiajacego wyjmowanie pojedynczych sztuk. Każde opakowanie jednostkowe powinno zawierać: termin przydatności do użycia, informacje identyfikujące producenta, nr katalogowy.                           </t>
    </r>
  </si>
  <si>
    <r>
      <t xml:space="preserve">1) Dostarczyć 1 próbkę w celu sprawdzenia zgodności oferowanego towaru z opisem w specyfikacji, dotyczy pozycji nr 1-14 i oceny jakości.
2) Okres przydatności do użycia: minimum 12 miesięcy na dostarczony przedmiot zamówienia liczony od dnia jego przyjęcia przez Zamawiającego, dotyczy pozycji nr 1-14. 
3) Zamawiający wymaga: kart technicznych do gotowych wyrobów po procesie sterylizacji, potwierdzających zgodność wyrobów z normą  EN 13795 cz. 1-3, dotyczy pozycji nr 2-6 i 8 oraz dokumentów potwierdzajacych zgodność zaoferowanego produktu z opisem przedmiotu zamówienia. Dokumenty sporządzone w języku polskim i oznaczone której pozycji formularza asortymentowo - cenowego dotyczy dany dokument.
</t>
    </r>
    <r>
      <rPr>
        <b/>
        <sz val="11"/>
        <rFont val="Calibri"/>
        <family val="2"/>
        <charset val="238"/>
        <scheme val="minor"/>
      </rPr>
      <t xml:space="preserve">Oświadczam, że oferowane wyroby medyczne będą posiadały aktualne i ważne przez cały okres trwania umowy dopuszczenia do obrotu na rynku polskim, zgodnie z ustawą z dnia 7 kwietnia 2022 r. o wyrobach medycznych (Dz. U. z 2022 r. poz. 974), w postaci Deklaracji Zgodności wydanej przez producenta oraz/lub Certyfikatu CE wydanego przez jednostkę notyfikacyjną.
W trakcie trwania umowy zobowiązuję się przedstawić niezwłocznie, na każde żądanie Zamawiającego, kopie lub oryginały dokumentów. </t>
    </r>
    <r>
      <rPr>
        <sz val="11"/>
        <rFont val="Calibri"/>
        <family val="2"/>
        <charset val="238"/>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</si>
</sst>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_z_ł"/>
  </numFmts>
  <fonts count="10" x14ac:knownFonts="1">
    <font>
      <sz val="11"/>
      <color theme="1"/>
      <name val="Calibri"/>
      <family val="2"/>
      <charset val="238"/>
      <scheme val="minor"/>
    </font>
    <font>
      <sz val="11"/>
      <color theme="1"/>
      <name val="Calibri"/>
      <family val="2"/>
      <charset val="238"/>
      <scheme val="minor"/>
    </font>
    <font>
      <sz val="11"/>
      <color rgb="FFFF0000"/>
      <name val="Calibri"/>
      <family val="2"/>
      <charset val="238"/>
      <scheme val="minor"/>
    </font>
    <font>
      <b/>
      <sz val="11"/>
      <color theme="1"/>
      <name val="Calibri"/>
      <family val="2"/>
      <charset val="238"/>
      <scheme val="minor"/>
    </font>
    <font>
      <sz val="11"/>
      <name val="Calibri"/>
      <family val="2"/>
      <charset val="238"/>
      <scheme val="minor"/>
    </font>
    <font>
      <i/>
      <sz val="11"/>
      <name val="Calibri"/>
      <family val="2"/>
      <charset val="238"/>
      <scheme val="minor"/>
    </font>
    <font>
      <b/>
      <sz val="11"/>
      <name val="Calibri"/>
      <family val="2"/>
      <charset val="238"/>
      <scheme val="minor"/>
    </font>
    <font>
      <b/>
      <sz val="11"/>
      <color rgb="FFFF0000"/>
      <name val="Calibri"/>
      <family val="2"/>
      <charset val="238"/>
      <scheme val="minor"/>
    </font>
    <font>
      <sz val="11"/>
      <color indexed="8"/>
      <name val="Calibri"/>
      <family val="2"/>
      <charset val="238"/>
      <scheme val="minor"/>
    </font>
    <font>
      <b/>
      <sz val="11"/>
      <color indexed="8"/>
      <name val="Calibri"/>
      <family val="2"/>
      <charset val="238"/>
      <scheme val="minor"/>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right/>
      <top style="medium">
        <color indexed="64"/>
      </top>
      <bottom/>
      <diagonal/>
    </border>
  </borders>
  <cellStyleXfs count="2">
    <xf numFmtId="0" fontId="0" fillId="0" borderId="0"/>
    <xf numFmtId="9" fontId="1" fillId="0" borderId="0" applyFont="0" applyFill="0" applyBorder="0" applyAlignment="0" applyProtection="0"/>
  </cellStyleXfs>
  <cellXfs count="74">
    <xf numFmtId="0" fontId="0" fillId="0" borderId="0" xfId="0"/>
    <xf numFmtId="0" fontId="4" fillId="0" borderId="0" xfId="0" applyFont="1" applyAlignment="1">
      <alignment vertical="center" wrapText="1"/>
    </xf>
    <xf numFmtId="0" fontId="2" fillId="0" borderId="0" xfId="0" applyFont="1" applyAlignment="1">
      <alignment vertical="center" wrapText="1"/>
    </xf>
    <xf numFmtId="0" fontId="1" fillId="0" borderId="0" xfId="0" applyFont="1" applyAlignment="1">
      <alignment vertical="center" wrapText="1"/>
    </xf>
    <xf numFmtId="0" fontId="6" fillId="0" borderId="0" xfId="0" applyFont="1" applyAlignment="1">
      <alignment horizontal="right" vertical="center" wrapText="1"/>
    </xf>
    <xf numFmtId="0" fontId="7" fillId="0" borderId="0" xfId="0" applyFont="1" applyAlignment="1">
      <alignment horizontal="right" vertical="center" wrapText="1"/>
    </xf>
    <xf numFmtId="0" fontId="3" fillId="0" borderId="0" xfId="0" applyFont="1" applyAlignment="1">
      <alignment horizontal="right" vertical="center" wrapText="1"/>
    </xf>
    <xf numFmtId="0" fontId="6" fillId="0" borderId="0" xfId="0" applyFont="1" applyAlignment="1">
      <alignment vertical="center" wrapText="1"/>
    </xf>
    <xf numFmtId="0" fontId="4" fillId="0" borderId="0" xfId="0" applyFont="1" applyAlignment="1">
      <alignment horizontal="center" vertical="center" wrapText="1"/>
    </xf>
    <xf numFmtId="0" fontId="6" fillId="0" borderId="0" xfId="0" applyFont="1" applyAlignment="1">
      <alignment horizontal="center" vertical="center" wrapText="1"/>
    </xf>
    <xf numFmtId="0" fontId="6"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vertical="center" wrapText="1"/>
    </xf>
    <xf numFmtId="3" fontId="1" fillId="0" borderId="1" xfId="0" applyNumberFormat="1" applyFont="1" applyFill="1" applyBorder="1" applyAlignment="1">
      <alignment horizontal="center" vertical="center" wrapText="1"/>
    </xf>
    <xf numFmtId="164" fontId="1" fillId="0" borderId="1" xfId="0" applyNumberFormat="1" applyFont="1" applyFill="1" applyBorder="1" applyAlignment="1">
      <alignment horizontal="center" vertical="center" wrapText="1"/>
    </xf>
    <xf numFmtId="164" fontId="4" fillId="0" borderId="1" xfId="0" applyNumberFormat="1" applyFont="1" applyFill="1" applyBorder="1" applyAlignment="1">
      <alignment horizontal="center" vertical="center" wrapText="1"/>
    </xf>
    <xf numFmtId="9" fontId="4" fillId="0" borderId="1" xfId="1" applyFont="1" applyFill="1" applyBorder="1" applyAlignment="1">
      <alignment horizontal="center" vertical="center" wrapText="1"/>
    </xf>
    <xf numFmtId="164" fontId="4" fillId="0" borderId="1" xfId="1" applyNumberFormat="1"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0" fontId="6" fillId="0" borderId="1" xfId="0" applyFont="1" applyFill="1" applyBorder="1" applyAlignment="1">
      <alignment vertical="center" wrapText="1"/>
    </xf>
    <xf numFmtId="0" fontId="4" fillId="0" borderId="5" xfId="0" applyFont="1" applyFill="1" applyBorder="1" applyAlignment="1">
      <alignment horizontal="center" vertical="center" wrapText="1"/>
    </xf>
    <xf numFmtId="3" fontId="1" fillId="0" borderId="5" xfId="0" applyNumberFormat="1" applyFont="1" applyFill="1" applyBorder="1" applyAlignment="1">
      <alignment horizontal="center" vertical="center" wrapText="1"/>
    </xf>
    <xf numFmtId="164" fontId="1" fillId="0" borderId="5" xfId="0" applyNumberFormat="1" applyFont="1" applyFill="1" applyBorder="1" applyAlignment="1">
      <alignment horizontal="center" vertical="center" wrapText="1"/>
    </xf>
    <xf numFmtId="164" fontId="4" fillId="0" borderId="4" xfId="0" applyNumberFormat="1" applyFont="1" applyFill="1" applyBorder="1" applyAlignment="1">
      <alignment horizontal="center" vertical="center" wrapText="1"/>
    </xf>
    <xf numFmtId="9" fontId="4" fillId="0" borderId="4" xfId="1" applyFont="1" applyFill="1" applyBorder="1" applyAlignment="1">
      <alignment horizontal="center" vertical="center" wrapText="1"/>
    </xf>
    <xf numFmtId="164" fontId="4" fillId="0" borderId="4" xfId="1" applyNumberFormat="1" applyFont="1" applyFill="1" applyBorder="1" applyAlignment="1">
      <alignment horizontal="center" vertical="center" wrapText="1"/>
    </xf>
    <xf numFmtId="0" fontId="4" fillId="0" borderId="6" xfId="0" applyNumberFormat="1" applyFont="1" applyFill="1" applyBorder="1" applyAlignment="1">
      <alignment horizontal="center" vertical="center" wrapText="1"/>
    </xf>
    <xf numFmtId="0" fontId="4" fillId="0" borderId="4" xfId="0" applyFont="1" applyFill="1" applyBorder="1" applyAlignment="1">
      <alignment vertical="center" wrapText="1"/>
    </xf>
    <xf numFmtId="0" fontId="4" fillId="0" borderId="0" xfId="0" applyFont="1" applyFill="1" applyAlignment="1">
      <alignment vertical="center" wrapText="1"/>
    </xf>
    <xf numFmtId="0" fontId="4" fillId="0" borderId="3" xfId="0" applyFont="1" applyFill="1" applyBorder="1" applyAlignment="1">
      <alignment horizontal="center" vertical="center" wrapText="1"/>
    </xf>
    <xf numFmtId="3" fontId="1" fillId="0" borderId="3" xfId="0" applyNumberFormat="1" applyFont="1" applyFill="1" applyBorder="1" applyAlignment="1">
      <alignment horizontal="center" vertical="center" wrapText="1"/>
    </xf>
    <xf numFmtId="164" fontId="1" fillId="0" borderId="3" xfId="0" applyNumberFormat="1" applyFont="1" applyFill="1" applyBorder="1" applyAlignment="1">
      <alignment horizontal="center" vertical="center" wrapText="1"/>
    </xf>
    <xf numFmtId="0" fontId="3" fillId="0" borderId="3" xfId="0" applyFont="1" applyFill="1" applyBorder="1" applyAlignment="1">
      <alignment vertical="top" wrapText="1"/>
    </xf>
    <xf numFmtId="164" fontId="4" fillId="0" borderId="3" xfId="0" applyNumberFormat="1" applyFont="1" applyFill="1" applyBorder="1" applyAlignment="1">
      <alignment horizontal="center" vertical="center" wrapText="1"/>
    </xf>
    <xf numFmtId="9" fontId="4" fillId="0" borderId="3" xfId="1" applyFont="1" applyFill="1" applyBorder="1" applyAlignment="1">
      <alignment horizontal="center" vertical="center" wrapText="1"/>
    </xf>
    <xf numFmtId="164" fontId="4" fillId="0" borderId="3" xfId="1" applyNumberFormat="1" applyFont="1" applyFill="1" applyBorder="1" applyAlignment="1">
      <alignment horizontal="center" vertical="center" wrapText="1"/>
    </xf>
    <xf numFmtId="0" fontId="4" fillId="0" borderId="7" xfId="0" applyNumberFormat="1" applyFont="1" applyFill="1" applyBorder="1" applyAlignment="1">
      <alignment horizontal="center" vertical="center" wrapText="1"/>
    </xf>
    <xf numFmtId="0" fontId="4" fillId="0" borderId="3" xfId="0" applyFont="1" applyFill="1" applyBorder="1" applyAlignment="1">
      <alignment vertical="center" wrapText="1"/>
    </xf>
    <xf numFmtId="0" fontId="6" fillId="0" borderId="8" xfId="0" applyFont="1" applyFill="1" applyBorder="1" applyAlignment="1">
      <alignment horizontal="center" vertical="center" wrapText="1"/>
    </xf>
    <xf numFmtId="0" fontId="3" fillId="0" borderId="11" xfId="0" applyFont="1" applyFill="1" applyBorder="1" applyAlignment="1">
      <alignment horizontal="center" vertical="center" wrapText="1"/>
    </xf>
    <xf numFmtId="164" fontId="6" fillId="0" borderId="9"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0" fontId="4" fillId="0" borderId="9" xfId="0" applyFont="1" applyFill="1" applyBorder="1" applyAlignment="1">
      <alignment vertical="center" wrapText="1"/>
    </xf>
    <xf numFmtId="0" fontId="4" fillId="0" borderId="0" xfId="0" applyFont="1" applyBorder="1" applyAlignment="1">
      <alignment vertical="center" wrapText="1"/>
    </xf>
    <xf numFmtId="0" fontId="6" fillId="0" borderId="0" xfId="0" applyFont="1" applyAlignment="1">
      <alignment vertical="center"/>
    </xf>
    <xf numFmtId="0" fontId="4" fillId="0" borderId="0" xfId="0" applyFont="1" applyAlignment="1">
      <alignment vertical="center"/>
    </xf>
    <xf numFmtId="0" fontId="2" fillId="0" borderId="0" xfId="0" applyFont="1" applyAlignment="1">
      <alignment vertical="center"/>
    </xf>
    <xf numFmtId="0" fontId="1" fillId="0" borderId="0" xfId="0" applyFont="1" applyAlignment="1">
      <alignment vertical="center"/>
    </xf>
    <xf numFmtId="0" fontId="2" fillId="0" borderId="0" xfId="0" applyFont="1" applyFill="1" applyBorder="1" applyAlignment="1">
      <alignment vertical="center" wrapText="1"/>
    </xf>
    <xf numFmtId="0" fontId="4" fillId="0" borderId="12" xfId="0" applyFont="1" applyFill="1" applyBorder="1" applyAlignment="1">
      <alignment horizontal="center" vertical="center" wrapText="1"/>
    </xf>
    <xf numFmtId="0" fontId="0" fillId="0" borderId="3" xfId="0" applyFont="1" applyFill="1" applyBorder="1" applyAlignment="1">
      <alignment vertical="top" wrapText="1"/>
    </xf>
    <xf numFmtId="0" fontId="6" fillId="0" borderId="1" xfId="0" applyFont="1" applyFill="1" applyBorder="1" applyAlignment="1">
      <alignment vertical="top" wrapText="1"/>
    </xf>
    <xf numFmtId="0" fontId="4" fillId="0" borderId="1" xfId="0" applyFont="1" applyFill="1" applyBorder="1" applyAlignment="1">
      <alignment vertical="top" wrapText="1"/>
    </xf>
    <xf numFmtId="0" fontId="3" fillId="0" borderId="5" xfId="0" applyFont="1" applyFill="1" applyBorder="1" applyAlignment="1">
      <alignment vertical="top" wrapText="1"/>
    </xf>
    <xf numFmtId="0" fontId="5" fillId="0" borderId="0" xfId="0" applyFont="1" applyBorder="1" applyAlignment="1">
      <alignment horizontal="center" vertical="center" wrapText="1"/>
    </xf>
    <xf numFmtId="0" fontId="5" fillId="0" borderId="0" xfId="0" applyFont="1" applyAlignment="1">
      <alignment horizontal="center" vertical="center" wrapText="1"/>
    </xf>
    <xf numFmtId="49" fontId="6" fillId="0" borderId="0" xfId="0" applyNumberFormat="1" applyFont="1" applyAlignment="1">
      <alignment horizontal="center" vertical="center" wrapText="1"/>
    </xf>
    <xf numFmtId="49" fontId="4" fillId="0" borderId="0" xfId="0" applyNumberFormat="1" applyFont="1" applyAlignment="1">
      <alignment horizontal="center" vertical="center" wrapText="1"/>
    </xf>
    <xf numFmtId="49" fontId="4" fillId="0" borderId="0" xfId="0" applyNumberFormat="1" applyFont="1" applyBorder="1" applyAlignment="1">
      <alignment horizontal="center" vertical="center" wrapText="1"/>
    </xf>
    <xf numFmtId="0" fontId="6"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vertical="center" wrapText="1"/>
    </xf>
    <xf numFmtId="0" fontId="6" fillId="0" borderId="4" xfId="0" applyFont="1" applyFill="1" applyBorder="1" applyAlignment="1">
      <alignment vertical="center" wrapText="1"/>
    </xf>
    <xf numFmtId="0" fontId="6" fillId="0" borderId="5" xfId="0" applyFont="1" applyFill="1" applyBorder="1" applyAlignment="1">
      <alignment vertical="center" wrapText="1"/>
    </xf>
    <xf numFmtId="0" fontId="5" fillId="0" borderId="0" xfId="0" applyFont="1" applyAlignment="1">
      <alignment horizontal="right" vertical="center" wrapText="1"/>
    </xf>
    <xf numFmtId="0" fontId="6" fillId="0" borderId="9" xfId="0" applyFont="1" applyFill="1" applyBorder="1" applyAlignment="1">
      <alignment horizontal="right" vertical="center" wrapText="1"/>
    </xf>
    <xf numFmtId="0" fontId="6" fillId="0" borderId="9" xfId="0" applyFont="1" applyFill="1" applyBorder="1" applyAlignment="1">
      <alignment vertical="center" wrapText="1"/>
    </xf>
    <xf numFmtId="0" fontId="6" fillId="0" borderId="10" xfId="0" applyFont="1" applyFill="1" applyBorder="1" applyAlignment="1">
      <alignment vertical="center" wrapText="1"/>
    </xf>
    <xf numFmtId="0" fontId="4" fillId="0" borderId="13" xfId="0" applyFont="1" applyFill="1" applyBorder="1" applyAlignment="1">
      <alignment horizontal="left" vertical="top" wrapText="1"/>
    </xf>
    <xf numFmtId="0" fontId="4" fillId="0" borderId="0" xfId="0" applyFont="1" applyFill="1" applyBorder="1" applyAlignment="1">
      <alignment horizontal="left" vertical="top" wrapText="1"/>
    </xf>
  </cellXfs>
  <cellStyles count="2">
    <cellStyle name="Normalny" xfId="0" builtinId="0"/>
    <cellStyle name="Procentowy"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6"/>
  <sheetViews>
    <sheetView tabSelected="1" workbookViewId="0">
      <selection activeCell="A25" sqref="A25:J26"/>
    </sheetView>
  </sheetViews>
  <sheetFormatPr defaultColWidth="9.140625" defaultRowHeight="15" x14ac:dyDescent="0.25"/>
  <cols>
    <col min="1" max="1" width="4.85546875" style="1" customWidth="1"/>
    <col min="2" max="2" width="71.140625" style="1" customWidth="1"/>
    <col min="3" max="3" width="5.5703125" style="1" customWidth="1"/>
    <col min="4" max="4" width="8" style="2" customWidth="1"/>
    <col min="5" max="5" width="11" style="2" customWidth="1"/>
    <col min="6" max="6" width="15.7109375" style="3" customWidth="1"/>
    <col min="7" max="7" width="9.85546875" style="1" customWidth="1"/>
    <col min="8" max="8" width="12.140625" style="1" customWidth="1"/>
    <col min="9" max="9" width="15" style="1" customWidth="1"/>
    <col min="10" max="10" width="15.7109375" style="1" customWidth="1"/>
    <col min="11" max="16384" width="9.140625" style="1"/>
  </cols>
  <sheetData>
    <row r="1" spans="1:10" s="7" customFormat="1" x14ac:dyDescent="0.25">
      <c r="A1" s="8"/>
      <c r="B1" s="8"/>
      <c r="C1" s="4"/>
      <c r="D1" s="5"/>
      <c r="E1" s="5"/>
      <c r="F1" s="6"/>
      <c r="G1" s="68" t="s">
        <v>0</v>
      </c>
      <c r="H1" s="68"/>
      <c r="I1" s="68"/>
      <c r="J1" s="68"/>
    </row>
    <row r="2" spans="1:10" s="7" customFormat="1" x14ac:dyDescent="0.25">
      <c r="A2" s="8"/>
      <c r="B2" s="8"/>
      <c r="C2" s="4"/>
      <c r="D2" s="5"/>
      <c r="E2" s="5"/>
      <c r="F2" s="6"/>
      <c r="G2" s="68" t="s">
        <v>1</v>
      </c>
      <c r="H2" s="68"/>
      <c r="I2" s="68"/>
      <c r="J2" s="68"/>
    </row>
    <row r="3" spans="1:10" s="7" customFormat="1" x14ac:dyDescent="0.25">
      <c r="A3" s="8"/>
      <c r="B3" s="8"/>
      <c r="C3" s="4"/>
      <c r="D3" s="5"/>
      <c r="E3" s="5"/>
      <c r="F3" s="6"/>
      <c r="G3" s="68" t="s">
        <v>2</v>
      </c>
      <c r="H3" s="68"/>
      <c r="I3" s="68"/>
      <c r="J3" s="68"/>
    </row>
    <row r="4" spans="1:10" s="9" customFormat="1" x14ac:dyDescent="0.25">
      <c r="A4" s="59" t="s">
        <v>29</v>
      </c>
      <c r="B4" s="60"/>
      <c r="C4" s="60"/>
      <c r="D4" s="60"/>
      <c r="E4" s="60"/>
      <c r="F4" s="60"/>
      <c r="G4" s="60"/>
      <c r="H4" s="60"/>
      <c r="I4" s="60"/>
      <c r="J4" s="60"/>
    </row>
    <row r="5" spans="1:10" s="7" customFormat="1" x14ac:dyDescent="0.25">
      <c r="A5" s="61"/>
      <c r="B5" s="61"/>
      <c r="C5" s="61"/>
      <c r="D5" s="61"/>
      <c r="E5" s="61"/>
      <c r="F5" s="61"/>
      <c r="G5" s="61"/>
      <c r="H5" s="61"/>
      <c r="I5" s="61"/>
      <c r="J5" s="61"/>
    </row>
    <row r="6" spans="1:10" s="7" customFormat="1" x14ac:dyDescent="0.25">
      <c r="A6" s="62" t="s">
        <v>3</v>
      </c>
      <c r="B6" s="62" t="s">
        <v>4</v>
      </c>
      <c r="C6" s="62" t="s">
        <v>5</v>
      </c>
      <c r="D6" s="63" t="s">
        <v>6</v>
      </c>
      <c r="E6" s="63" t="s">
        <v>7</v>
      </c>
      <c r="F6" s="62" t="s">
        <v>8</v>
      </c>
      <c r="G6" s="62" t="s">
        <v>9</v>
      </c>
      <c r="H6" s="62" t="s">
        <v>10</v>
      </c>
      <c r="I6" s="64" t="s">
        <v>27</v>
      </c>
      <c r="J6" s="65" t="s">
        <v>28</v>
      </c>
    </row>
    <row r="7" spans="1:10" s="7" customFormat="1" x14ac:dyDescent="0.25">
      <c r="A7" s="62"/>
      <c r="B7" s="62"/>
      <c r="C7" s="62"/>
      <c r="D7" s="63"/>
      <c r="E7" s="63"/>
      <c r="F7" s="62"/>
      <c r="G7" s="62"/>
      <c r="H7" s="62"/>
      <c r="I7" s="64"/>
      <c r="J7" s="66"/>
    </row>
    <row r="8" spans="1:10" s="7" customFormat="1" ht="27.75" customHeight="1" x14ac:dyDescent="0.25">
      <c r="A8" s="62"/>
      <c r="B8" s="62"/>
      <c r="C8" s="62"/>
      <c r="D8" s="63"/>
      <c r="E8" s="63"/>
      <c r="F8" s="62"/>
      <c r="G8" s="62"/>
      <c r="H8" s="62"/>
      <c r="I8" s="64"/>
      <c r="J8" s="67"/>
    </row>
    <row r="9" spans="1:10" x14ac:dyDescent="0.25">
      <c r="A9" s="10">
        <v>1</v>
      </c>
      <c r="B9" s="10">
        <v>2</v>
      </c>
      <c r="C9" s="10">
        <v>3</v>
      </c>
      <c r="D9" s="11">
        <v>4</v>
      </c>
      <c r="E9" s="11">
        <v>5</v>
      </c>
      <c r="F9" s="10">
        <v>6</v>
      </c>
      <c r="G9" s="10">
        <v>7</v>
      </c>
      <c r="H9" s="10">
        <v>8</v>
      </c>
      <c r="I9" s="12">
        <v>9</v>
      </c>
      <c r="J9" s="13">
        <v>10</v>
      </c>
    </row>
    <row r="10" spans="1:10" ht="129" customHeight="1" x14ac:dyDescent="0.25">
      <c r="A10" s="13" t="s">
        <v>11</v>
      </c>
      <c r="B10" s="14" t="s">
        <v>30</v>
      </c>
      <c r="C10" s="13" t="s">
        <v>12</v>
      </c>
      <c r="D10" s="15">
        <v>40</v>
      </c>
      <c r="E10" s="16"/>
      <c r="F10" s="17">
        <f t="shared" ref="F10:F22" si="0">D10*E10</f>
        <v>0</v>
      </c>
      <c r="G10" s="18"/>
      <c r="H10" s="19">
        <f>F10+(F10*G10)</f>
        <v>0</v>
      </c>
      <c r="I10" s="20"/>
      <c r="J10" s="14"/>
    </row>
    <row r="11" spans="1:10" ht="138.75" customHeight="1" x14ac:dyDescent="0.25">
      <c r="A11" s="13" t="s">
        <v>13</v>
      </c>
      <c r="B11" s="21" t="s">
        <v>31</v>
      </c>
      <c r="C11" s="13" t="s">
        <v>12</v>
      </c>
      <c r="D11" s="15">
        <v>2000</v>
      </c>
      <c r="E11" s="16"/>
      <c r="F11" s="17">
        <f t="shared" si="0"/>
        <v>0</v>
      </c>
      <c r="G11" s="18"/>
      <c r="H11" s="19">
        <f t="shared" ref="H11:H23" si="1">F11+(F11*G11)</f>
        <v>0</v>
      </c>
      <c r="I11" s="20"/>
      <c r="J11" s="14"/>
    </row>
    <row r="12" spans="1:10" ht="144" customHeight="1" x14ac:dyDescent="0.25">
      <c r="A12" s="13" t="s">
        <v>14</v>
      </c>
      <c r="B12" s="21" t="s">
        <v>36</v>
      </c>
      <c r="C12" s="13" t="s">
        <v>12</v>
      </c>
      <c r="D12" s="15">
        <v>600</v>
      </c>
      <c r="E12" s="16"/>
      <c r="F12" s="17">
        <f t="shared" si="0"/>
        <v>0</v>
      </c>
      <c r="G12" s="18"/>
      <c r="H12" s="19">
        <f t="shared" si="1"/>
        <v>0</v>
      </c>
      <c r="I12" s="20"/>
      <c r="J12" s="14"/>
    </row>
    <row r="13" spans="1:10" ht="187.5" customHeight="1" x14ac:dyDescent="0.25">
      <c r="A13" s="13" t="s">
        <v>15</v>
      </c>
      <c r="B13" s="21" t="s">
        <v>35</v>
      </c>
      <c r="C13" s="13" t="s">
        <v>12</v>
      </c>
      <c r="D13" s="15">
        <v>50</v>
      </c>
      <c r="E13" s="16"/>
      <c r="F13" s="17">
        <f t="shared" si="0"/>
        <v>0</v>
      </c>
      <c r="G13" s="18"/>
      <c r="H13" s="19">
        <f t="shared" si="1"/>
        <v>0</v>
      </c>
      <c r="I13" s="20"/>
      <c r="J13" s="14"/>
    </row>
    <row r="14" spans="1:10" ht="171" customHeight="1" x14ac:dyDescent="0.25">
      <c r="A14" s="13" t="s">
        <v>16</v>
      </c>
      <c r="B14" s="54" t="s">
        <v>32</v>
      </c>
      <c r="C14" s="13" t="s">
        <v>12</v>
      </c>
      <c r="D14" s="15">
        <v>200</v>
      </c>
      <c r="E14" s="16"/>
      <c r="F14" s="17">
        <f t="shared" si="0"/>
        <v>0</v>
      </c>
      <c r="G14" s="18"/>
      <c r="H14" s="19">
        <f t="shared" si="1"/>
        <v>0</v>
      </c>
      <c r="I14" s="20"/>
      <c r="J14" s="14"/>
    </row>
    <row r="15" spans="1:10" ht="229.5" customHeight="1" x14ac:dyDescent="0.25">
      <c r="A15" s="13" t="s">
        <v>17</v>
      </c>
      <c r="B15" s="54" t="s">
        <v>34</v>
      </c>
      <c r="C15" s="13" t="s">
        <v>12</v>
      </c>
      <c r="D15" s="15">
        <v>400</v>
      </c>
      <c r="E15" s="16"/>
      <c r="F15" s="17">
        <f t="shared" si="0"/>
        <v>0</v>
      </c>
      <c r="G15" s="18"/>
      <c r="H15" s="19">
        <f t="shared" si="1"/>
        <v>0</v>
      </c>
      <c r="I15" s="20"/>
      <c r="J15" s="14"/>
    </row>
    <row r="16" spans="1:10" ht="72" customHeight="1" x14ac:dyDescent="0.25">
      <c r="A16" s="13" t="s">
        <v>18</v>
      </c>
      <c r="B16" s="21" t="s">
        <v>37</v>
      </c>
      <c r="C16" s="13" t="s">
        <v>12</v>
      </c>
      <c r="D16" s="15">
        <v>4000</v>
      </c>
      <c r="E16" s="16"/>
      <c r="F16" s="17">
        <f t="shared" si="0"/>
        <v>0</v>
      </c>
      <c r="G16" s="18"/>
      <c r="H16" s="19">
        <f t="shared" si="1"/>
        <v>0</v>
      </c>
      <c r="I16" s="20"/>
      <c r="J16" s="14"/>
    </row>
    <row r="17" spans="1:12" ht="108" customHeight="1" x14ac:dyDescent="0.25">
      <c r="A17" s="13" t="s">
        <v>19</v>
      </c>
      <c r="B17" s="54" t="s">
        <v>38</v>
      </c>
      <c r="C17" s="13" t="s">
        <v>12</v>
      </c>
      <c r="D17" s="15">
        <v>800</v>
      </c>
      <c r="E17" s="16"/>
      <c r="F17" s="17">
        <f t="shared" si="0"/>
        <v>0</v>
      </c>
      <c r="G17" s="18"/>
      <c r="H17" s="19">
        <f t="shared" si="1"/>
        <v>0</v>
      </c>
      <c r="I17" s="20"/>
      <c r="J17" s="14"/>
    </row>
    <row r="18" spans="1:12" s="30" customFormat="1" ht="112.5" customHeight="1" x14ac:dyDescent="0.25">
      <c r="A18" s="13" t="s">
        <v>20</v>
      </c>
      <c r="B18" s="56" t="s">
        <v>39</v>
      </c>
      <c r="C18" s="22" t="s">
        <v>12</v>
      </c>
      <c r="D18" s="23">
        <v>400</v>
      </c>
      <c r="E18" s="24"/>
      <c r="F18" s="25">
        <f t="shared" si="0"/>
        <v>0</v>
      </c>
      <c r="G18" s="26"/>
      <c r="H18" s="27">
        <f t="shared" si="1"/>
        <v>0</v>
      </c>
      <c r="I18" s="28"/>
      <c r="J18" s="29"/>
    </row>
    <row r="19" spans="1:12" ht="93.75" customHeight="1" x14ac:dyDescent="0.25">
      <c r="A19" s="13" t="s">
        <v>21</v>
      </c>
      <c r="B19" s="34" t="s">
        <v>23</v>
      </c>
      <c r="C19" s="31" t="s">
        <v>12</v>
      </c>
      <c r="D19" s="32">
        <v>20000</v>
      </c>
      <c r="E19" s="33"/>
      <c r="F19" s="17">
        <f t="shared" si="0"/>
        <v>0</v>
      </c>
      <c r="G19" s="18"/>
      <c r="H19" s="19">
        <f t="shared" si="1"/>
        <v>0</v>
      </c>
      <c r="I19" s="20"/>
      <c r="J19" s="14"/>
    </row>
    <row r="20" spans="1:12" ht="139.5" customHeight="1" x14ac:dyDescent="0.25">
      <c r="A20" s="13" t="s">
        <v>22</v>
      </c>
      <c r="B20" s="54" t="s">
        <v>45</v>
      </c>
      <c r="C20" s="13" t="s">
        <v>12</v>
      </c>
      <c r="D20" s="15">
        <v>12500</v>
      </c>
      <c r="E20" s="16"/>
      <c r="F20" s="17">
        <f t="shared" si="0"/>
        <v>0</v>
      </c>
      <c r="G20" s="18"/>
      <c r="H20" s="19">
        <f t="shared" si="1"/>
        <v>0</v>
      </c>
      <c r="I20" s="20"/>
      <c r="J20" s="14"/>
    </row>
    <row r="21" spans="1:12" ht="137.25" customHeight="1" x14ac:dyDescent="0.25">
      <c r="A21" s="13" t="s">
        <v>41</v>
      </c>
      <c r="B21" s="55" t="s">
        <v>44</v>
      </c>
      <c r="C21" s="13" t="s">
        <v>12</v>
      </c>
      <c r="D21" s="15">
        <v>50000</v>
      </c>
      <c r="E21" s="16"/>
      <c r="F21" s="17">
        <f t="shared" si="0"/>
        <v>0</v>
      </c>
      <c r="G21" s="18"/>
      <c r="H21" s="19">
        <f t="shared" si="1"/>
        <v>0</v>
      </c>
      <c r="I21" s="20"/>
      <c r="J21" s="14"/>
    </row>
    <row r="22" spans="1:12" ht="97.5" customHeight="1" x14ac:dyDescent="0.25">
      <c r="A22" s="31" t="s">
        <v>42</v>
      </c>
      <c r="B22" s="34" t="s">
        <v>40</v>
      </c>
      <c r="C22" s="31" t="s">
        <v>12</v>
      </c>
      <c r="D22" s="32">
        <v>2000</v>
      </c>
      <c r="E22" s="33"/>
      <c r="F22" s="35">
        <f t="shared" si="0"/>
        <v>0</v>
      </c>
      <c r="G22" s="36"/>
      <c r="H22" s="37">
        <f t="shared" si="1"/>
        <v>0</v>
      </c>
      <c r="I22" s="38"/>
      <c r="J22" s="39"/>
    </row>
    <row r="23" spans="1:12" ht="156" customHeight="1" x14ac:dyDescent="0.25">
      <c r="A23" s="52" t="s">
        <v>43</v>
      </c>
      <c r="B23" s="53" t="s">
        <v>33</v>
      </c>
      <c r="C23" s="31" t="s">
        <v>12</v>
      </c>
      <c r="D23" s="15">
        <v>450</v>
      </c>
      <c r="E23" s="33"/>
      <c r="F23" s="35">
        <f>D23*E23</f>
        <v>0</v>
      </c>
      <c r="G23" s="36"/>
      <c r="H23" s="37">
        <f t="shared" si="1"/>
        <v>0</v>
      </c>
      <c r="I23" s="38"/>
      <c r="J23" s="39"/>
    </row>
    <row r="24" spans="1:12" s="46" customFormat="1" ht="15.75" thickBot="1" x14ac:dyDescent="0.3">
      <c r="A24" s="40"/>
      <c r="B24" s="69" t="s">
        <v>24</v>
      </c>
      <c r="C24" s="70"/>
      <c r="D24" s="71"/>
      <c r="E24" s="41" t="s">
        <v>25</v>
      </c>
      <c r="F24" s="42">
        <f>SUM(F10:F23)</f>
        <v>0</v>
      </c>
      <c r="G24" s="43" t="s">
        <v>26</v>
      </c>
      <c r="H24" s="42">
        <f>SUM(H10:H23)</f>
        <v>0</v>
      </c>
      <c r="I24" s="44"/>
      <c r="J24" s="45"/>
    </row>
    <row r="25" spans="1:12" ht="24" customHeight="1" x14ac:dyDescent="0.25">
      <c r="A25" s="72" t="s">
        <v>46</v>
      </c>
      <c r="B25" s="72"/>
      <c r="C25" s="72"/>
      <c r="D25" s="72"/>
      <c r="E25" s="72"/>
      <c r="F25" s="72"/>
      <c r="G25" s="72"/>
      <c r="H25" s="72"/>
      <c r="I25" s="72"/>
      <c r="J25" s="72"/>
      <c r="K25" s="30"/>
      <c r="L25" s="46"/>
    </row>
    <row r="26" spans="1:12" ht="209.25" customHeight="1" x14ac:dyDescent="0.25">
      <c r="A26" s="73"/>
      <c r="B26" s="73"/>
      <c r="C26" s="73"/>
      <c r="D26" s="73"/>
      <c r="E26" s="73"/>
      <c r="F26" s="73"/>
      <c r="G26" s="73"/>
      <c r="H26" s="73"/>
      <c r="I26" s="73"/>
      <c r="J26" s="73"/>
      <c r="K26" s="30"/>
    </row>
    <row r="27" spans="1:12" ht="20.100000000000001" customHeight="1" x14ac:dyDescent="0.25">
      <c r="G27" s="57"/>
      <c r="H27" s="57"/>
      <c r="I27" s="57"/>
      <c r="J27" s="58"/>
    </row>
    <row r="28" spans="1:12" ht="20.25" customHeight="1" x14ac:dyDescent="0.25"/>
    <row r="29" spans="1:12" s="48" customFormat="1" x14ac:dyDescent="0.25">
      <c r="A29" s="47"/>
      <c r="D29" s="49"/>
      <c r="E29" s="49"/>
      <c r="F29" s="50"/>
    </row>
    <row r="30" spans="1:12" s="48" customFormat="1" x14ac:dyDescent="0.25">
      <c r="A30" s="47"/>
      <c r="D30" s="49"/>
      <c r="E30" s="49"/>
      <c r="F30" s="50"/>
    </row>
    <row r="66" spans="4:5" x14ac:dyDescent="0.25">
      <c r="D66" s="51"/>
      <c r="E66" s="51"/>
    </row>
  </sheetData>
  <mergeCells count="17">
    <mergeCell ref="G3:J3"/>
    <mergeCell ref="G1:J1"/>
    <mergeCell ref="G2:J2"/>
    <mergeCell ref="B24:D24"/>
    <mergeCell ref="A25:J26"/>
    <mergeCell ref="G27:J27"/>
    <mergeCell ref="A4:J5"/>
    <mergeCell ref="A6:A8"/>
    <mergeCell ref="B6:B8"/>
    <mergeCell ref="C6:C8"/>
    <mergeCell ref="D6:D8"/>
    <mergeCell ref="E6:E8"/>
    <mergeCell ref="F6:F8"/>
    <mergeCell ref="G6:G8"/>
    <mergeCell ref="H6:H8"/>
    <mergeCell ref="I6:I8"/>
    <mergeCell ref="J6:J8"/>
  </mergeCells>
  <pageMargins left="0.23622047244094491" right="0.23622047244094491" top="0.74803149606299213" bottom="0.74803149606299213" header="0.31496062992125984" footer="0.31496062992125984"/>
  <pageSetup paperSize="9"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Mariola Kalina</dc:creator>
  <cp:lastModifiedBy>Mariola Kalina</cp:lastModifiedBy>
  <cp:lastPrinted>2023-04-19T08:52:24Z</cp:lastPrinted>
  <dcterms:created xsi:type="dcterms:W3CDTF">2023-04-19T07:21:30Z</dcterms:created>
  <dcterms:modified xsi:type="dcterms:W3CDTF">2023-07-21T09:29:56Z</dcterms:modified>
</cp:coreProperties>
</file>