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48" windowWidth="15960" windowHeight="13176" tabRatio="599" firstSheet="32" activeTab="40"/>
  </bookViews>
  <sheets>
    <sheet name="Zadanie 1" sheetId="1" r:id="rId1"/>
    <sheet name="Zadanie 2" sheetId="2" r:id="rId2"/>
    <sheet name="Zadanie 3" sheetId="3" r:id="rId3"/>
    <sheet name="Zadanie 4" sheetId="4" r:id="rId4"/>
    <sheet name="Zadanie 5" sheetId="6" r:id="rId5"/>
    <sheet name="Zadanie 6" sheetId="7" r:id="rId6"/>
    <sheet name="Zadanie 7" sheetId="27" r:id="rId7"/>
    <sheet name="Zadanie 8 " sheetId="9" r:id="rId8"/>
    <sheet name="Zadanie 9" sheetId="18" r:id="rId9"/>
    <sheet name="Zadanie 10" sheetId="11" r:id="rId10"/>
    <sheet name="Zadanie 11" sheetId="13" r:id="rId11"/>
    <sheet name="Zadanie 12" sheetId="14" r:id="rId12"/>
    <sheet name="Zadanie 13" sheetId="19" r:id="rId13"/>
    <sheet name="Zadanie 14" sheetId="24" r:id="rId14"/>
    <sheet name="Zadanie 15" sheetId="23" r:id="rId15"/>
    <sheet name="Zadanie 16" sheetId="21" r:id="rId16"/>
    <sheet name="Zadanie 17" sheetId="22" r:id="rId17"/>
    <sheet name="Zadanie 18" sheetId="20" r:id="rId18"/>
    <sheet name="Zadanie 19" sheetId="32" r:id="rId19"/>
    <sheet name="Zadanie 20" sheetId="33" r:id="rId20"/>
    <sheet name="Zadanie 21" sheetId="37" r:id="rId21"/>
    <sheet name="Zadanie 22" sheetId="40" r:id="rId22"/>
    <sheet name="Zadanie 23" sheetId="42" r:id="rId23"/>
    <sheet name="Zadanie 24" sheetId="43" r:id="rId24"/>
    <sheet name="Zadanie 25" sheetId="44" r:id="rId25"/>
    <sheet name="Zadanie 26" sheetId="45" r:id="rId26"/>
    <sheet name="Zadanie 27" sheetId="47" r:id="rId27"/>
    <sheet name="Zadanie 28" sheetId="46" r:id="rId28"/>
    <sheet name="Zadanie 29" sheetId="30" r:id="rId29"/>
    <sheet name="Zadanie 30" sheetId="34" r:id="rId30"/>
    <sheet name="Zadanie 31" sheetId="15" r:id="rId31"/>
    <sheet name="Zadanie 32" sheetId="17" r:id="rId32"/>
    <sheet name="Zadanie 33" sheetId="25" r:id="rId33"/>
    <sheet name="Zadanie 34" sheetId="16" r:id="rId34"/>
    <sheet name="Zadanie 35" sheetId="41" r:id="rId35"/>
    <sheet name="Zadanie 36" sheetId="29" r:id="rId36"/>
    <sheet name="Zadanie 37" sheetId="28" r:id="rId37"/>
    <sheet name="Zadanie 38" sheetId="35" r:id="rId38"/>
    <sheet name="Zadanie 39" sheetId="49" r:id="rId39"/>
    <sheet name="Zadanie 40" sheetId="52" r:id="rId40"/>
    <sheet name="Zadanie 41" sheetId="54" r:id="rId41"/>
    <sheet name="Zadanie 42" sheetId="55" r:id="rId42"/>
    <sheet name="Zadanie 43" sheetId="56" r:id="rId43"/>
    <sheet name="Zadanie 44" sheetId="58" r:id="rId44"/>
    <sheet name="Zadanie 45" sheetId="59" r:id="rId45"/>
    <sheet name="Zadanie 46" sheetId="62" r:id="rId46"/>
  </sheets>
  <calcPr calcId="125725"/>
</workbook>
</file>

<file path=xl/calcChain.xml><?xml version="1.0" encoding="utf-8"?>
<calcChain xmlns="http://schemas.openxmlformats.org/spreadsheetml/2006/main">
  <c r="F8" i="62"/>
  <c r="H8" s="1"/>
  <c r="I7"/>
  <c r="H7"/>
  <c r="F7"/>
  <c r="F6"/>
  <c r="H6" s="1"/>
  <c r="I6" s="1"/>
  <c r="H9" l="1"/>
  <c r="F9"/>
  <c r="I8"/>
  <c r="I9" s="1"/>
  <c r="H40" i="21" l="1"/>
  <c r="F40"/>
  <c r="F13"/>
  <c r="H13" s="1"/>
  <c r="I13" s="1"/>
  <c r="F14"/>
  <c r="I40" l="1"/>
  <c r="F43" i="13"/>
  <c r="H43" s="1"/>
  <c r="F12" i="59"/>
  <c r="H12" s="1"/>
  <c r="I12" s="1"/>
  <c r="H11"/>
  <c r="F11"/>
  <c r="I11" s="1"/>
  <c r="F10"/>
  <c r="H10" s="1"/>
  <c r="F9"/>
  <c r="H9" s="1"/>
  <c r="I9" s="1"/>
  <c r="F8"/>
  <c r="F7"/>
  <c r="I6"/>
  <c r="H6"/>
  <c r="F6"/>
  <c r="I8" l="1"/>
  <c r="H8"/>
  <c r="F13"/>
  <c r="I43" i="13"/>
  <c r="H7" i="59"/>
  <c r="I10"/>
  <c r="I7" l="1"/>
  <c r="I13" s="1"/>
  <c r="H13"/>
  <c r="F7" i="58"/>
  <c r="I6"/>
  <c r="I7" s="1"/>
  <c r="H6"/>
  <c r="H7" s="1"/>
  <c r="F6"/>
  <c r="F7" i="56" l="1"/>
  <c r="H6"/>
  <c r="I6" s="1"/>
  <c r="I7" s="1"/>
  <c r="F6"/>
  <c r="F6" i="55"/>
  <c r="F7" s="1"/>
  <c r="F14" i="54"/>
  <c r="H14" s="1"/>
  <c r="F13"/>
  <c r="H13" s="1"/>
  <c r="F12"/>
  <c r="H12" s="1"/>
  <c r="H11"/>
  <c r="F11"/>
  <c r="F10"/>
  <c r="H10" s="1"/>
  <c r="F9"/>
  <c r="H9" s="1"/>
  <c r="I9" s="1"/>
  <c r="F8"/>
  <c r="H8" s="1"/>
  <c r="F7"/>
  <c r="F6"/>
  <c r="H6" s="1"/>
  <c r="H7" i="56" l="1"/>
  <c r="H15" i="54"/>
  <c r="I8"/>
  <c r="I12"/>
  <c r="F15"/>
  <c r="I13"/>
  <c r="H6" i="55"/>
  <c r="H7" s="1"/>
  <c r="I7" i="54"/>
  <c r="H7"/>
  <c r="I11"/>
  <c r="I10"/>
  <c r="I6"/>
  <c r="I15" s="1"/>
  <c r="I14"/>
  <c r="F6" i="42"/>
  <c r="H6" s="1"/>
  <c r="I6" s="1"/>
  <c r="F7" i="52"/>
  <c r="H7" s="1"/>
  <c r="I7" s="1"/>
  <c r="F8"/>
  <c r="H8" s="1"/>
  <c r="F9"/>
  <c r="F7" i="42" l="1"/>
  <c r="I6" i="55"/>
  <c r="I7" s="1"/>
  <c r="I8" i="52"/>
  <c r="H9"/>
  <c r="I9" s="1"/>
  <c r="F6"/>
  <c r="H6" s="1"/>
  <c r="H10" s="1"/>
  <c r="F6" i="49"/>
  <c r="F21" i="13"/>
  <c r="H21" s="1"/>
  <c r="I21" s="1"/>
  <c r="F17" i="6"/>
  <c r="F6" i="47"/>
  <c r="F9" i="4"/>
  <c r="F15" i="27"/>
  <c r="I32" i="21"/>
  <c r="F32"/>
  <c r="H32" s="1"/>
  <c r="H9" i="4" l="1"/>
  <c r="I9" s="1"/>
  <c r="F10" i="52"/>
  <c r="I6"/>
  <c r="I10" s="1"/>
  <c r="H6" i="49"/>
  <c r="H7" s="1"/>
  <c r="F7"/>
  <c r="H17" i="6"/>
  <c r="F7" i="47"/>
  <c r="H6"/>
  <c r="I6" s="1"/>
  <c r="H15" i="27"/>
  <c r="F7" i="43"/>
  <c r="F8"/>
  <c r="H8" s="1"/>
  <c r="F9"/>
  <c r="F10"/>
  <c r="H10" s="1"/>
  <c r="F11"/>
  <c r="I6" i="49" l="1"/>
  <c r="I7" s="1"/>
  <c r="I17" i="6"/>
  <c r="I7" i="47"/>
  <c r="H7"/>
  <c r="I15" i="27"/>
  <c r="I10" i="43"/>
  <c r="I9"/>
  <c r="H9"/>
  <c r="I8"/>
  <c r="H7"/>
  <c r="I7" s="1"/>
  <c r="F6" i="46" l="1"/>
  <c r="F7" i="45"/>
  <c r="H7" s="1"/>
  <c r="F6"/>
  <c r="F8" s="1"/>
  <c r="F6" i="44"/>
  <c r="F7" s="1"/>
  <c r="F6" i="43"/>
  <c r="F12" s="1"/>
  <c r="H7" i="42"/>
  <c r="F9" i="41"/>
  <c r="H9" s="1"/>
  <c r="I9" s="1"/>
  <c r="F10"/>
  <c r="F7"/>
  <c r="H7" s="1"/>
  <c r="F8"/>
  <c r="H8" s="1"/>
  <c r="F11"/>
  <c r="H11" s="1"/>
  <c r="I11" s="1"/>
  <c r="F12"/>
  <c r="H12" s="1"/>
  <c r="F6"/>
  <c r="F7" i="40"/>
  <c r="H7" s="1"/>
  <c r="I7" s="1"/>
  <c r="F6"/>
  <c r="H6" i="46" l="1"/>
  <c r="H8" s="1"/>
  <c r="F8"/>
  <c r="H6" i="41"/>
  <c r="I6" s="1"/>
  <c r="F13"/>
  <c r="H6" i="40"/>
  <c r="H8" s="1"/>
  <c r="F8"/>
  <c r="H10" i="41"/>
  <c r="I10" s="1"/>
  <c r="H6" i="44"/>
  <c r="H7" s="1"/>
  <c r="H6" i="45"/>
  <c r="H8" s="1"/>
  <c r="I7"/>
  <c r="H11" i="43"/>
  <c r="I11" s="1"/>
  <c r="H6"/>
  <c r="I7" i="42"/>
  <c r="I8" i="41"/>
  <c r="I7"/>
  <c r="I12"/>
  <c r="F6" i="37"/>
  <c r="H6" s="1"/>
  <c r="H7" s="1"/>
  <c r="H24" i="34"/>
  <c r="F25"/>
  <c r="H25" s="1"/>
  <c r="I25" s="1"/>
  <c r="F26"/>
  <c r="H26" s="1"/>
  <c r="F27"/>
  <c r="H27" s="1"/>
  <c r="I27" s="1"/>
  <c r="F28"/>
  <c r="H28" s="1"/>
  <c r="I28" s="1"/>
  <c r="F29"/>
  <c r="H29" s="1"/>
  <c r="I29" s="1"/>
  <c r="F30"/>
  <c r="F31"/>
  <c r="H31" s="1"/>
  <c r="I31" s="1"/>
  <c r="F32"/>
  <c r="H32" s="1"/>
  <c r="I32" s="1"/>
  <c r="F24"/>
  <c r="I24" s="1"/>
  <c r="F11" i="6"/>
  <c r="F6" i="35"/>
  <c r="F7" s="1"/>
  <c r="H36" i="21"/>
  <c r="F39"/>
  <c r="H39" s="1"/>
  <c r="F38"/>
  <c r="F37"/>
  <c r="F36"/>
  <c r="I36" s="1"/>
  <c r="F35"/>
  <c r="H35" s="1"/>
  <c r="F34"/>
  <c r="I6" i="46" l="1"/>
  <c r="I8" s="1"/>
  <c r="I6" i="40"/>
  <c r="I8" s="1"/>
  <c r="H13" i="41"/>
  <c r="I13"/>
  <c r="H30" i="34"/>
  <c r="I30" s="1"/>
  <c r="I26"/>
  <c r="H12" i="43"/>
  <c r="H37" i="21"/>
  <c r="I37" s="1"/>
  <c r="H11" i="6"/>
  <c r="I6" i="45"/>
  <c r="I8" s="1"/>
  <c r="I38" i="21"/>
  <c r="H38"/>
  <c r="I39"/>
  <c r="I35"/>
  <c r="H34"/>
  <c r="I34" s="1"/>
  <c r="I6" i="44"/>
  <c r="I7" s="1"/>
  <c r="I6" i="43"/>
  <c r="I12" s="1"/>
  <c r="I6" i="37"/>
  <c r="I7" s="1"/>
  <c r="F7"/>
  <c r="H6" i="35"/>
  <c r="H7" s="1"/>
  <c r="F7" i="34"/>
  <c r="H7" s="1"/>
  <c r="F8"/>
  <c r="H8" s="1"/>
  <c r="I8" s="1"/>
  <c r="F9"/>
  <c r="H9" s="1"/>
  <c r="I9" s="1"/>
  <c r="F10"/>
  <c r="H10" s="1"/>
  <c r="I10" s="1"/>
  <c r="F11"/>
  <c r="H11" s="1"/>
  <c r="I11" s="1"/>
  <c r="F12"/>
  <c r="H12" s="1"/>
  <c r="I12" s="1"/>
  <c r="F13"/>
  <c r="H13" s="1"/>
  <c r="I13" s="1"/>
  <c r="F14"/>
  <c r="H14" s="1"/>
  <c r="I14" s="1"/>
  <c r="F15"/>
  <c r="F16"/>
  <c r="F17"/>
  <c r="H17" s="1"/>
  <c r="F18"/>
  <c r="H18" s="1"/>
  <c r="F19"/>
  <c r="H19" s="1"/>
  <c r="I19" s="1"/>
  <c r="F20"/>
  <c r="H20" s="1"/>
  <c r="I20" s="1"/>
  <c r="F21"/>
  <c r="H21" s="1"/>
  <c r="I21" s="1"/>
  <c r="F22"/>
  <c r="H22" s="1"/>
  <c r="I22" s="1"/>
  <c r="F23"/>
  <c r="F6"/>
  <c r="F6" i="33"/>
  <c r="H6" s="1"/>
  <c r="F7" i="16"/>
  <c r="H7" s="1"/>
  <c r="F8"/>
  <c r="H8" s="1"/>
  <c r="F9"/>
  <c r="H9" s="1"/>
  <c r="I9" s="1"/>
  <c r="F10"/>
  <c r="F11"/>
  <c r="H11" s="1"/>
  <c r="F7" i="32"/>
  <c r="F6"/>
  <c r="F7" i="15"/>
  <c r="F8"/>
  <c r="H8" s="1"/>
  <c r="F24" i="30"/>
  <c r="H24" s="1"/>
  <c r="I24" s="1"/>
  <c r="F25"/>
  <c r="H25" s="1"/>
  <c r="F10" i="25"/>
  <c r="H10" s="1"/>
  <c r="I10" s="1"/>
  <c r="H7" i="19"/>
  <c r="F7"/>
  <c r="F8"/>
  <c r="H8" s="1"/>
  <c r="F15" i="20"/>
  <c r="H15" s="1"/>
  <c r="F16"/>
  <c r="F17"/>
  <c r="H17" s="1"/>
  <c r="F18"/>
  <c r="H18" s="1"/>
  <c r="F19"/>
  <c r="F20"/>
  <c r="I16" l="1"/>
  <c r="I19"/>
  <c r="I20"/>
  <c r="H16"/>
  <c r="H19"/>
  <c r="I15"/>
  <c r="H20"/>
  <c r="I8" i="19"/>
  <c r="I7"/>
  <c r="H7" i="15"/>
  <c r="I7" s="1"/>
  <c r="H6" i="34"/>
  <c r="I6" s="1"/>
  <c r="F33"/>
  <c r="H6" i="32"/>
  <c r="F8"/>
  <c r="I17" i="20"/>
  <c r="I18"/>
  <c r="I11" i="6"/>
  <c r="I8" i="15"/>
  <c r="I25" i="30"/>
  <c r="I16" i="34"/>
  <c r="H16"/>
  <c r="I6" i="35"/>
  <c r="I7" s="1"/>
  <c r="H23" i="34"/>
  <c r="I23" s="1"/>
  <c r="I18"/>
  <c r="I17"/>
  <c r="H15"/>
  <c r="I7"/>
  <c r="H7" i="33"/>
  <c r="F7"/>
  <c r="I6"/>
  <c r="I7" s="1"/>
  <c r="H7" i="32"/>
  <c r="I11" i="16"/>
  <c r="H10"/>
  <c r="I10" s="1"/>
  <c r="I8"/>
  <c r="I7"/>
  <c r="H15" i="6"/>
  <c r="I15" s="1"/>
  <c r="F16"/>
  <c r="H16" s="1"/>
  <c r="F15"/>
  <c r="F18"/>
  <c r="H18" s="1"/>
  <c r="I18" s="1"/>
  <c r="F33" i="21"/>
  <c r="F31"/>
  <c r="F30"/>
  <c r="F29"/>
  <c r="F28"/>
  <c r="F27"/>
  <c r="F26"/>
  <c r="F25"/>
  <c r="F24"/>
  <c r="F23"/>
  <c r="F22"/>
  <c r="F21"/>
  <c r="F20"/>
  <c r="F18"/>
  <c r="F17"/>
  <c r="H8" i="32" l="1"/>
  <c r="H33" i="34"/>
  <c r="I6" i="32"/>
  <c r="H23" i="21"/>
  <c r="I23" s="1"/>
  <c r="I27"/>
  <c r="H27"/>
  <c r="H31"/>
  <c r="I31" s="1"/>
  <c r="H22"/>
  <c r="I22" s="1"/>
  <c r="H26"/>
  <c r="I26" s="1"/>
  <c r="H30"/>
  <c r="I30" s="1"/>
  <c r="H25"/>
  <c r="I25" s="1"/>
  <c r="I21"/>
  <c r="H21"/>
  <c r="H29"/>
  <c r="I29" s="1"/>
  <c r="H20"/>
  <c r="I20" s="1"/>
  <c r="H24"/>
  <c r="I24" s="1"/>
  <c r="I28"/>
  <c r="H28"/>
  <c r="H33"/>
  <c r="I33" s="1"/>
  <c r="I16" i="6"/>
  <c r="I15" i="34"/>
  <c r="I33" s="1"/>
  <c r="I7" i="32"/>
  <c r="F9" i="15"/>
  <c r="H9" s="1"/>
  <c r="F8" i="30"/>
  <c r="H8" s="1"/>
  <c r="F41" i="13"/>
  <c r="H41" s="1"/>
  <c r="F42"/>
  <c r="H42" s="1"/>
  <c r="F14" i="6"/>
  <c r="H14" s="1"/>
  <c r="F7"/>
  <c r="F8"/>
  <c r="H8" s="1"/>
  <c r="F9"/>
  <c r="F10"/>
  <c r="H10" s="1"/>
  <c r="F13"/>
  <c r="H13" s="1"/>
  <c r="F6"/>
  <c r="H36" i="13"/>
  <c r="I36" s="1"/>
  <c r="F36"/>
  <c r="F7"/>
  <c r="F8"/>
  <c r="F9"/>
  <c r="H9" s="1"/>
  <c r="I9" s="1"/>
  <c r="F10"/>
  <c r="F11"/>
  <c r="F12"/>
  <c r="F13"/>
  <c r="H13" s="1"/>
  <c r="I13" s="1"/>
  <c r="F14"/>
  <c r="F15"/>
  <c r="F16"/>
  <c r="F17"/>
  <c r="H17" s="1"/>
  <c r="I17" s="1"/>
  <c r="F18"/>
  <c r="F19"/>
  <c r="F20"/>
  <c r="F22"/>
  <c r="H22" s="1"/>
  <c r="I22" s="1"/>
  <c r="F23"/>
  <c r="F24"/>
  <c r="F25"/>
  <c r="F26"/>
  <c r="H26" s="1"/>
  <c r="I26" s="1"/>
  <c r="F27"/>
  <c r="F28"/>
  <c r="F29"/>
  <c r="F30"/>
  <c r="H30" s="1"/>
  <c r="I30" s="1"/>
  <c r="F31"/>
  <c r="F32"/>
  <c r="F33"/>
  <c r="F34"/>
  <c r="H34" s="1"/>
  <c r="I34" s="1"/>
  <c r="F35"/>
  <c r="F37"/>
  <c r="F38"/>
  <c r="F39"/>
  <c r="H39" s="1"/>
  <c r="I39" s="1"/>
  <c r="F40"/>
  <c r="F6"/>
  <c r="F44" l="1"/>
  <c r="F19" i="6"/>
  <c r="H6" i="13"/>
  <c r="H7"/>
  <c r="I7" s="1"/>
  <c r="I8" i="32"/>
  <c r="H35" i="13"/>
  <c r="I35" s="1"/>
  <c r="H27"/>
  <c r="I27" s="1"/>
  <c r="H18"/>
  <c r="I18" s="1"/>
  <c r="H10"/>
  <c r="I10" s="1"/>
  <c r="H37"/>
  <c r="I37" s="1"/>
  <c r="H28"/>
  <c r="I28" s="1"/>
  <c r="H19"/>
  <c r="I19" s="1"/>
  <c r="H11"/>
  <c r="I11" s="1"/>
  <c r="H38"/>
  <c r="I38" s="1"/>
  <c r="H29"/>
  <c r="I29" s="1"/>
  <c r="H20"/>
  <c r="I20" s="1"/>
  <c r="H12"/>
  <c r="I12" s="1"/>
  <c r="H40"/>
  <c r="I40" s="1"/>
  <c r="H31"/>
  <c r="I31" s="1"/>
  <c r="H23"/>
  <c r="I23" s="1"/>
  <c r="H14"/>
  <c r="I14" s="1"/>
  <c r="H32"/>
  <c r="I32" s="1"/>
  <c r="H24"/>
  <c r="I24" s="1"/>
  <c r="H15"/>
  <c r="I15" s="1"/>
  <c r="H33"/>
  <c r="I33" s="1"/>
  <c r="H25"/>
  <c r="I25" s="1"/>
  <c r="H16"/>
  <c r="I16" s="1"/>
  <c r="H8"/>
  <c r="I10" i="6"/>
  <c r="I41" i="13"/>
  <c r="I8" i="30"/>
  <c r="I14" i="6"/>
  <c r="I8"/>
  <c r="H7"/>
  <c r="I7" s="1"/>
  <c r="H9"/>
  <c r="I9" s="1"/>
  <c r="I9" i="15"/>
  <c r="I42" i="13"/>
  <c r="I13" i="6"/>
  <c r="F14" i="27"/>
  <c r="F14" i="30"/>
  <c r="F15"/>
  <c r="H15" s="1"/>
  <c r="F16"/>
  <c r="F17"/>
  <c r="F18"/>
  <c r="H18" s="1"/>
  <c r="F19"/>
  <c r="H19" s="1"/>
  <c r="F20"/>
  <c r="F21"/>
  <c r="F22"/>
  <c r="H22" s="1"/>
  <c r="I22" s="1"/>
  <c r="F23"/>
  <c r="H23" s="1"/>
  <c r="F6" i="4"/>
  <c r="H44" i="13" l="1"/>
  <c r="H6" i="4"/>
  <c r="I8" i="13"/>
  <c r="I14" i="27"/>
  <c r="H14"/>
  <c r="H17" i="30"/>
  <c r="I17" s="1"/>
  <c r="H16"/>
  <c r="I16" s="1"/>
  <c r="I23"/>
  <c r="I19"/>
  <c r="I18"/>
  <c r="H21"/>
  <c r="I21" s="1"/>
  <c r="H20"/>
  <c r="I20" s="1"/>
  <c r="H14"/>
  <c r="I14" s="1"/>
  <c r="I15"/>
  <c r="F7" i="4"/>
  <c r="H7" s="1"/>
  <c r="I7" s="1"/>
  <c r="F8"/>
  <c r="H8" s="1"/>
  <c r="H10" l="1"/>
  <c r="F10"/>
  <c r="I8"/>
  <c r="F7" i="29"/>
  <c r="H7" l="1"/>
  <c r="I7" s="1"/>
  <c r="F13" i="30" l="1"/>
  <c r="H13" s="1"/>
  <c r="F12"/>
  <c r="H12" s="1"/>
  <c r="F11"/>
  <c r="H11" s="1"/>
  <c r="F10"/>
  <c r="F9"/>
  <c r="H9" s="1"/>
  <c r="I9" s="1"/>
  <c r="F7"/>
  <c r="H7" s="1"/>
  <c r="F6"/>
  <c r="F8" i="29"/>
  <c r="F6"/>
  <c r="F12" i="28"/>
  <c r="F11"/>
  <c r="H11" s="1"/>
  <c r="F10"/>
  <c r="H10" s="1"/>
  <c r="F9"/>
  <c r="H9" s="1"/>
  <c r="F8"/>
  <c r="H8" s="1"/>
  <c r="F7"/>
  <c r="H7" s="1"/>
  <c r="F6"/>
  <c r="F13" i="27"/>
  <c r="H13" s="1"/>
  <c r="I13" s="1"/>
  <c r="F12"/>
  <c r="H12" s="1"/>
  <c r="F11"/>
  <c r="H11" s="1"/>
  <c r="F10"/>
  <c r="H10" s="1"/>
  <c r="I10" s="1"/>
  <c r="H9"/>
  <c r="I9" s="1"/>
  <c r="F9"/>
  <c r="F8"/>
  <c r="H8" s="1"/>
  <c r="F7"/>
  <c r="H7" s="1"/>
  <c r="F6"/>
  <c r="F16" s="1"/>
  <c r="F11" i="25"/>
  <c r="H11" s="1"/>
  <c r="F9"/>
  <c r="H9" s="1"/>
  <c r="F8"/>
  <c r="H8" s="1"/>
  <c r="F7"/>
  <c r="H7" s="1"/>
  <c r="I7" s="1"/>
  <c r="F6"/>
  <c r="F6" i="24"/>
  <c r="F7" s="1"/>
  <c r="F15" i="23"/>
  <c r="H15" s="1"/>
  <c r="F14"/>
  <c r="H14" s="1"/>
  <c r="I14" s="1"/>
  <c r="F13"/>
  <c r="H13" s="1"/>
  <c r="F12"/>
  <c r="H12" s="1"/>
  <c r="F11"/>
  <c r="H11" s="1"/>
  <c r="F10"/>
  <c r="H10" s="1"/>
  <c r="I10" s="1"/>
  <c r="F9"/>
  <c r="H9" s="1"/>
  <c r="I9" s="1"/>
  <c r="F8"/>
  <c r="H8" s="1"/>
  <c r="F7"/>
  <c r="H7" s="1"/>
  <c r="F6"/>
  <c r="F6" i="22"/>
  <c r="F7" s="1"/>
  <c r="F19" i="21"/>
  <c r="H19" s="1"/>
  <c r="H18"/>
  <c r="H17"/>
  <c r="F16"/>
  <c r="H16" s="1"/>
  <c r="I16" s="1"/>
  <c r="F15"/>
  <c r="H15" s="1"/>
  <c r="H14"/>
  <c r="I14" s="1"/>
  <c r="F12"/>
  <c r="H12" s="1"/>
  <c r="F11"/>
  <c r="H11" s="1"/>
  <c r="I11" s="1"/>
  <c r="F10"/>
  <c r="H10" s="1"/>
  <c r="F9"/>
  <c r="H9" s="1"/>
  <c r="F8"/>
  <c r="H8" s="1"/>
  <c r="F7"/>
  <c r="H7" s="1"/>
  <c r="I7" s="1"/>
  <c r="F6"/>
  <c r="F14" i="20"/>
  <c r="H14" s="1"/>
  <c r="F13"/>
  <c r="H13" s="1"/>
  <c r="I13" s="1"/>
  <c r="F12"/>
  <c r="H12" s="1"/>
  <c r="F11"/>
  <c r="H11" s="1"/>
  <c r="F10"/>
  <c r="H10" s="1"/>
  <c r="I10" s="1"/>
  <c r="F9"/>
  <c r="H9" s="1"/>
  <c r="I9" s="1"/>
  <c r="F8"/>
  <c r="H8" s="1"/>
  <c r="F7"/>
  <c r="H7" s="1"/>
  <c r="F6"/>
  <c r="F6" i="19"/>
  <c r="F9" s="1"/>
  <c r="F7" i="18"/>
  <c r="H7" s="1"/>
  <c r="F6"/>
  <c r="F8" s="1"/>
  <c r="F6" i="17"/>
  <c r="F12" i="16"/>
  <c r="H12" s="1"/>
  <c r="F6"/>
  <c r="F13" s="1"/>
  <c r="F6" i="15"/>
  <c r="F10" s="1"/>
  <c r="F6" i="14"/>
  <c r="F7" s="1"/>
  <c r="F7" i="11"/>
  <c r="H7" s="1"/>
  <c r="F6"/>
  <c r="F6" i="9"/>
  <c r="F7" s="1"/>
  <c r="F7" i="7"/>
  <c r="H7" s="1"/>
  <c r="I7" s="1"/>
  <c r="F6"/>
  <c r="F7" i="3"/>
  <c r="F6"/>
  <c r="F8" s="1"/>
  <c r="F9" i="2"/>
  <c r="F8"/>
  <c r="H8" s="1"/>
  <c r="F7"/>
  <c r="H7" s="1"/>
  <c r="I7" s="1"/>
  <c r="F6"/>
  <c r="F10" s="1"/>
  <c r="F9" i="1"/>
  <c r="H9" s="1"/>
  <c r="F8"/>
  <c r="H8" s="1"/>
  <c r="I8" s="1"/>
  <c r="F7"/>
  <c r="H7" s="1"/>
  <c r="I7" s="1"/>
  <c r="F6"/>
  <c r="F8" i="7" l="1"/>
  <c r="F12" i="25"/>
  <c r="F21" i="20"/>
  <c r="F41" i="21"/>
  <c r="F8" i="11"/>
  <c r="F10" i="1"/>
  <c r="F13" i="28"/>
  <c r="F9" i="29"/>
  <c r="F16" i="23"/>
  <c r="F26" i="30"/>
  <c r="I11" i="25"/>
  <c r="H6"/>
  <c r="H12" s="1"/>
  <c r="H6" i="22"/>
  <c r="H7" s="1"/>
  <c r="H6" i="20"/>
  <c r="H21" s="1"/>
  <c r="I19" i="21"/>
  <c r="I15"/>
  <c r="I10"/>
  <c r="H6"/>
  <c r="H41" s="1"/>
  <c r="H6" i="24"/>
  <c r="I6" s="1"/>
  <c r="H6" i="23"/>
  <c r="H16" s="1"/>
  <c r="H6" i="19"/>
  <c r="H9" s="1"/>
  <c r="H6" i="17"/>
  <c r="I6" s="1"/>
  <c r="F7"/>
  <c r="H6" i="16"/>
  <c r="H13" s="1"/>
  <c r="H6" i="14"/>
  <c r="H7" s="1"/>
  <c r="H12" i="28"/>
  <c r="I12" s="1"/>
  <c r="I11"/>
  <c r="I8"/>
  <c r="H6"/>
  <c r="H7" i="3"/>
  <c r="I7" s="1"/>
  <c r="H6"/>
  <c r="H8" s="1"/>
  <c r="H6" i="6"/>
  <c r="H19" s="1"/>
  <c r="H6" i="2"/>
  <c r="I13" i="23"/>
  <c r="H8" i="29"/>
  <c r="I8" s="1"/>
  <c r="H6"/>
  <c r="H6" i="1"/>
  <c r="H10" s="1"/>
  <c r="I12" i="16"/>
  <c r="I9" i="1"/>
  <c r="H9" i="2"/>
  <c r="I9" s="1"/>
  <c r="H6" i="7"/>
  <c r="H8" s="1"/>
  <c r="H6" i="11"/>
  <c r="H8" s="1"/>
  <c r="I7"/>
  <c r="H6" i="18"/>
  <c r="H8" s="1"/>
  <c r="I7"/>
  <c r="I14" i="20"/>
  <c r="I9" i="28"/>
  <c r="H10" i="30"/>
  <c r="I10" s="1"/>
  <c r="I11"/>
  <c r="H6" i="9"/>
  <c r="H7" s="1"/>
  <c r="H6" i="15"/>
  <c r="H10" s="1"/>
  <c r="I7" i="20"/>
  <c r="I8" i="21"/>
  <c r="I12"/>
  <c r="I17"/>
  <c r="I7" i="23"/>
  <c r="I11"/>
  <c r="I15"/>
  <c r="I8" i="25"/>
  <c r="H6" i="27"/>
  <c r="H16" s="1"/>
  <c r="I7"/>
  <c r="I11"/>
  <c r="I10" i="28"/>
  <c r="H6" i="30"/>
  <c r="I7"/>
  <c r="I12"/>
  <c r="I8" i="2"/>
  <c r="I8" i="20"/>
  <c r="I12"/>
  <c r="I9" i="21"/>
  <c r="I18"/>
  <c r="I8" i="23"/>
  <c r="I12"/>
  <c r="I9" i="25"/>
  <c r="I8" i="27"/>
  <c r="I12"/>
  <c r="I7" i="28"/>
  <c r="I13" i="30"/>
  <c r="H10" i="2" l="1"/>
  <c r="I6" i="28"/>
  <c r="I13" s="1"/>
  <c r="H13"/>
  <c r="H9" i="29"/>
  <c r="I6" i="20"/>
  <c r="I21" s="1"/>
  <c r="I16" i="23"/>
  <c r="I6" i="7"/>
  <c r="I8" s="1"/>
  <c r="I6" i="3"/>
  <c r="I8" s="1"/>
  <c r="I6" i="2"/>
  <c r="I10" s="1"/>
  <c r="I6" i="1"/>
  <c r="I10" s="1"/>
  <c r="I6" i="30"/>
  <c r="I26" s="1"/>
  <c r="H26"/>
  <c r="I6" i="21"/>
  <c r="I41" s="1"/>
  <c r="I6" i="14"/>
  <c r="I6" i="25"/>
  <c r="I12" s="1"/>
  <c r="I6" i="22"/>
  <c r="I7" s="1"/>
  <c r="H7" i="24"/>
  <c r="I7" s="1"/>
  <c r="I7" i="14"/>
  <c r="I6" i="23"/>
  <c r="I6" i="19"/>
  <c r="I9" s="1"/>
  <c r="H7" i="17"/>
  <c r="I6" i="16"/>
  <c r="I13" s="1"/>
  <c r="I6" i="11"/>
  <c r="I8" s="1"/>
  <c r="I6" i="6"/>
  <c r="I19" s="1"/>
  <c r="I6" i="4"/>
  <c r="I10" s="1"/>
  <c r="I6" i="29"/>
  <c r="I9" s="1"/>
  <c r="I6" i="13"/>
  <c r="I44" s="1"/>
  <c r="I7" i="17"/>
  <c r="I6" i="15"/>
  <c r="I10" s="1"/>
  <c r="I6" i="27"/>
  <c r="I16" s="1"/>
  <c r="I6" i="18"/>
  <c r="I8" s="1"/>
  <c r="I6" i="9"/>
  <c r="I7" s="1"/>
</calcChain>
</file>

<file path=xl/sharedStrings.xml><?xml version="1.0" encoding="utf-8"?>
<sst xmlns="http://schemas.openxmlformats.org/spreadsheetml/2006/main" count="1927" uniqueCount="430">
  <si>
    <t>FORMULARZ  CENOWY</t>
  </si>
  <si>
    <t>L.p.</t>
  </si>
  <si>
    <t>Określenie przedmiotu zamówienia</t>
  </si>
  <si>
    <t>J.m.</t>
  </si>
  <si>
    <t>Ilość</t>
  </si>
  <si>
    <t>Cena netto</t>
  </si>
  <si>
    <t>Wartość netto</t>
  </si>
  <si>
    <t>VAT %</t>
  </si>
  <si>
    <t>Wartość VAT</t>
  </si>
  <si>
    <t>Wartość brutto</t>
  </si>
  <si>
    <t>Producent/nazwa handlowa/nr katalogowy</t>
  </si>
  <si>
    <t>1.</t>
  </si>
  <si>
    <t>2.</t>
  </si>
  <si>
    <t>3.</t>
  </si>
  <si>
    <t>4.</t>
  </si>
  <si>
    <t>5.</t>
  </si>
  <si>
    <t>4 x 5 = 6.</t>
  </si>
  <si>
    <t>7.</t>
  </si>
  <si>
    <t>6 x 7 = 8.</t>
  </si>
  <si>
    <t>6 + 8 = 9.</t>
  </si>
  <si>
    <t>10.</t>
  </si>
  <si>
    <t>szt.</t>
  </si>
  <si>
    <t>Razem</t>
  </si>
  <si>
    <t>Producent/ nazwa handlowa/ nr katalogowy</t>
  </si>
  <si>
    <t>Producent/                    nazwa handlowa/            nr katalogowy</t>
  </si>
  <si>
    <t>Producent/                   nazwa handlowa/                nr katalogowy</t>
  </si>
  <si>
    <t>Jednorazowe kleszczyki do gastroskopii, łyżeczka owalna z okienkiem, bez igły powlekane PE, przeznaczone do pracy z aparatami o kanale roboczym od 2,5mm. Minimalna długość narzędzia 1600mm-1800 mm, min. 2 znaczniki głębokości, kleszczyki zabezpieczone osłonką przed uszkodzeniem. Obszar zastosowania kodowany kolorystycznie i graficznie na każdym opakowaniu jednostkowym.</t>
  </si>
  <si>
    <t>Jednorazowe kleszczyki do kolonoskopii łyżeczka owalna z okienkiem, bez igły powlekane PE, przeznaczone do pracy z aparatami o kanale roboczym od 2,5mm. Minimalna długość narzędzia 2300 mm, min. 2 znaczniki głębokości, kleszczyki zabezpieczone osłonką przed uszkodzeniem. Obszar zastosowania kodowany kolorystycznie i graficznie na każdym opakowaniu jednostkowym.</t>
  </si>
  <si>
    <t>Jednorazowa pętla do polipektronomii, wykonana z wysokiej jakości plecionego druru o grubości nie przekraczajacej 0,4mm, pętle owalne o rozmiarach: 10mm, 15mm, 20 mm, 25mm, 30 mm, 35 mm. Pętle schowane w osłonce, z pamięcią kształtu po wyjściu z tubusu. Pętle kompatybilne z aparatami o średnicy roboczej min. 2,8mm, długość robocza pętli 2300mm.</t>
  </si>
  <si>
    <t>Jednorazowe szczoteczki dwustronne do czyszczenia kanałów roboczych w endoskopach, szczotki dwustronne wykonane z miękkiego wlosia syntetycznego zakończone z obu stron kuleczką zabezpieczającą przed uszkodzeniem kanału roboczego. Minimalna średnia szczoteczki 5mm i 7mm do wybory, długość robocza 2300mm.  Pakowane indywidualnie z 3 etykietami do dokumentacji medycznej. Op. zbiorcze typu dyspenser z okienkiem =100szt.</t>
  </si>
  <si>
    <t>Jednorazowa pętla z siateczką do usuania ciał obcych i fragmentów polipów  z wbudowanym uchwytem. Średnica zewnętrzna przewodu 2,5 mm, rozmiar 30 x 60mm, brzegi pętli w kolorze niebieskim dla lepszej widoczności w obrazie endoskopowym, długość robocza 230cm. Zapakowana oryginalnie (łącznie z jednorazową pensetą). 3 etykiety do dokumentacji.</t>
  </si>
  <si>
    <t>Producent/nazwa handlowa/                     nr katalogowy</t>
  </si>
  <si>
    <t>Jednorazowe koreczki do kanałow biopsyjnych wykonane zsilikonu, kompatybilnie z aparatami olympus. Zamawiający w celu łatwej identyfikacji wymaga, aby na koreczkach znajdował się międzynarodowy symbol oznaczający produkt jednorazowego użytku (przekreślona cyfra 2). Kodowane kolorystycznie. Pakowane indywidualnie z 3 etykietami do dokumentacji medycznej. Op. zbiorcze typu dyspenser z okienkiem =200szt.</t>
  </si>
  <si>
    <t>Jednorazowe koreczki do kanałów biopsyjnych wykonane z silikonu, kompatybilne z aparatem pentax. Zamawiający w celu łatwej identyfikacji wymaga, aby na koreczkach znajdował się międzynarodowy symbol oznaczający produkt jednorazowego użytku (przekreślona cyfra 2). Kodowane kolorystycznie. Pakowane indywidualnie z 3 etykietami do dokumentacji medycznej. Op. zbiorcze typu dyspenser z okienkiem =200szt.</t>
  </si>
  <si>
    <t>Zestaw z mocowaniem i zabezpieczenia kaniuli do głowy pacjenta podczas zabiegu ECMO przez żyłę szyjną. Rozmiar 2,5 cm x 72 cm. Zestaw z mocowaniem i zabezpieczenia kaniuli do nogi pacjenta podczas zabiegu ECMO przez żyłę udową. Rozmiar 4 cm x 72 cm.</t>
  </si>
  <si>
    <t>Mankiet do mocowania na ramieniu pacjenta przetworników do pomiaru IBP, wykonany z miękkiej pianki poliuretanowej. Bezlateksowy, bez zastosowania klejów, hipoalergiczny, neutralny dla bakterii, antyodleżynowy. Rozmiar 12 x 45 cm.</t>
  </si>
  <si>
    <t>Adhezyjne zabezpieczenie na cewniki do podawania tlenu i zgłębników żołądkowych wykonane z przyjaznego dla skóry tworzywa zapewniającego bezpieczeństwo, dodatkowo dzięki swojemu profilowi stabilizujące linię w optymalnej pozycji. Dostepne dla średnicy: 12F-18F. Rozmiar do wyboru przez Zamawiającego.</t>
  </si>
  <si>
    <t>Nieinwazyjny system stabilizujący przeznaczony do zabezpieczenia kaniuli dotętniczej z zaworem odcinającym FlowSwitch, posiadający wyprofilowaną powierzchnię adhezyjną zaprojektowaną pod kształt kaniuli.</t>
  </si>
  <si>
    <t>Rurka intubacyjna specjalna z mankietem w kształcie stożka do przedłużonej intubacji, wyposażona w system drenażu przestrzeni podgłośniowej. Minimum 2 oznaczenia rozmiaru na korpusie rurki, półtransparentny łącznik 15 mm, mankiet niskociśnieniowy, w swej górnej części o średnicy większej niż średnica tchawicy, zwężający się stopniowo ku dołowi (stożek), posiadający dzięki swej konstrukcji strefę całkowitego uszczelnienia tchawicy. Grubość mankietu ok. 50 mikronów. Możliwość skrócenia rurki o 10 cm, znacznik RTG wtopiony w korpus rurki tuż nad otworem do drenażu przestrzeni podgłośniowej (tuż nad mankietem). Dren do odsysania o średnicy min. 4 mm. Rurka musi posiadać korpus o takiej samej twardości (sztywności) na całej powierzchni, kanał do drenażu całkowicie zintegrowany w korpusie. Pakowane folia-papier. Opakowanie odpowiadające kształtem rurki. Rozmiary 6.0-9.0. Opakowanie 10 szt.</t>
  </si>
  <si>
    <t xml:space="preserve">Rurka tracheostomijna dla dorosłych umożliwiająca odsysanie wydzieliny z przestrzeni podgłośniowej, z mankietem stożkowym:  
a) opakowanie steryjne, jednorazowego użytku,  
b) linia kontrastowa Rtg,  
c) długość kaniuli 62 - 79 mm w zależności od rozmiaru rurki,                                                                              
d) rurka ze złączem zew. 15 mm,
e) szyld rurki transparentny umożliwiający wizualizację stomii z min. 4 oznaczeniami: średnicy zewnętrznej, średnicy wewnętrznej, rozmiaru kaniuli wewnetrznej oraz numeru katalogowego,                                                          
f) końcówka dystalna atraumatyczna, ścięta
g) w zestawie także kaniula wewnętrzna, obturator, opaska mocująca,                                                                       rurka oraz akcesoria wolna od lateksu oraz DEHP,
h) możliwość stosowania odsysania podgłośniowego w zakresie min.: 100-150 mmHg.                                    
i) w rozmiarach: 6,5; 7; 7,5; 8; 8,5; 9; 10.
</t>
  </si>
  <si>
    <t>Rurka tracheostomijna jednorazowego użytku z otworami fenestracyjnymi i mankietem niskociśnieniowym zapewnia swobodę użycia kaniuli wewnętrznej, pozwalając w razie potrzeby na oddychanie poprzez górne drogi oddechowe. Rozmiary 4,6,8,10. Rurki wyposażone w wewnętrzną jednorazowego użytku (DIC) ze zintegrowanym złączem zatrzaskowym 15 mm, do szybkiej i bezpiecznej wymiany po jednokrotnym użyciu, obturator, zatyczkę dekaniulacyjną jednorazowego użytku. Rozmiar do wyboru przez Zamawiającego.</t>
  </si>
  <si>
    <t>Podwójny cewnik do diagnostycznego płukania oskrzelowo-pęcherzykowego (pobieranie do diagnostyki zapalenia płuc), dystalna końcówka zewnętrznego cewnika jest zamknięta zatyczką polietylenową glikolową, cewnik zewnętrzny cieniujący RTG. Na proksymalnej końcówce znajduje się specjalny łącznik pomiędzy zewnętrznym i wewnętrznym cewnikiem mający zapobiec przedwczesnemu wypuszczeniu polietylenowo-glikolowej zatyczki.</t>
  </si>
  <si>
    <t>System mocowania cewnika za pomocą nitinolowej kotwy umieszczanej pod skórą, bez stosowania kleju. Umożliwiający pielęgnację miejsca wkłucia dookoła poprzez podniesienie cewnika wraz z mocowaniem. Przeznaczony do stosowania bez ograniczenia czasowego, czyli mocowanie jest utrzymane przez cały czas utrzymania cewnika. Rozmiar 3-12F. Rozmiar do wyboru przez Zamawiającego.</t>
  </si>
  <si>
    <t>Jednokanałowe cewniki pośrednie. Cewnik poliuretanu, ze złączką z portem T, zaciskiem przewodu przedłużającego, osłoną zapobiegającą skażeniu i mandrynem usztywniającym. Rozrywalna koszulka na rozszerzaczu. Prowadnik nitrynolu 0,018" x 45 cm (prosta, miękka końcówka na jednym końcu-prosta, sztywna końcówka na drugim) w kształcie koła. Igła echogenetyczna 21Ga. x 7 cm. Strzykawka luer lock 10 ml, pojemnik na odpady z blokadą. Trymer. Skalpel. Taśma miernicza. Staza. Opatrunek: urządzenie do mocowania cewnika GRIP-LOK. Rozmiary: 3Fr/20cm, 4Fr/20cm, 5Fr/20cm.</t>
  </si>
  <si>
    <t xml:space="preserve">Cewnik o jednakowej średnicy na całej długości 4 Fr. X 20 cm, z nadającego się do wstrzykiwania pod ciśnieniem cieniodajnego poliuretanu ze złączką z portem T, zaciskiem przewodu przedłużającego, osłoną zapobiegającą skażeniu i mandrynem usztywniającym. Rozrywalna koszulka na rozszerzaczu. Prowadnik z nitynolu, 0,018" x 45 cm (prosta, miękka końcówka na jednym końcu - prosta, sztywna końcówka na drugim), w kształcie koła. Igła echogeniczna 21 Ga. x 7 cm. Strzykawka luer lock 10 ml. Pojemnik na odpady z blokadą. Trymer. Skalpel z zabezpieczeniem: taśma miernicza, staza. Opatrunek: urządzenie do mocowania cewnika GRIP-LOK. Złącze bezigłowe. </t>
  </si>
  <si>
    <t>Dwukanałowy cewnik o jednakowej średnict na całej długości 5 Fr x 20 cm, z nadającego się do wstrzykiwania pod ciśnieniem cieniodajnego poliuretanu, ze złączką z portem T, zaciskami przewodu przedłużającego, osłoną zapobiegającą skażeniu i mandrynem usztywniającym.Rozrywalna koszulka na rozszerzaczu. Prowadnik z nitynolu, 0,018: x 45 cm (prosta, miękka końcówka na jednym końcu - prosta, sztywna końcówka na drugim) w kształcie koła. Igła echogeniczna 21 Ga. x 7 cm. Strzykawka luer lock 10 ml. Pojemnik na odpady z blokadą. Trymer. Skalpel z zabezpieczeniem. Taśma miernicza. Staza. Opatrunek: urządzenie do mocowania cewnika GRIP-LOK. Złącze bezigłowe.</t>
  </si>
  <si>
    <t>Worek mały zrzucalny 260ml, wymiary 90x150mm, kompatybilne z trokarami o średnicy 10mm. Opakowanie 5szt</t>
  </si>
  <si>
    <t>Worek mały zrzucalny 720ml, wymiary 130x170mm, kompatybilne z trokarami o średnicy 10mm. Opakowanie 5szt</t>
  </si>
  <si>
    <t xml:space="preserve">Igła kulkowa do ran z końcówką luer lock z austenitycznej stali nierdzewnej, sterylne jednorazowe narzędzie. 
Rozmiar: 18 G  1,2 x 81mm o długości 9,5 cm
Opakowanie handlowe: 25 sztuk.
</t>
  </si>
  <si>
    <t>Probówka z EDTA-K 3 - 2ml korek z gwintem</t>
  </si>
  <si>
    <t>Probówka z heparyną 4-5 ml</t>
  </si>
  <si>
    <t>Probówka do surowicy z żelem sepraującym 5 ml</t>
  </si>
  <si>
    <t xml:space="preserve">Probówka z aktywatorem wykrzepiania 4-5 ml </t>
  </si>
  <si>
    <t xml:space="preserve">Probówka bez dodatków 2 ml </t>
  </si>
  <si>
    <t>Probówka bez dodatków 4 ml</t>
  </si>
  <si>
    <t>Probówki do koagulologii z 3,2% cytrynianem sodu 1,8-2 ml konstrukcja podwójnej ścianki zapobiegajaca parowaniu odczynnika - korek z gwintem</t>
  </si>
  <si>
    <t>Probówka z K2 EDTA z żelem 5 m</t>
  </si>
  <si>
    <t xml:space="preserve">Probówka do OB. 1,5 ml do aparatu </t>
  </si>
  <si>
    <t xml:space="preserve">Adaptery LUER </t>
  </si>
  <si>
    <t>Uchwyt jednorazowy</t>
  </si>
  <si>
    <t>Igła systemowa 22G 1,5" (0.7) cienkościenne</t>
  </si>
  <si>
    <t>Igła systemowa 21G 1,5" (0.8) cienkościenne</t>
  </si>
  <si>
    <t>Igła systemowa 20G 1,5" (0.9)</t>
  </si>
  <si>
    <t>Pętla jednorazowa 3 w jednym, wielostopniowa do mukozektomii wykonana z drutu plecionego średniej sztywności, drut spleciony luźno tworząc pętelki dla lepszego uchwycenia płaskiej zmiany. Pętla z pamięcią kształtu średnica pętli regulowana w zakresie 3 wielkości: 6,10,30mm oraz 3 kształtów odpowiednio diament: heksagonal i owal, średnica katetera 2,4mm, dł. robocza 230cm, rozmiar i kształt oznaczony na opakowaniu z 3 etykietami do dokumentacji. Op.=10szt.</t>
  </si>
  <si>
    <t>Igła j.u. 0,4x19mm, opak. a'100szt.</t>
  </si>
  <si>
    <t>Igła j.u. 0,5x25mm, opak. a'100szt.</t>
  </si>
  <si>
    <t>Igła j.u. 0,6x30mm, opak. a'100szt.</t>
  </si>
  <si>
    <t>Igła j.u. 0,7x30mm, opak. a'100szt.</t>
  </si>
  <si>
    <t>Igła j.u. 0,8x40mm, opak. a'100szt.</t>
  </si>
  <si>
    <t>Igła j.u. 0,9x40mm, opak. a'100szt.</t>
  </si>
  <si>
    <t>Igła j.u. 1,1x40mm, opak. a'100szt.</t>
  </si>
  <si>
    <t>Igła j.u. 1,2x40mm, opak. a'100szt.</t>
  </si>
  <si>
    <t>Igła j.u. do nakłuć lędźwiowych 0,9x90mm</t>
  </si>
  <si>
    <t>Igła j.u. do nakłuć lędźwiowych 1,20-1,25x90mm</t>
  </si>
  <si>
    <t>Igła do pobierania i rozpuszczania leków Igła o specjalnej konstrukcji i szlifie ołówkowym z
otworem bocznym, Igła wykonana z najwyższej jakości stali nierdzewnej, Nasadka igły idealnie dopasowana do końcówki Luer oraz Luer-Lock (zapewnienie pełnej szczelności połączenia ze strzykawkami). Igła oznaczona znakiem CE w pełni odpowiada wymaganiom normy PN-EN-ISO 7864. Dostępna w uniwersalnym rozmiarze 18G (1,2 x 30 mm)Jednorazowego użytku, opakowanie zawiera 100 szt</t>
  </si>
  <si>
    <t xml:space="preserve">Igła tępa z filtrem – igła tępa, polerowana elektronicznie ścięcie pod kątem 40°, wyraźne barwne oznaczenie nasadki igły i osłonki ochronnej. Wyposażona w filtr 5 μm. Długość igły 40 mm, średnica zewnętrzna 1,2 mm. Sterylne opakowanie jednostkowe, sterylizowane tlenkiem etylenu, produkt jednorazowego użytku, nie zawiera lateksu,nie zawiera PCV, opakowanie zawiera 100 szt
</t>
  </si>
  <si>
    <t>Przyrząd do pomiaru OCŻ</t>
  </si>
  <si>
    <t>Przyrząd do przetaczania płynów infuzyjnych typu IS, z regulatorem przepływu, bezlateksowy, podwójna skala dla roztworów o lepkości 10% i 40%, odpowietrznik z filtrem przeciwbakteryjnym, miekki dren o dł. 150cm, łącznik do dodatkowych iniekcji typu Y</t>
  </si>
  <si>
    <t xml:space="preserve">Przyrząd do pobierania płynów z butelek typu Mini Spike lub równoważny, szczelna zatyczka samozatrzaskowa zamykająca łącznik, filtr powietrza 0,45 um lub 1,2um; bez lateksu, PCV oraz flatanów; </t>
  </si>
  <si>
    <t>Przyrząd do wlewu dożylnego "motylek"  23G 0,6</t>
  </si>
  <si>
    <t>Przyrząd do wlewu dożylnego "motylek" 21G 0,8</t>
  </si>
  <si>
    <t>Przyrząd do wlewu dożylnego "motylek" 22G 0,7</t>
  </si>
  <si>
    <t xml:space="preserve">Strzykawka j.u trzyczęściowa. tuberkulinowa z igłą 0,45x13mm lub 0,45 x 12 mm -pojemność 1ml, mleczny lub pomarończowy kontrastujący tłok, wyraźna skala koloru czarnego co 0,05ml, </t>
  </si>
  <si>
    <t>Strzykawka luer j.u., 2 -częściowa - 20ml,  przeźroczysty cylinder oraz biały kontrastujący tłok, kryza ograniczająca, skala co 1ml przedłużona o 10% lub 20% rozszerzenia pojemności nominalnej, opak. a'50szt.</t>
  </si>
  <si>
    <t>Strzykawka luer j.u., 2-częściowa - 5ml, przeźroczysty cylinder oraz biały kontrastujący tłok, kryza ograniczająca, skala co 0,2ml przedłużona o 10% lub 20% rozszerzenia pojemności nominalnej,  opak. a'100szt.</t>
  </si>
  <si>
    <t>Strzykawka luer j.u., 2-częściowa - 10ml, przeźroczysty cylinder oraz biały kontrastujący tłok, kryza ograniczająca, skala co 0,5ml przedłużona o 10% lub 20% rozszerzenia pojemności nominalnej, opak. a'100szt.</t>
  </si>
  <si>
    <t>Strzykawka luer, j.u., 2 -częściowa - 2ml, przeźroczysty cylinder oraz biały kontrastujący tłok, kryza ograniczająca, skala co 0,1ml przedłużona o 10% lub 20% rozszerzenia pojemności nominalnej, opak. a'100szt.</t>
  </si>
  <si>
    <t xml:space="preserve">Strzykawka luer-lock j.u., 3-częściowa - 20ml,  przeźroczysty cylinder oraz zielony lub biały kontrastujący tłok, kryza ograniczająca, płynny przesuw tłoka dzieki gumowemu uszczelnieniu, skala co 0,5ml </t>
  </si>
  <si>
    <t xml:space="preserve">Strzykawka luer-lock j.u., 3-częściowa - 50/ 60ml, przeźroczysty cylinder oraz zielony lub biały kontrastujący tłok, kryza ograniczająca, płynny przesuw tłoka dzieki gumowemu uszczelnieniu, skala co 1ml </t>
  </si>
  <si>
    <t>Strzykawka luer-lock j.u., 3-częściowa, do leków światłoczułych (bursztynowa) - 50ml, transparentny cylinder o zabarwieniu bursztynowym, biały kontrastujący tłok, kryza ograniczająca, wyraźna czarna skala, dawkowanie co 1ml, rozszerzenie skalowania do 60ml</t>
  </si>
  <si>
    <t>Strzykawka żaneta j.u., 3-częściowa - 100ml ze stożkiem usytuowanym centralnie z dołączonymi dwoma łącznikami luer, przezroczysty cylinder, biały błok, kryza ograniczająca, gumowe uszczelnienie gwarantujący płynny przesuw tłoka, skalowanie co 2ml, skala w kolorze czarnym</t>
  </si>
  <si>
    <t>Port bezigłowy, przeznaczony do wielokrotnych, bezigłowych iniekcji, nie wymaga zastosowania koreczków zabezpieczających, obudowa z transparentnego materiału – poliwęglanu, silikonowa membrana, płaska powierzchnia wstrzyknięcia, czas użytkowania 7 dni lub 350 aktywacji, objętość wypełnienia 0,09ml, wysoki przepływ 350ml/min, wytrzymałość na ciśnienie płynu iniekcyjnego 3 bary, wytrzymałość na ciśnienie zwrotne 2 bary, opakowanie papier-folia, sterylny, bez ftalanów; Zamawiający dopuszcza port bezigłowy o objętości wypełnienia 0,10ml oraz przepływie 400-440ml/min</t>
  </si>
  <si>
    <t>Igła do stymulatora  21 G 08x50mm</t>
  </si>
  <si>
    <t>Igła do stymulatora 22G 07x50mm</t>
  </si>
  <si>
    <t xml:space="preserve">Sterylny licznik igieł i ostrzy, magnetyczny, pokrywa z zawiasami, wbudowany element do ściągania ostrzy skalpela, na 30 sztuk zużytych igieł i ostrzy. </t>
  </si>
  <si>
    <t xml:space="preserve">Jałowy zestaw do cewników CVC START
Część A: 
1 x plaster włókninowy 2,5 x 15,5cm, 2 paski na papierze silikonowanym z perforacją; 6 x kompres włókninowy 4-warstwowy o gramaturze 30g/m2 o wymiarach 7,5x7,5cm; 1 x serweta 40x45cm wykonana z włókniny typu SMS o gramaturze 35g/m2, z rozcięciem 20cm; 4 x rękawica nitrylowa bezpudrowa rozm. M.
Część B:
4 x kompres włókninowy 4-warstwowy o gramaturze 30g/m2 o wymiarach 10x10cm
Część A i B w opakowaniach papierowo-foliowych połączonych perforacją, opakowanie pośrednie kartonowe, zewnętrzny karton transpostowy. Wyrób medyczny zododny z art. 22 </t>
  </si>
  <si>
    <t>Pokrowiec na uchwyt do lamp operacyjnych, cienki, wytrzymały, elastyczny w kolorze zielonym, z kołnierzem ochronnym z wypustkami, które zapobiegają zsuwaniu się pokrowca z uchwytu. Pakowane po 2 sztuki.</t>
  </si>
  <si>
    <t>Strzykawka j.u. 3-częściowa - 20 ml z zakończeniem Luer Lock. Z zielonym kontrastującym tłokiem, uszczelnienie w postaci podwójnego pierścienia na korku położonym na szczycie tłoka. Kryza ograniczająca, zabezpieczająca przed wysunieciem tłoka. Wyraźna, trwała skala koloru czarnego ułatwiająca dawkowanie co 0,5 ml. Bez lateksu, bez ftalanów. Opakowanie 50szt.</t>
  </si>
  <si>
    <t>Staza z szerokiego rozciągliwego paska TPE, długość całkowita rolki 11,25m, opakowanie jednostkowe typu dyspenser, w kolorze różowym bez lateksu, bez ftalanów, jednorazowego użytku, niesterylna. Opakowanie 25szt.</t>
  </si>
  <si>
    <t>Probówka z EDTA-K 3 -1ml - korek z gwintem</t>
  </si>
  <si>
    <t>Probówka z EDTA 4-6ml, do grupy krwi i prób zgodności</t>
  </si>
  <si>
    <t>Strzykawki z heparyną litową do pobierania gazometrii V-1,6 do 3ml.</t>
  </si>
  <si>
    <t xml:space="preserve">Jałowy zestaw do procedur inwazyjnych zawierający:
• Serwetę na stół narzędziowy 120x95cm będącą jednocześnie opakowaniem zestawu,
• Kompres z włókniny 7,5x7,5 cm – 10 szt
• Imadło chirurgiczne typu Mayo-Hegar 12 cm
• Serwetę 100x150 cm z otworem przylepnym śr. 10 cm
• Pojemnik plastikowy przeźroczysty 120 ml
• Fartuch chirurgiczny barierowy w rozmiarze L
• Tupfery z gazy No. 4 – 3 szt
• Strzykawka 20 ml typu Luer
• Kleszczyki plastikowe proste 19 cm
Całość zapakowana w przeźroczystym worku z zaznaczonym miejscem otwarcia.
</t>
  </si>
  <si>
    <t xml:space="preserve">Jałowy zestaw do znieczulenia przewodowego zawierający:
• serwetę nieprzylepną 75x75 cm (opakowanie zestawu)
• serwetę epiduralną przylepną 60x75 cm z otworem przylepnym 10x10cm
• pojemnik plastikowy przeźroczysty 120 ml
• tupfer z gazy No. 4 – 4 szt
• kompres z włókniny 10x10 cm – 4 szt
• opatrunek na ranę operacyjną 7,2x5 cm
• kleszczyki plastikowe proste 19 cm
• igłę iniekcyjną 25G 0,5x40 mm
• strzykawkę 2 ml typu Luer 
• strzykawkę 5 ml typu Luer 
• igłę iniekcyjną 18=1,2 Gauge = 40 mm = 1 ½” mm = inch.
Całość zapakowana w osobne opakowanie 
</t>
  </si>
  <si>
    <t>Uniwersalny jednorazowy stapler laparoskopowy, wspólna rękojeść dla ładunków prostych i z atykulacją, z możliwością ponownego ładowania do 25 razy, o średnicy 12 mm, z możliwością rotacji o 360 stopni - dostępny w 3 długościach - określonych każdorazowo przez Zamawiającego ( krótka - do chirurgi otwartej; standardowa laparoskopowa oraz długa długa do chirurgii bariatrycznej ). opakowanie zwiera 3 szt</t>
  </si>
  <si>
    <t>Ładunki jednorazowego użytku kompatybilne z jednorazowym uniwersalnym staplerem laparoskopowym oraz wielorazowym elektrycznym typu Signia, zamykająco-tnące, z nożem w magazynku, umieszczające 6 rzędów tytanowych zszywek o 3 różnych wysokościach, o długości linii szwów 30 mm lub 45 mm lub 60 , posiadające artykulację 45 stopni w dwie strony, przeznaczone do zamykania tkanki średnio-naczyniowej (2,0-2,5-3,0mm) lub średnio-grubej (3,0-3,5-4,0mm). Opakowanie wewnętrzne zawiera 4 naklejki do historii choroby pacjenta opatrzone kodem QR do sztbkiej identyfikacji produktu zakres tkankowy oraz dlugość ładunku Zamawiający określi przy składaniu zamówienia. Opakowanie zawiera 6 sz</t>
  </si>
  <si>
    <t>Stapler okrężony jednorazowy o średnicy 28 lub 31mm zakrzywiony, z łamanym kowadełkiem po oddaniu strzału dla zwiększonego bezpieczeństwa podczas wyciągania staplera przez nowo utworzone zespoleie, z trzema rzędami zszywek do tkanki średnio-grubej (3.0-3.5-4.0)(Zamawiający określi średnicę staplera, wysokość zszywek i długość staplera przy składaniu zamówienia. Opakowanie zawiera 3szt</t>
  </si>
  <si>
    <t>Stapler zamykająco-tnący, z nożem w ładunku, umieszczający 2 potrójne schodowo ułożone rzędy tytanowych zszywek (3+3) o długości lini szwów 60 mm, o wysokości zszywek przed zamknięciem 3,0mm 3,5mm, 4,0mm do tkanki średnio - grubej lub 4,0mm, 4,5mm, 5,0mm do tkanki grubej. Opakowanie wewnętrzne zawiera min. 4 naklejki do historii choroby pacjenta opatrzone kodem QR do szybkiej identyfikacji produktu. zamawiający określi wysokość zszywek przy składaniu zamówienia. Opakowanie zawiera 3 szt</t>
  </si>
  <si>
    <t>Ładunek do staplera zamykająco-tnącego z nożem w ładunku, umieszczający 2 potrójne schodowo ułożone rzędy tytanowych zszywek (3+3) o długości linii szwów 60 mm, o wysokości zszywek przed zamknięcim 3.0mm, 3.5mm, 4.0mm do tkanki średnio - grubej lub 4,0mm, 4,5mm, 5,0mm do tkanki grubej. Opakowanie wewnętrzne zawiera min. 4 naklejki do historii choroby pacjenta opatrzone kodem QR do szybkiej identyfikacji produktu. zamawiający określi wysokość zszywek przy składaniu zamówienia. Opakowanie zawiera 6 szt</t>
  </si>
  <si>
    <t>Stapler zamykająco-tnący, z nożem w ładunku, umieszczający 2 potrójne schodowo ułożone rzędy tytanowych zszywek (3+3) o długości lini szwów 80 mm, o wysokości zszywek przed zamknięciem 3,0mm 3,5mm, 4,0mm do tkanki średnio - grubej lub 4,0mm, 4,5mm, 5,0mm do tkanki grubej. Opakowanie wewnętrzne zawiera min. 4 naklejki do historii choroby pacjenta opatrzone kodem QR do szybkiej identyfikacji produktu. zamawiający określi wysokość zszywek przy składaniu zamówienia. opakowanie zawiera 3 szt</t>
  </si>
  <si>
    <t>Ładunek do staplera zamykająco-tnącego z nożem w ładunku, umieszczający 2 potrójne schodowo ułożone rzędy tytanowych zszywek (3+3) o długości linii szwów 80 mm, o wysokości zszywek przed zamknięcim 3.0mm, 3.5mm, 4.0mm do tkanki średnio - grubej lub 4,0mm, 4,5mm, 5,0mm do tkanki grubej. Opakowanie wewnętrzne zawiera min. 4 naklejki do historii choroby pacjenta opatrzone kodem QR do szybkiej identyfikacji produktu. zamawiający określi wysokość zszywek przy składaniu zamówienia. Opakowanie zawiera 6 szt</t>
  </si>
  <si>
    <t xml:space="preserve">Stapler liniowy jednorazowego użytku 45 mm z automatycznym dociskiem tkanki z bokadą uniemożliwiającą zamknięcie staplera z wystrzelonym ładunkiem o wysokości zszywek 4,8mm lub 3,5mm. Zszywki wykonane z drutu bilateralnie spłaszczene dla uzyskania pewnego zamknięcia na zmienionej chorobowe tkance. Opakowanie wewnętrzne zawiera 4 naklejki do historii choroby pacjenta opatrzone kodem QR do szybkiej idnetyfikacji produktu. Zamawijający określi wysokość zszywki przy składaniu zamówienie. Opakowanie zawiera 3 szt </t>
  </si>
  <si>
    <t>Ładunek do staplera liniowego użytku 45mm, z automatycznym dociskiem tkanki z blokadą uniemożliwiającą zamknięcie staplera z wystrzelonym ładunkiem,o wysokości zszywek 4,8mm lub 3,5. Zszywki wykonane z drutu bilateralnie spłaszczonego dla uzyskania pewnego zamknięcia na zmienionej chorobowo tkance.Opakowanie wewnętrzne zawiera 4 naklejki do historii choroby pacjenta opatrzone kodem QR do szybkiej idnetyfikacji produktu. Zamawijający określi wysokość zszywki przy składaniu zamówienie. Opakowanie zawiera 6 szt</t>
  </si>
  <si>
    <t>Sterylny retraktor ran chirurgicznych składający się z 2 obręczy połączonych trwałym poliuretanem umożliwiający retrakcję 360 stopni ( w rozmiarze 5-9 cm lub 9-14 cm każdorazowo określane przez Zamawiającego w zamówieniu). Opakowanie zawiera 5 szt</t>
  </si>
  <si>
    <t xml:space="preserve">Nożyczki laparoskopowe, monopolarne, jednorazowego uzytku typu Metzenbaum, średnica szaftu 5mm, długość szaftu 31,5 cm, długość  robocza nożyczek 33 cm.
Ostrza nozyczek  ostre, lekko podgięte o długości 19mm, szerokość otwarcia szczęk 14mm. Nożyczki obrotowe w zakresie 360 stopni, wyposażone w standardowe 4mm złącze do elektrokoagulacji
</t>
  </si>
  <si>
    <t xml:space="preserve">Szczoteczki cytologiczne jednorazowego użytku bronchoskopowe; maksymalna średnica części roboczej 1,8mm; 
długość robocza 1150mm; długość szczoteczki 10mm; średnica szczoteczki 3,0mm; minimalna średnica kanału 
roboczego 2,0mm. Opakowanie zawiera 10 sztuk
</t>
  </si>
  <si>
    <t>Zaworki biopsyjne do bronchoskopu, jednorazowe, sterylne</t>
  </si>
  <si>
    <t xml:space="preserve">Zaworki ssące do bronchoskopu lub cystoskopu giętkiego, jednorazowe, sterylne. </t>
  </si>
  <si>
    <t xml:space="preserve">Jednorazowa szczoteczka jednostronna do czyszczenia kanałów endoskopów; długość robocza 950 mm; średnica włosia 2,4 mm; długość włosia 5 mm; produkt niesterylny; pasuje do kanałów endoskopów o średnicach 1,0 mm -1,5 m. </t>
  </si>
  <si>
    <t xml:space="preserve">Jednorazowe igły do przezoskrzelowej biopsji aspiracyjnej pod kontrolą ultrasonografii (EBUS-TBNA); długość narzędzia 700mm, maksymalna długość wysunięcia ostrza igły (przy zdjętym stoperze) 40mm, minimalna długość wysunięcia ostrza igły 20mm; średnica ostrza igły 21G; maksymalna średnica części wprowadzanej do 
kanału roboczego 1,9mm; minimalna średnica kanału roboczego endoskopu 2,0mm; na końcówce ostrza igły znajdują się otworki, które wzmacniają echo; wewnątrz narzędzia znajduje się wyjmowany mandryn o zaokrąglonej końcówce z uchwytem zapewniający stałą drożność igły; posiada regulację wysunięcia osłonki (pokrętło) oraz suwak-slider regulujący stopień wysunięcia igły; na części sterującej znajduje się skala pozwalająca określić stopień wysunięcia ostrza igły; posiada mechanizm informujący o pełnym schowaniu igły 
do osłonki poprzez wyraźnie słyszalne kliknięcie, posiada usuwalny stoper ograniczający stopień penetracji igły nie głębiej niż na 20mm; posiada znacznik graficzny informujący o całkowitym schowaniu igły do osłonki; igła współpracuje z endoskopami ultradźwiękowymi, w których kierunek skanowania ultradźwiekowego jest równoległy do kierunku wprowadzania; 1 opakowanie zawiera: 5 sterylnych gotowych do użycia igieł do biopsji aspiracyjnej, 5 jednorazowych, sterylnych, gotowych do użycia strzykawek do pobierania biopsji Medalion z zaworem odcinającym i możliwością blokowania w pozycji 5, 10, 15 i 20ml; 5 jednorazowych, sterylnych, gotowych do użycia zaworów na kanał roboczy. </t>
  </si>
  <si>
    <t>Jednorazowa igła histologiczna EBUS-TBNA o średnicy 19G, do biopsji aspiracyjnej, wykonana z wysokiej elastyczności materiału, ułatwiającego ustawienie względem miejsca pobrania tkanki – zagięcie endoskopu do 84 stopni. Końcówka igły o zwiększonej echogeniczności, dzięki spiralnemu znacznikowi. Powiększona średnica wewnętrzna igły umożliwia pobieranie większych próbek. Regulacja stopnia wysunięcia igły od 20mm do 40 mm. Dwukierunkowy regulowany uchwyt bezpieczeństwa. Długość robocza 700mm, min. Średnica kanału roboczego 2,2mm. Ilość w opakowaniu: 1 szt. Zestaw zawiera dodatkowo 1 strzykawkę aspiracyjną 20ml oraz 1 zaworek biopsyjny</t>
  </si>
  <si>
    <t>Szczypce biopsyjne jednorazowego użytku, łyżeczki z okienkiem typu szczęki aligatora z igłą mocującą; łyżeczki uchylne do biopsji stycznych; osłonka bezpieczna dla kanałów biopsyjnych endoskopów; długość narzędzia 1150mm, maksymalna średnica cześci wprowadzenej do endoskopu 1,9mm; minimalna średnica kanału roboczego 2,0mm; w opakowaniu 20 sztuk oddzielnie zapakowanych w sterylne pakiety szczypiec; sterylizowane metodą 
napromieniowania promieniami gamma.</t>
  </si>
  <si>
    <t>Szczypce biopsyjne jednorazowego użytku z igłą; łyżeczki owalne o powiększonej objętości; łyżeczki uchylne do biopsji stycznych, wykonane ze stali nierdzewnej o dwustopniowym ścięciu i gładkich krawędziach; niebieska osłonka bezpieczna dla kanałów biopsyjnych endoskopów; długość narzędzia 2300mm, maksymalna średnica cześci wprowadzenej do endoskopu 2,45mm; minimalna średnica kanału roboczego 2,8mm; w opakowaniu 20 sztuk oddzielnie zapakowanych w sterylne pakiety szczypiec; sterylizowane metodą napromieniowania promieniami gamma</t>
  </si>
  <si>
    <t>Jednorazowe szczypce chwytające, gastroskopowe, do usuwania ciał obcych, ramiona typu ząb szczura, rozpiętość ramion 7,3mm, długość robocza 1621mm, minimalna średnica kanału roboczego 2,8 mm, 1 szt. w opakowaniu,</t>
  </si>
  <si>
    <t>Pętle elektrochirurgiczne, kolonoskopowe jednorazowego użytku; do zabiegów polipektomi na zimno i z użyciem generatora elektrochirurgicznego; kształt heksagonalny; szerokość pętli 10 mm; pętla wykonana z plecionego drutu o grubości 0,3 mm; zintegrowany uchwyt ze skalą pomiarową, długość narzędzia 2300mm, maksymalna średnica części wprowadzanej do endoskopu 2,6mm; minimalna średnica kanału roboczego 2,8 mm; 10 sztuk w oddzielnych sterylnych pakietach</t>
  </si>
  <si>
    <t>Pętle elektrochirurgiczne, kolonoskopowe jednorazowego użytku; do zabiegów polipektomi na zimno i z użyciem generatora elektrochirurgicznego; kształt heksagonalny; szerokość pętli 15 mm; pętla wykonana z plecionego drutu o grubości 0,3 mm; zintegrowany uchwyt ze skalą pomiarową, długość narzędzia 2300mm, maksymalna średnica części wprowadzanej do endoskopu 2,6mm; minimalna średnica kanału roboczego 2,8 mm; 10 sztuk w oddzielnych sterylnych pakietach</t>
  </si>
  <si>
    <t xml:space="preserve">Jednorazowa pętla elektrochirurgiczna monofilamentna do polipektomii; średnica pętli 10mm; średnica drutu 0,3mm; 
średnica cześci wprowadzanej do endoskopu 2,3mm; minimalna średnica kanału roboczego 2,8mm; długość narzędzia 2300mm; dostarczane w sterylnych pakietach; 10 sztuk w opakowaniu; </t>
  </si>
  <si>
    <t xml:space="preserve">Jednorazowa pętla elektrochirurgiczna monofilamentna do polipektomii; średnica pętli 15mm; średnica drutu 0,3mm; średnica cześci wprowadzanej do endoskopu 2,3mm; minimalna średnica kanału roboczego 2,8mm; długość narzędzia 2300mm; dostarczane w sterylnych pakietach; 10 sztuk w opakowaniu; </t>
  </si>
  <si>
    <t xml:space="preserve">Jednorazowa klipsownica do endoskopowego tamowania krwawień; długość robocza 2300mm; klipsy z mikroząbkami do lepszej przyczepności; długość ramienia klipsa 10mm, szerokość otwarcia ramion klipsa 11mm, narzędzie jednoelementowe składające się z osłonki zwojowej i plastikowej umożliwiających rotację 1:1 oraz 
otwieranie klipsa nawet przy dużym zagięciu endoskopu; posiada możliwość wielokrotnego otwierania i zamykania klipsa przed jego uwolnieniem, co ułatwia precyzyjne ustawienie klipsa względem miejsca krwawienia; osłonka plastikowa umożliwia schowanie całego klipsa do wewnątrz, dzięki czemu minimalizuje się ryzyko zarysowania wnętrza kanału biopsyjnego ramionami klipsa; specjalny czerwony stoper zapobiega przypadkowemu uwolnieniu klipsa, minimalna średnica kanału roboczego 2,8mm; u pacjentów z zaaplikowanym klipsem jest mozliwość wykonanania rezonansu magnetycznego; opakowanie zawiera 10 gotowych do użycia sterylnych klipsownic z założonym klipsem </t>
  </si>
  <si>
    <t xml:space="preserve">Jednorazowe narzędzie służące do zapobiegania lub opanowania krwawienia po usunięciu uszypułowionych polipów; narzędzie składa się z wstępnie zmontowanych uchwytu, osłonki, rurki osłonowej i odłączalnej pętli nylonowej; długość narzędzia 2300mm; średnica pętli 30mm; maksymalna średnica części wprowadzanej do endoskopu 2,6mm; minimalna średnica kanału roboczego endoskopu 2,8mm; w opakowaniu 5 sztuk oddzielnie zapakowanych w sterylne pakiety, gotowych do użycia narzędzi </t>
  </si>
  <si>
    <t>INDIGO CARMINE 1% marker do powierzchniowego barwienia nierówności śluzówki; zastosowanie diagnostyczne: lokalizacja zmian błony śluzowej; w opakowaniu 10 ampułek; 10 ml w ampułce,</t>
  </si>
  <si>
    <t>Jednorazowy zestaw do wprowadzania protez 7Fr, długość narzędzia 1900mm, posiada haczyk C, zestaw składa się z cewnika popychającego, minimalna średnica kanału roboczego 3,2mm; maksymalna średnica prowadnicy 0,035'';</t>
  </si>
  <si>
    <t>Balony, sterylne, opakowanie 20 szt, do endoskopów ultrasonograficznych liniowych GF-UC140P-AL5, GF-UCT140-AL5, GF-UCT140-DO5, GF-UC160P-OL5, GF-UCT160-OL5, GF-UMD140P, GF-UC30P oraz GF-UCT180. Zawiera lateks.</t>
  </si>
  <si>
    <t xml:space="preserve">Jednorazowa szczoteczka jednostronna do czyszczenia kanałów endoskopów; długość robocza 1650mm; średnica włosia 2,4mm; długość włosia 5mm; produkt niesterylny; pasuje do kanałów endoskopów o średnicach 1,0mm 1,5mm </t>
  </si>
  <si>
    <t xml:space="preserve">Jednorazowa szczoteczka do czyszczenia wlotów kanałów endoskopów; średnice kanałów endoskopów 1,2mm 6mm; 50 sztuk w opakowaniu </t>
  </si>
  <si>
    <t>Dreny jednorazowe do KV-5 pakowane po 50 sztuk, 2m</t>
  </si>
  <si>
    <t>Wkład jednorazowy do pojemnika ssaka KV-5, KV-6, pojemność 2,5L, op. 30 szt</t>
  </si>
  <si>
    <t>Filtry do ssaka KV-5, SSU-2. Op. 10 sztuk</t>
  </si>
  <si>
    <t>Dreny jednodniowe do pompypłuczącej OFP pakowane po 50 sztuk</t>
  </si>
  <si>
    <t>Igła aspiracyjna jednorazowego użytku EZShot3Plus, do wykonywania biopsji pod kontrolą USG; Igła o średnicy 19G, końcówka igły wykonana z nitynolu, ostrze igły typu Menghini, doskonała widoczność w obrazie USG. Mandryn zaokrąglony. Regulowana osłona od 0 do 5cm. Osłona igły wykonana ze zwojowanego metalu. Długość narzędzia: 1400mm, długość igły 80mm; śr. kanału roboczego: 2,8mm. W zestawie strzykawka 20ml i zawór odcinający</t>
  </si>
  <si>
    <t>Igła aspiracyjna jednorazowego użytku EZShot3Plus 22G z otworem bocznym; do wykonywania biopsji pod kontrolą USG; Igła o średnicy 22G z otworem bocznym, końcówka igły wykonana z nitynolu, ostrze igły typu Menghini, doskonała widoczność w obrazie USG. Mandryn zaokrąglony. Regulowana osłona od 0 do 5cm. Osłona igły wykonana ze zwojowanego metalu. Długość narzędzia: 1400mm, długość igły 80mm; śr. kanału roboczego: 2,8mm. W zestawie strzykawka 20ml i zawór odcinający.</t>
  </si>
  <si>
    <t>Igła aspiracyjna jednorazowego użytku EZShot3Plus 25G; do wykonywania biopsji FNA/FNB pod kontrolą USG; Igła o średnicy 25G, bez otworu bocznego, doskonała widoczność w obrazie USG, mandryn zaokrąglony, Długość narzędzia: 1400mm, długość igły 80mm; śr. kanału roboczego: 2,8mm. W zestawie strzykawka 20ml i zawór odcinający.</t>
  </si>
  <si>
    <t>Żel do USG, bezbarwny, pojemność 0,5l, wysoka odporność na wysychanie, neutralny odczyn pH. Wykazuje bierność chemiczną (brak oddziaływania ze skórą badanego i ubraniem).</t>
  </si>
  <si>
    <t xml:space="preserve">Zestaw do dezynfekcji pola operacyjnego w skład którego wchodzi:
• 5szt tupfer gazowy bez nitki RTG 17N 20cm x 20cm.
• 1 szt chwytak plastikowy dł. 23cm
• 2 szt pojemnik okrągły z podziałką poj.120 ml, przeźroczysty
Wyrób jednorazowego użytku bez lateksu, bez ftalanów, niepirogenny, nietoksyczny. Etykieta wyposażona w 2 etykiety samoprzylepne typu TAG służące do archiwizacji danych, zawierające informację: nr REF, data ważności, nr seryjny, dane wytwórcy oraz kod kreskowy. Sterylizacja w walidowanym procesie z zastosowaniem tlenku etylenu. Opakowanie rękaw papierowo-foliowy
</t>
  </si>
  <si>
    <t>Kaczka jednorazowego użytku, do oddawania i zbiórki moczu, wykonana z pulpy celulozowej, ergonomiczny kształt, gładkie wykończenie brzegów, pojemność 875 ml, wymiary 245x105x125mm +/-2mm, waga 35g +/-4g, czas nasiąkania &gt; 4 godziny</t>
  </si>
  <si>
    <t>Basen płaski, jednorazowego użytku wykonany z pulpy papierowej, przepuszczalność substancji płynnych do 4 godzin, wymiary: 365x270x85mm +/-5mm, pojemność max 2l, pojemność użytkowa 1,2-1,5l.</t>
  </si>
  <si>
    <t xml:space="preserve">Bluza- ubranie chirurgiczne wielokrotnego użytku. Bluza z krótkim rękawem, luźna, z dekoldem na zakładkę, wkładana przez głowę, z przodu odcięty karczek i kieszeń górna z lewej strony. Kieszenie boczne na wysokości bioder, rozporki boczne bluzy wzmocnione ryglami. Tkanina bawełniano-poliestrowa o maksymalnej zawartości 48%+/-3% bawełny. Gramatura maksymalna 130g/m2+/-3%. Kolor niebieski. Rozmiar S. </t>
  </si>
  <si>
    <t xml:space="preserve">Bluza- ubranie chirurgiczne wielokrotnego użytku. Bluza z krótkim rękawem, luźna, z dekoldem na zakładkę, wkładana przez głowę, z przodu odcięty karczek i kieszeń górna z lewej strony. Kieszenie boczne na wysokości bioder, rozporki boczne bluzy wzmocnione ryglami. Tkanina bawełniano-poliestrowa o maksymalnej zawartości 48%+/-3% bawełny. Gramatura maksymalna 130g/m2+/-3%. Kolor niebieski. Rozmiar M. </t>
  </si>
  <si>
    <t xml:space="preserve">Bluza- ubranie chirurgiczne wielokrotnego użytku. Bluza z krótkim rękawem, luźna, z dekoldem na zakładkę, wkładana przez głowę, z przodu odcięty karczek i kieszeń górna z lewej strony. Kieszenie boczne na wysokości bioder, rozporki boczne bluzy wzmocnione ryglami. Tkanina bawełniano-poliestrowa o maksymalnej zawartości 48%+/-3% bawełny. Gramatura maksymalna 130g/m2+/-3%. Kolor niebieski. Rozmiar L. </t>
  </si>
  <si>
    <t xml:space="preserve">Bluza- ubranie chirurgiczne wielokrotnego użytku.. Bluza z krótkim rękawem, luźna, z dekoldem na zakładkę, wkładana przez głowę, z przodu odcięty karczek i kieszeń górna z lewej strony. Kieszenie boczne na wysokości bioder, rozporki boczne bluzy wzmocnione ryglami. Tkanina bawełniano-poliestrowa o maksymalnej zawartości 48%+/-3% bawełny. Gramatura maksymalna 130g/m2+/-3%. Kolor niebieski. Rozmiar XL. </t>
  </si>
  <si>
    <t xml:space="preserve">Bluza- ubranie chirurgiczne wielokrotnego użytku.Bluza z krótkim rękawem, luźna, z dekoldem na zakładkę, wkładana przez głowę, z przodu odcięty karczek i kieszeń górna z lewej strony. Kieszenie boczne na wysokości bioder, rozporki boczne bluzy wzmocnione ryglami.  Tkanina bawełniano-poliestrowa o maksymalnej zawartości 48%+/-3% bawełny. Gramatura maksymalna 130g/m2+/-3%. Kolor niebieski. Rozmiar XXL. </t>
  </si>
  <si>
    <t xml:space="preserve">Spodnie- ubranie chirurgiczne wielokrotnego użytku. Spodnie na gumkę, wiązane z przodu na troki. Tkanina bawełniano-poliestrowa o maksymalnej zawartości 48%+/-3% bawełny. Gramatura maksymalna 130g/m2+/-3%. Kolor niebieski. Rozmiar S. </t>
  </si>
  <si>
    <t>Spodnie- ubranie chirurgiczne wielokrotnego użytku. Spodnie na gumkę, wiązane z przodu na troki. Tkanina bawełniano-poliestrowa o maksymalnej zawartości 48%+/-3% bawełny. Gramatura maksymalna 130g/m2+/-3%. Kolor niebieski. Rozmiar M.</t>
  </si>
  <si>
    <t xml:space="preserve">Spodnie- ubranie chirurgiczne wielokrotnego użytku. Spodnie na gumkę, wiązane z przodu na troki. Tkanina bawełniano-poliestrowa o maksymalnej zawartości 48%+/-3% bawełny. Gramatura maksymalna 130g/m2+/-3%. Kolor niebieski. Rozmiar L. </t>
  </si>
  <si>
    <t xml:space="preserve">Spodnie- ubranie chirurgiczne wielokrotnego użytku. Spodnie na gumkę, wiązane z przodu na troki. Tkanina bawełniano-poliestrowa o maksymalnej zawartości 48%+/-3% bawełny. Gramatura maksymalna 130g/m2+/-3%. Kolor niebieski. Rozmiar XL. </t>
  </si>
  <si>
    <t xml:space="preserve">Spodnie- ubranie chirurgiczne wielokrotnego użytku. Spodnie na gumkę, wiązane z przodu na troki. Tkanina bawełniano-poliestrowa o maksymalnej zawartości 48%+/-3% bawełny. Gramatura maksymalna 130g/m2+/-3%. Kolor niebieski. Rozmiar XXL. </t>
  </si>
  <si>
    <t xml:space="preserve">Sukienka- ubranie chirurgiczne wielokrotnego użytku. Sukienka z dekoldem na zakładkę, z zapięciem na nap, z przodu odcięty karczek pod którym znajduje się mała kieszeń wszyta w szew, dwie kieszenie na wysokości bioder, wiązana z tyłu na troki służące do regulowania obwodu pasa. Tkanina bawełniano-poliestrowa o maksymalnej zawartości 48%+/-3% bawełny. Gramatura maksymalna 130g/m2+/-3%. Kolor niebieski. Rozmiar S. </t>
  </si>
  <si>
    <t>Sukienka- ubranie chirurgiczne wielokrotnego użytku. Sukienka z dekoldem na zakładkę, z zapięciem na nap, z przodu odcięty karczek pod którym znajduje się mała kieszeń wszyta w szew, dwie kieszenie na wysokości bioder, wiązana z tyłu na troki służące do regulowania obwodu pasa. Tkanina bawełniano-poliestrowa o maksymalnej zawartości 48%+/-3% bawełny. Gramatura maksymalna 130g/m2+/-3%. Kolor niebieski. Rozmiar M.</t>
  </si>
  <si>
    <t>Sukienka- ubranie chirurgiczne wielokrotnego użytku. Sukienka z dekoldem na zakładkę, z zapięciem na nap, z przodu odcięty karczek pod którym znajduje się mała kieszeń wszyta w szew, dwie kieszenie na wysokości bioder, wiązana z tyłu na troki służące do regulowania obwodu pasa. Tkanina bawełniano-poliestrowa o maksymalnej zawartości 48%+/-3% bawełny. Gramatura maksymalna 130g/m2+/-3%. Kolor niebieski. Rozmiar L.</t>
  </si>
  <si>
    <t>Sukienka- ubranie chirurgiczne wielokrotnego użytku. Sukienka z dekoldem na zakładkę, z zapięciem na nap, z przodu odcięty karczek pod którym znajduje się mała kieszeń wszyta w szew, dwie kieszenie na wysokości bioder, wiązana z tyłu na troki służące do regulowania obwodu pasa. Tkanina bawełniano-poliestrowa o maksymalnej zawartości 48%+/-3% bawełny. Gramatura maksymalna 130g/m2+/-3%. Kolor niebieski. Rozmiar XL.</t>
  </si>
  <si>
    <t>Sukienka- ubranie chirurgiczne wielokrotnego użytku. Sukienka z dekoldem na zakładkę, z zapięciem na nap, z przodu odcięty karczek pod którym znajduje się mała kieszeń wszyta w szew, dwie kieszenie na wysokości bioder, wiązana z tyłu na troki służące do regulowania obwodu pasa. Tkanina bawełniano-poliestrowa o maksymalnej zawartości 48%+/-3% bawełny. Gramatura maksymalna 130g/m2+/-3%. Kolor niebieski. Rozmiar XXL.</t>
  </si>
  <si>
    <t xml:space="preserve">Igła motylkowa do pobierania krwi 21-25G cienkościenne z zabezpieczeniem przeciwzakłuciowym dwie długości wężyka do 19 cm </t>
  </si>
  <si>
    <t xml:space="preserve">Trokar laparoskopowy jednorazowy 10 mm z osłona przy ostrzu, z automatycznie reagującym systemem zapadkowym zabezpieczającym narządy jamy brzusznej przed ostrzem w sytuacji braku oporu tkanki podczas trakcji. Rozkładany, z zastawką zapobiegającą utracie gazu; zawór insuflacyjny z blokadą; karbowana niebieska  prowadnica gwarantująca stabilną pozycję w ranie. Wejście prowadnicy umożliwiające prace narzędziami średnicy 5-12 mm. </t>
  </si>
  <si>
    <t xml:space="preserve">Trokar laparoskopowy jednorazowy 5 mm z osłona przy ostrzu, z automatycznie reagującym systemem zapadkowym zabezpieczającym narządy jamy brzusznej przed ostrzem w sytuacji braku oporu tkanki podczas trakcji. Rozkładany, z zastawką zapobiegającą utracie gazu; zawór insuflacyjny z blokadą; karbowana niebieska  prowadnica gwarantująca stabilną pozycję w ranie. </t>
  </si>
  <si>
    <t xml:space="preserve">Mini Parasep SF, jedorazowy, brak kontaminacji. Gotowy do użytku- wypełniony różnymi odczynnikamu w zależności od potrzeb: formalina-triton/ r-r ekologiczny lub Alcorfix. System pobierania próbki kału o długości 10 cm - umożliwienie pobrania z różnego typu pojemników. Probówki zaopatrzone w pionowe, trójwymiarowe filtry: tłuszczowy i przesiewowy. Probówki zaopatrzone w specjalną uszczelkę powietrze-ciecz-brak wycieku materiału. </t>
  </si>
  <si>
    <t xml:space="preserve">Probówki do mikrometody – morfologia o obj. 0,25-0,5 ml z przekłuwalnym korkiem – probówka o wymiarach 12-13x65-75 </t>
  </si>
  <si>
    <t xml:space="preserve">Probówki do mikrometody do surowicy z żelem separującym o obj. 0,5-0,8 ml z przekłuwalnym korkiem – probówka o wymiarach 12-13x65-75 </t>
  </si>
  <si>
    <t xml:space="preserve">Probówki do mikrometody do surowicy o obj. 0,5 ml  z przekłuwalnym korkiem – probówka o wymiarach 12-13x65-75 </t>
  </si>
  <si>
    <t>Probówki do mikrometody do koagulologii o obj. 1 ml</t>
  </si>
  <si>
    <t xml:space="preserve">Probówka do mikrometody na glukozę z fluorkiem sodu i szczawianem potasu o obj. 0,25 ml – probówka o wymiarach 12-13x65-75  </t>
  </si>
  <si>
    <t xml:space="preserve">Igły motylkowe 21 G z zabezpieczeniem przeciwzakłuciowym fabrycznie z uchwytem o dwóch długościach wężyka 10-12 cm oraz 16-20 cm  </t>
  </si>
  <si>
    <t>Jednopacjentowy czujnik SPO2 Masimo RD SET Neo, &lt; 3 kg lub &gt; 40 kg typu L, pomiar SpO2, Puls, PI, PVI, 1 op. Zawiera 20 szt.</t>
  </si>
  <si>
    <t>Probówki o poj. 11 ml (Φ16x100 mm), okrągłodenne, z PS</t>
  </si>
  <si>
    <t>Szkielka mikroskopowe podstawowe o wym. ~76x26mm 
(3"x1"), gr. 1.0mm-1.2mm, krawędzie ciete, bez pola do 
opisu</t>
  </si>
  <si>
    <t>Probówki o poj. 4 ml (Φ12x75 mm), okrągłodenne, z PS</t>
  </si>
  <si>
    <t xml:space="preserve">Jednorazowe płyty do oznaczania grup krwi i serologii na 
60 testów (5x12 celek), z rowkiem usztywniającym, białe </t>
  </si>
  <si>
    <t>Probówki o poj. 11 ml (Φ16x100 mm), okrągłodenne, z PS, 
z korkiem, pakowane zbiorczo, sterylne</t>
  </si>
  <si>
    <t xml:space="preserve">Końcówki typu Gilson do pipet automatycznych, poj. do 
200ul, żółte </t>
  </si>
  <si>
    <t>Końcówki typu Eppendorf do pipet automatycznych, poj. 
do 200ul, żółte</t>
  </si>
  <si>
    <t>Końcówki typu Eppendorf do pipet automatycznych, poj. 
do 1000ul, niebieskie</t>
  </si>
  <si>
    <t xml:space="preserve">Wymazówki z z trzonkiem drewnianym o dł. 150mm i 
główką z bawełny o śr. ~5mm, pakowane indywidualnie w 
opakowanie papier-folia, sterylizowane radiacyjnie 
(STERYLNE R) </t>
  </si>
  <si>
    <t>Probówki wirówkowe typu Eppendorf o poj. 0,5ml z: dnem 
stożkowym, z płaskim wieczkiem na zawiasie, z podziałka 
co 0,1ml do 0,5ml i polem do opisu,z zamknięciem SAFE 
LOCK, bezbarwne, wykonane z PP, autoklawowalne, nie 
sterylne</t>
  </si>
  <si>
    <t>Korki uniwersalne do probówek o śr.11-13mm - niebieskie</t>
  </si>
  <si>
    <t>Pipetki transportowe typu Pasteura dł. 150mm, o poj. 
użytkowej 1ml z podziałką do 1,0ml co 0,25 ml, wykonane 
z PE</t>
  </si>
  <si>
    <t>Probówki do głebokiego mrożenia (-190°C) na 5 ml, z 
zakrętką samouszczelniającą, z podziałką, polem do opisu 
oraz z nóżkami stabilizującymi umożliwiającymi 
postawienie probówki, sterylne</t>
  </si>
  <si>
    <t>Pojemniki laboratoryjne do moczu o poj. użytkowej do 120 
ml i całk. 130 ml z PP, z zakrętką z PE w kolorze żółtym 
oraz podziałką i matowym polem do opisu, w całości 
autoklawowalne</t>
  </si>
  <si>
    <t>Dializator (Rozmiar: 1,7m2) z błoną polinephronową, wysokoprzepływowy, suchy, sterylizowany bez użycia pary wodnej i tlenku etylenu, powierzchnia 1,7m2, ultrafiltracja (KUF) 70-75 ml/hr/mmHg o klirensie fosforanów &gt;= 245 ml/min; (parametry: przepływ krwi QB: 300 ml/min, przepływ dializatu QD: 500 ml/min.), produkt wolny od poly bisphenolu A (BPA)</t>
  </si>
  <si>
    <t>Dializator (Rozmiar: 1,9m2) z błoną polinephronową, wysokoprzepływowy, suchy, sterylizowany bez użycia pary wodnej i tlenku etylenu, powierzchnia 1,9m2, ultrafiltracja (KUF) 75-80  ml/hr/mmHg o klirensie fosforanów &gt;= 250 ml/min; (parametry: przepływ krwi QB: 300 ml/min, przepływ dializatu QD: 500 ml/min.),  produkt wolny od poly bisphenolu A (BPA)</t>
  </si>
  <si>
    <t>Dializator (Rozmiar: 2,1m2) z błoną polinephronową, wysokoprzepływowy, suchy, sterylizowany bez użycia pary wodnej i tlenku etylenu, powierzchnia 2,1m2, ultrafiltracja (KUF) 80-85  ml/hr/mmHg o klirensie fosforanów &gt;= 255 ml/min; (parametry: przepływ krwi QB: 300 ml/min, przepływ dializatu QD: 500 ml/min.), produkt wolny od poly bisphenolu A (BPA)</t>
  </si>
  <si>
    <t>Dializator (Rozmiar: 2,5m2) z błoną polinephronową, wysokoprzepływowy, suchy, sterylizowany bez użycia pary wodnej i tlenku etylenu, powierzchnia 2,5m2, ultrafiltracja (KUF) 90-95  ml/hr/mmHg o klirensie fosforanów &gt;= 270 ml/min; (parametry: przepływ krwi QB: 300 ml/min, przepływ dializatu QD: 500 ml/min.), produkt wolny od poly bisphenolu A (BPA)</t>
  </si>
  <si>
    <t>Dializator typu midium cut off/sharp cut off (Rozmiar: 1,7m2) z błoną polinephronową, suchy, sterylizowany bez użycia pary wodnej i tlenku etylenu, powierzchnia 1,7m2, ultrafiltracja 65-70 ml/hr/mmHg o klirensie fosforanów &gt;= 250 ml/min; (parametry: przepływ krwi QB: 300 ml/min, przepływ dializatu QD: 500 ml/min.);  wspolczynnik przesiewu Albumin &gt;0,003 (parametry: przepływ krwi QB: 300 ml/min, przepływ dializatu QD: 60 ml/min.), produkt wolny od poly bisphenolu A (BPA)</t>
  </si>
  <si>
    <t>Dializator typu midium cut off/sharp cut off (Rozmiar: 1,9m2) z błoną polinephronową, suchy, sterylizowany bez użycia pary wodnej i tlenku etylenu, powierzchnia 1,9m2, ultrafiltracja 75-80 ml/hr/mmHg o klirensie fosforanów &gt;= 260 ml/min; (parametry: przepływ krwi QB: 300 ml/min, przepływ dializatu QD: 500 ml/min.);  wspolczynnik przesiewu Albumin &gt;0,003 (parametry: przepływ krwi QB: 300 ml/min, przepływ dializatu QD: 60 ml/min.), produkt wolny od poly bisphenolu A (BPA)</t>
  </si>
  <si>
    <t>Dializator typu midium cut off/sharp cut off (Rozmiar: 2,1m2) z błoną polinephronową, suchy, sterylizowany bez użycia pary wodnej i tlenku etylenu, powierzchnia 2,1m2, ultrafiltracja 80-85 ml/hr/mmHg o klirensie fosforanów &gt;= 265 ml/min; (parametry: przepływ krwi QB: 300 ml/min, przepływ dializatu QD: 500 ml/min.);  wspolczynnik przesiewu Albumin &gt;0,003 (parametry: przepływ krwi QB: 300 ml/min, przepływ dializatu QD: 60 ml/min.), produkt wolny od poly bisphenolu A (BPA)</t>
  </si>
  <si>
    <t>Jednorazowy standardowy ustnik z gumką wykonaną z silikonu; do wszystkich endoskopów stosowanych w górnym odcinku przewodu pokarmowego; wymiary otworu głównego 22mmx27mm, wykonany z polipropylenu; 50 sztuk w opakowaniu, każdy ustnik zapakowany oddzielnie; nie zawiera latexu;</t>
  </si>
  <si>
    <t>Jednorazowa proteza plastikowa typu pig-tail wykonana z EVA o optymalnej sztywności i giętkości; średnica 7Fr, odległość między ogonkami protezy 70mm; atraumatyczne zagięcie minimalizuje efekt dotykania końcem protezy ściany przewodów żółciowych i ściany dwunastnicy; atraumatyczna, doskonała widoczność we fluoroskopii; niebieski kolor dla doskonałej widoczności w endoskopowym polu widzenia</t>
  </si>
  <si>
    <t xml:space="preserve">Probówki o poj. 4 ml (Φ12x75 mm), okrągłodenne, z PS, z 
korkiem, pakowane zbiorczo, sterylne </t>
  </si>
  <si>
    <t xml:space="preserve">Probówki o poj. 9 ml (Φ16x105 mm), stożkowe, z PS </t>
  </si>
  <si>
    <t xml:space="preserve">Zatyczki do kapilar do gazometrii o poj. powyżej 100 µl </t>
  </si>
  <si>
    <t>Kapilary do gazometrii o poj. 175 µl (Φzew.: 2,3x100 mm), 
z heparyną Li</t>
  </si>
  <si>
    <t>Jednorazowe płyty do oznaczania grup krwi i serologii na 
50 testów (5x10 celek), białe</t>
  </si>
  <si>
    <t>Pipetki transportowe typu Pasteura dł. 15 mm, o poj. 
użytkowej 1ml i calkowitej ~4ml, z podziałką do 1,0ml co 
0,25ml, wykonane z PE, pakowane indywidualnie w folię, 
sterylizowane gazowo (EO) - w pudełku kartonowym</t>
  </si>
  <si>
    <t xml:space="preserve">Pisaki laboratoryjne "SHARPIE" standardowe - niebieskie </t>
  </si>
  <si>
    <t>Szybki test immunochromatograficzny do jakościowego wykrywania specyficznych przeciwciał IgG przeciwko H. pylori we krwi pełnej, surowicy i osoczu. Czułość: &gt;93% Swoistość: &gt;97% (porównaniu do metody Biopsja/Histologia)</t>
  </si>
  <si>
    <t>Szybki test immunochromatograficzny do jakościowego wykrywania antygenów Helicobacter pylori w ludzkich próbkach kału. Czułość: &gt;99.9% , swoistość: &gt;99.9% (porównaniu do metody Biopsja/Histologia)</t>
  </si>
  <si>
    <t>Szybki test chromatograficzny/immunologiczny w formacie przepływu bocznego do jakościowego wykrywania antygenów RSV w próbkach wymazu z nosogardzieli, popłuczyn lub aspiratu. Zestaw zawiera kontrolę dodatnią. Czułość &gt;94% i swoistość &gt;99%</t>
  </si>
  <si>
    <t>Szybki test immunochromatograficzny test do jakościowego oznaczania przeciwciał IgM oraz IgG przeciwko Treponema pallidum (T. pallidum) w probkach ludzkiej krwi pełnej, surowicy lub osocza. Czułość &gt;99,5%; swoistość: &gt;99% (w porównaniu do metody hemaglutacyjnej)</t>
  </si>
  <si>
    <t xml:space="preserve">24 sterylne prowadnice jednorazowego użytku: 
- sterylizowane promieniowaniem gamma
- kompatybilne z głowicami: EUP-V53W, EUP-CC531, EUP-CC531S, C41V, CC41R and CC41R1
- całkowita długość prowadnicy: 157mm
- wewnętrzna średnica lumenu: φ2mm
- zastosowanie z igłami: 16-19G
- klasyfikacja MDD
- materiał wykonania: biokompatybilny materiał 
</t>
  </si>
  <si>
    <t>Test kasetkowy Marihuana. Test narkotykowy wykrywający marihuanę i haszysz. Szybki test paskowy o czułości 50 ng/ml do wykrywania kanabinoidów i ich metabolitów obecnych w moczu po użyciu marihuany lub haszyszu. Wynik w postaci barwnych prążków na pasku testowym uzyskany w ciągu 5 min. Opakowanie zawiera 40 szt.</t>
  </si>
  <si>
    <t>Test na opiaty, szybki test immunochromatograficzny przeznaczony do detekcji opiatów w moczu. Test wykrywa obecność morfiny i jej metabolitów w moczu przy minimalnym stężeniu 300 ng/ml. Opakowanie zawiera 40 szt.</t>
  </si>
  <si>
    <t>Test na kokainę, szybki test immunochromatograficzny przeznaczony do detekcji benzoiloegoniny, będącej głównym metabolizmem kokainy w moczu. Test wykrywa obecność benzoiloegoniny w moczu przy minimalnym stężeniu 300 ng/ml. Opakowanie zawiera 40 szt.</t>
  </si>
  <si>
    <t xml:space="preserve">Test na Narkotyki jest szybkim testem immunochromatograficznym przeznaczonym do detekcji 
Narkotyków (DOA) i/lub ich metabolitów w moczu. Test pozwala na wykrywanie różnych narkotyków 
jednocześnie. Opakowanie zawiera 20 szt. </t>
  </si>
  <si>
    <t>Test na amfetaminę, szybki test immunochrotograficznym przeznaczony do detekcji amfetaminy i jej matebolitów w moczu. Test wykrywa obecność amfetaminy i jej metabolitów w moczu przy minimalnym stężeniu 500 ng/ml. Opakowanie zawiera 4 szt.</t>
  </si>
  <si>
    <t>Test na barbiturany, szyvki test immunochromatograficzny przeznaczony do detekcji barbituranów w moczu. Test wykrywa obecność barbituranów w moczu przy minimalnym stężeniu 300 ng/ml. Opakowanie zawiera 40 szt.</t>
  </si>
  <si>
    <t>Elektroda neutralna jednorazowa EMED SAFE, hydrożel, dzielona, dla dorosłych i dzieci, 176 x 122 mm, 110 cm2. Opakowanie 50 sztuk.</t>
  </si>
  <si>
    <t xml:space="preserve">Podkład medyczny w rolce wykonany z celulozy, dwie klejone warstwy, długość rolki 50 m, szerokośc rolki 50 cm, perforacja co 36 cm +/-1 cm , ilośc listków w rolce 135. Opakowanie zbiorcze 6 rolek </t>
  </si>
  <si>
    <t>KRANIK TRÓJDROŻNY z przedłużaczem luer lock , stosowany w terapii infuzyjnej i transfuzyjnej : dren 10 cm (przedłużacz wykonany z PVC niezawierającego ftalanów) wykonany z poliwęglanu z możliwością podawania lipidów wytrzymałość ciśnieniowa 4,5 bara posiada optyczny i wyczuwalny  indykator pozycji otwarty/zamknięty, możliwa zmiana pozycji w zakresie 360 stopni. Objętość wypełnienia 1,25 ml średnica zewnętrzna drenu 4,1 mm, średnica wewnętrzna drenu 3,0 mm. Wszystkie ujścia zabezpieczone koreczkami. Opakowanie folia/papier, pakowany pojedynczo Jałowy, sterylizowany tlenkiem etylenu</t>
  </si>
  <si>
    <t>Filtr bakteryjno-wirusowy pediatryczny, sterylny, pakowany pojedynczo.Objętość oddechowa (ml) 150-1200ml; przestrzeń martwa (ml) 37ml; skuteczność wakteryjna %99,9999 , skuteczność wirusowa %99,999;opór przepływu 30L/min - 7 mm H2O;waga filtra 19 g; Złącza 22mm M - 15/22mm MF</t>
  </si>
  <si>
    <t>Filtr bakteryjno-wirusowy pediatryczny, sterylny, pakowany pojedynczo.Objętość oddechowa (ml) 75-300 ml;przestrzeń martwa (ml) 30ml; skuteczność wakteryjna %99,9999 ,
skuteczność wirusowa %99,999;opór przepływu 30L/min - 26 mm H2O;waga filtra 21 g; Złącza 22mm M - 15/22mm MF</t>
  </si>
  <si>
    <t>Jednoczęściowy worek stomijny, otwarty z zapinką typu " InvisiClose" i filtrem węglowym. Posiadający kieszonkę umozliwiwjącą schowanie systemu zamykania; Przeźroczysty; rozmiar otworu w płytce 20-70 mm</t>
  </si>
  <si>
    <t>Papier termoczuły do kardiografu MORTARA ELI  o wymiarach 108 x 140 x 200 w bloczku/ składany o gramaturze 70 mg/cm²</t>
  </si>
  <si>
    <t>Wielorazowe zaworki biopsyjne na kanał roboczy endoskopu; kompatybilne z endoskopam Olympus</t>
  </si>
  <si>
    <t xml:space="preserve">Staza automatyczna dla dzieci, niejałowa, wielokrotnego użytku. Wykonana z ekastycznego, rozciągliwego poliestrowego paska oraz komponentów z ABSu. Logo produceta na klamrze zaciskowej. Kolor żółty z nadrukim. Obsługiwana przy pomocy jednej ręki, nie zawiera lateksu, nie zawiera ftalanów. Długość 450mm, szerokość 25mm. </t>
  </si>
  <si>
    <t xml:space="preserve">Jednorazowy przyrząd z uchwytem do odsysania płynów z podłóg na salach operacyjnych. Nie oprzywiera do podłogi dzięki wypustkom na spodniej części talerza ssącego, z drenem o długości 182 cm. Wydajność ok. 800 ml płynu na minutę. Bezlateksowy, niesterylny, bez ftalanów, bez PCV, bez plastyfikatorów. </t>
  </si>
  <si>
    <t xml:space="preserve">Pętle elektrochirurgiczne endoskopowe, jednorazowego użytku, kształt owalny; średnica pętli 10, 15, 20, 25, 30mm; pętla z drutu plecionego o grubości 0,40 mm; schowana w osłonce, z pamięcią kształtu, rękojeść skalowana co 10 mm, długość narzędzia 2300mm, średnica części wprowadzanej do endoskopu 2,4mm; minimalna średnica kanału roboczego 2,8 mm; 
3 etykiety do dokumentacji. Op.=10szt.
</t>
  </si>
  <si>
    <t>Czujnik jednopacjentowy, sterylny, nie zawierający lateksu, bez DEHP, samoprzylepny dla noworodków poniżej 3 kg, w kształcie „L” ,dł. kabla min. 90cm (bez wtyczki i plastra), posiadający w integralnym opakowaniu sześć naklejek do mocowania czujnika w kształcie kółek pokrytych klejem z obu  stron ułatwiających aplikację i przedłużających żywotność  czujnika,  sensor w technologii OxiMAX - tożsamość z Oximax potwierdzona certyfikatem lub oświadczeniem orginalnego wytwórcy technologii Oximax, kalibrowany cyfrowo i analogowo zapewniający dokładność ( %SpO2) w zakresie 70- 100 % - 2 cyfry, w zakresie 60% - 80% – 3 cyfry – dokładność dla obu zakresów SPO2 potwierdziona w dokumentach rejestracyjnych lub w instrukcji obsługi zaoferowanych czujników  – wymagane dołaczenie do oferty). Prawidłowa identyfikacja czujnika  przez pulsoksymetry z funkcją wyświeltalania nazwy poprzez wyświetlenie nr katalogowego podłączonego czujnika zgodnego z nr katalogowym na opakowaniu czujnika. Potwierdzone w dokumentach rejestracyjnych lub w instrukcji obsługi zaoferowanych czujników wskazanie do stosowania u pacjentów pobudzonych, w ruchu oraz z niską perfuzją - wymagane dołaczenie potwierdzenia do oferty. Fotodetektor czujnika zabezpieczony miedzianą osłoną Faraday'a w celu redukcji interferencji elektromagnetycznych. Czujnik zatwierdzony do użycia przez producenta w instrukcji obsługi pulsoksymetrów będących w posiadaniu Zamawiającego. Wymagane dołaczenie 3 szt próbek. Opakowanie zawierające 24 szt.</t>
  </si>
  <si>
    <t>Czujnik jednopacjentowy sterylny, nie zawierający lateksu, bez DEHP, samoprzylepny dla dzieci 10-50kg, w kształcie „8” do aplikacji na palec, dł. Kabla min 40 cm (bez wtyczki i plastra), sensor w technologii OxiMAX - tożsamość z  Oximax potwierdzona certyfikatem lub oświadczeniem orginalnego wytwórcy technologii Oximax, kalibrowany cyfrowo i analogowo zapewniający dokładność ( %SpO2) w zakresie 70- 100 % - 2 cyfry, w zakresie 60% - 80% – 3 cyfry – dokładność dla obu zakresów SPO2 potwierdziona w dokumentach rejestracyjnych lub w instrukcji obsługi zaoferowanych czujników – wymagane dołaczenie do oferty).  Prawidłowa identyfikacja czujnika przez pulsoksymetry z funkcją wyświeltalania nazwy poprzez wyświetlenie nr katalogowego podłączonego czujnika zgodnego z nr katalogowym na opakowaniu czujnika. Potwierdzone w dokumentach rejestracyjnych lub w instrukcji obsługi zaoferowanych czujników wskazanie do stosowania u pacjentów pobudzonych, w ruchu oraz z niską perfuzją - wymagane dołaczenie potwierdzenia do oferty). Fotodetektor czujnika zabezpieczony miedzianą osłoną Faraday'a w celu redukcji interferencji elektromagnetycznych. Czujnik zatwierdzony do użycia przez producenta w instrukcji obsługi pulsoksymetrów będących w posiadaniu Zamawiającego. Wymagane dołaczenie 3 szt próbek. Opakowanie zawierające 24 szt</t>
  </si>
  <si>
    <t>Introduktor do naczyniowy poliuretanowy z zastawką i portem bocznym zakończonym końcówką luer lock z koreczkiem, z możliwością wprowadzenia elektrody do stymulacji serca  w skład którego wchodzą minimum: introduktor z zintegrowanym portem bocznym do wyboru przez Zamawiającego 8Fr/10 cm, w części przyśrodkowej o budowie harmonijkowej z możliwością zagięcia o 360 stopni zachowując światło w całości, w części proksymalnej zastawka hemostatyczna, zewnętrzna uszczelka oraz jeden wypustek do mocowania osłonki foliowej, w części dystalnej gładko zakończona idealnie dopasowana do dołączonego rozszerzadła. W zestawie prowadnica 45 cm o śr. 0,035" zakończona J, igła 18Ga o dł. 6,35, strzykawka z zastawką hemostatyczną - umożliwiająca wprowadzenie prowadnicy bez konieczności rozłączania zestawu, igła tępa do lokalizacji naczynia, zawór bezpieczeństwa do zastawki hemostatycznej,  osobnie pakowana sterylnie w TYVEC osłonka foliowa na elektrodę o długości 80 cmadapterem TwistLock, gaziki 4x4 cale. Na opakowaniu napisy w języku polskim, wszystkie składowe zestawu, co najmniej dwie sklejki w kartę pacjenta i historie zabiegu zawierające nr katalogowy oraz dane cyfrowe o cewniku (lot, data ważności).</t>
  </si>
  <si>
    <t>Ostrze wykonane z wysokiej jakości stali nierdzewnej, posiada oznaczenie rozmiaru na ostrzu, rękojeść wykonana z wytrzymałego tworzywa, ergonomicznie ukształtowana rączka posiada wytłoczoną nazwę producenta, skalę numeryczną. Jałowe, sterylizowane radiacyjnie, pakowany pojedynczo w blister.</t>
  </si>
  <si>
    <r>
      <t xml:space="preserve">Obudowa czujnika iniektatu. Bez lateksu, bez ftalanu, </t>
    </r>
    <r>
      <rPr>
        <sz val="10"/>
        <color theme="1"/>
        <rFont val="Arial"/>
        <family val="2"/>
        <charset val="238"/>
      </rPr>
      <t xml:space="preserve">możliwośc sterylizacji. </t>
    </r>
  </si>
  <si>
    <t>Ostrza do Shavera kompatybilne do kolumny artroskopowej, będącej na wyposażeniu Szpitala - DYONICS POWER II</t>
  </si>
  <si>
    <t xml:space="preserve">Kaseta jednorazowa z drenami kompatybilna do kolumny artroskopowej będącej na wyposażeniu Szpitala - DYONICS 25 </t>
  </si>
  <si>
    <t>Kaseta dobowa kompatybilna do kolumny artroskopowej będącej na wyposażeniu Szpitala - DYONICS 25</t>
  </si>
  <si>
    <t>Dreny do pacjenta kompatybilne do kolumny artroskopowej będącej na wyposażeniu Szpitala - DYONICS 25</t>
  </si>
  <si>
    <t>Igły do biopsji gruboigłowej, jednorazowe, wielkość okienka biopsyjnego 22mm. Długość pobranego wycinka 1,9 cm. Igły posiadające zdejmowany, jałowy uchwyt. Grubość igieł oznaczona kolorami. Wszystkie igły kompatybilne z pistoletem Magnum. Możliwość podania leku znieczulającego, w trakcie zabiegu, nie wymaga usuwania igły z pola zabiegowego. Pakowane po 10 szt. Siła sprężyny wynosi 0,925 N / mm. Rozmiar do wyboru przez Zamawiającego.</t>
  </si>
  <si>
    <t>Załącznik nr 2.1 do SWZ</t>
  </si>
  <si>
    <t>Czujniki do monitorowania EEG BIS Quatro dla dorosłych, do systemu BIS Vista, zwalidowane przez producenta technologii BIS - kody zalecanych czujników zawarte w instrukcji obsługi monitora BIS Vista, na opakowaniu pojedyńczego czujnika naniesiona instrukcja aplikacji czujnika na pacjenta oraz podłączenia do monitora BIS. (Opakowanie 25szt)</t>
  </si>
  <si>
    <t>Zadanie nr 1- Zestawy do zabiegów, mankiety, systemy stabilizujące</t>
  </si>
  <si>
    <t>op.</t>
  </si>
  <si>
    <t>kpl.</t>
  </si>
  <si>
    <r>
      <t>Zadanie nr 2- Rurki intubacyjne i tracheostomijne</t>
    </r>
    <r>
      <rPr>
        <b/>
        <sz val="10"/>
        <color theme="1"/>
        <rFont val="Arial"/>
        <family val="2"/>
        <charset val="238"/>
      </rPr>
      <t>, elektrody</t>
    </r>
  </si>
  <si>
    <t>Zadanie nr 3- Cewniki i systemy do mocowania cewnika</t>
  </si>
  <si>
    <t>Załącznik nr 2.4 do SWZ</t>
  </si>
  <si>
    <t>Załącznik nr 2.3 do SWZ</t>
  </si>
  <si>
    <t>Załącznik nr 2.2 do SWZ</t>
  </si>
  <si>
    <t>Prześcieradło jednorazowego użytku wykonane z włokniny polipropylenowej. Kolor zielony. Gramatura 35g/m². Wymiary 80x250cm. Opakowanie 20szt</t>
  </si>
  <si>
    <t>6.</t>
  </si>
  <si>
    <t>8.</t>
  </si>
  <si>
    <t>9.</t>
  </si>
  <si>
    <t>11.</t>
  </si>
  <si>
    <t>12.</t>
  </si>
  <si>
    <t>Jednorazowe wzierniki uszne w kolorze ciemnoszarym. W rozmiarach: (do wyboru przez zamawiającego)                                                                                                                         Wziernik j.u. do otoskopu 2,5mm                                                                                           Wziernik j.u. do ostoskopu 4,0 mm.                                                                                        Opakowanie 100szt.</t>
  </si>
  <si>
    <t>Załącznik nr 2.6 do SWZ</t>
  </si>
  <si>
    <t>Załącznik nr 2.7 do SWZ</t>
  </si>
  <si>
    <t>Pętla jednorazowa 3 w jednym, wielostopniowa do wielokrotnych pobrań wykonana z drutu plecionego. Pętla z pamięcią kształtu (schowana w osłonce), rotacyjna 360° średnica pętli regulowana w zakresie 3 wielkości: 6,10,30mm oraz 3 kształtów odpowiednio diament: heksagonal i owal, średnica katetera 2,4mm, dł. robocza 230cm, rozmiar i kształt oznaczony na opakowaniu z 3 etykietami do dokumentacji. Op.=10szt.</t>
  </si>
  <si>
    <t>Załącznik nr 2.9 do SWZ</t>
  </si>
  <si>
    <t>Załącznik nr 2.11 do SWZ</t>
  </si>
  <si>
    <t>Załącznik nr 2.12 do SWZ</t>
  </si>
  <si>
    <t>Załącznik nr 2.13 do SWZ</t>
  </si>
  <si>
    <t>Test CRP, testy immunofluorescencyjne. Opakowanie 20 szt.</t>
  </si>
  <si>
    <t>Test Strep A, test kasetowy. Opakowanie 20 szt.</t>
  </si>
  <si>
    <t xml:space="preserve">Przyrząd do przetaczania krwi typu TS, bezlateksowy, dwukanałowy, czteropłaszczyznowy, ostry kolec komory kroplowej ze zmatowioną powierzchnią, odpowienik z filtrem przeciwbakteryjnym oraz zamykaną kolorową czerwoną klapką, kroplomierz komory 20 kropli=1ml +/-0,1ml, filtr do krwi o dużej powierzchni, wielkości oczek 200 µm, dren o długości min. 150cm, zacisk rolkowy wyposażony w pochewkę na igłę biorczą i zaczep na dren do powieszenia, opakowanie papier- folia. </t>
  </si>
  <si>
    <t>Przyrząd do przetaczania płynów infuzyjnych typu IS czarny lub bursztynowy. Dwukanałowy, ostry kolec komory kroplowej ze zmiatowioną powierzchnią. Odpowietrznik z filtrem przeciwbakteryjnym zamykany niebieską klapką, komora kroplowa o wielkości 6 cm, zaopatrzona w dodatkowe skrzydełka dociskowe, kroplomierz komory 20 kropli = 1 ml +/- 0,1 ml. Filtr zabezpieczający przed większymi cząsteczkami o wielkości oczek 15 µm, dren o długości min. 150 cm z dodatkowym portem do podawania leków. Zacisk rolkowy wyposażony w pochewkę na igłę biorczą oraz zaczep na dren do powieszenia. Uniwersalne zakończenie luer-lock. Bez lateksu oraz bez ftalanów. Opakowanie papier- folia</t>
  </si>
  <si>
    <t>Przyrząd bezpieczny do przetaczania płynów infuzyjnych, dwukanałowy, ostry kolec komory kroplowej ze zmiatowioną powierzchnią. Odpowietrznik z filtrem przeciwbakteryjnym zamykany niebieską klapką, komora kroplowa o wielkości 6 cm zaopatrzona w dodatkowe skrzydełja dociskowe. Kroplomierz komory 20 kropli = 1 ml +/- 0,1 ml. Hydrofilowy filtr cząsteczkowy o wielkości oczek 10 µm, dren o długości min. 180 cm z dodatkowym portem do podawania leków, zacisk rolkowy wyposażony w pochewkę na igłę biorczą oraz zaczep na dren do powieszenia. Uniwersalne zakończenie luer-lock zabespieczone korkiem Air Pass z filtrem hydrofobowym, bez lateksu oraz bez ftalanów.</t>
  </si>
  <si>
    <t>Kaniula dożylna wykonana z termoplastycznego poliuretanu, wyposażona w 6 pasków kontrastujących w RTG (siarczan baru), igła ze stali nierdzewnej z ostrzem typu "Back-Cut", uchwyt umożliwiający wkłucie jedną ręką, port boczny wyposażony w silikonową zastawkę do wstrzyknięć, samodomykający się korek portu górnego oraz skrzydełka mocujące z możliwością przyszycia w kolorze identyfikującym rozmiar kaniuli, filtr hydrofobowy, opakowanie typu twardy blister (PVC+TYVEC). NA opakowaniu w kolorze identyfikującym rozmiar fabrycznie umieszczone: numer katalogowy, materiał cewnika, rozmiar (G x cale oraz mm) oraz przepływ kaniuli (ml/min), brak zawartości lateksu oraz ftalanów. Rozmiary: 24G x ¾" (0,7 x 19 mm) 23 ml/min, 22G x 1" (0,9 x 25 mm) 36 ml/min. Opakowanie 100 sztuk.</t>
  </si>
  <si>
    <t>Bezpieczna kaniula dożylna wykonana z termoplastycznego poliuretanu, wyposażona w 6 pasków kontrastujących w RTG (siarczan baru), igla ze stali nierdzewnej z ostrzem typu "Back-Cut", pasywny element zabespieczający igłę wykonany z poliwęglanu lub ABS-u oraz stali nierdzewnej, uchwyt umożliwiający wkłucie jedną ręką, port boczny wyposażony w silikonową zastawkę do wstrzyknięć, samodomykający się korek portu górnego oraz skrzydełka mocujące z możliwością przyszycia w kolorze identyfikującym rozmiar kaniuli, filtr hydrofobowy, opakowanie typu twardy blister (PVC+TYVEC). Na opakowaniu w kolorze identyfikującym rozmiar fabrycznie umieszczone: numer katalogowy, materiał cewnika, rozmiar (G x cale oraz mm) oraz przepływ kaniuli (ml/min), brak zawartości lateksu oraz ftalanów. Rozmiary: 24G x ¾" (0,7 x 19 mm) 23 ml/min, 22G x 1" (0,9 x 25mm) 36ml/min. Opakowanie 50szt.</t>
  </si>
  <si>
    <t>Załącznik nr 2.14 do SWZ</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</si>
  <si>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</si>
  <si>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</si>
  <si>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</si>
  <si>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</si>
  <si>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</si>
  <si>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</si>
  <si>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</si>
  <si>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</si>
  <si>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</si>
  <si>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</si>
  <si>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</si>
  <si>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</si>
  <si>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</si>
  <si>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</si>
  <si>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</si>
  <si>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</si>
  <si>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</si>
  <si>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</si>
  <si>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</si>
  <si>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</si>
  <si>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</si>
  <si>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</si>
  <si>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</si>
  <si>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</si>
  <si>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</si>
  <si>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Załącznik nr 2.15 do SWZ</t>
  </si>
  <si>
    <t>Filtr antybakteryjny hydrofobowy do ssaków posiadanych przez zamawiającego. W tubie 10 filtrów antybakteryjnych. Filtry montowane z przodu ssaka 99,97% sprawność dla cząstek 0,3µm.</t>
  </si>
  <si>
    <t xml:space="preserve">Lekki, jednorazowy sterylny stapler skórny z 35 zszywkami, wskaźnikiem ilości zszywek w staplerze. Uchwyt staplera wygięty pod optymalnym kątem, zapewniający dobrą widoczność brzegów zamykanej rany. Zszywki prostokątne o wymiarach: „grzbiet” 6,9mm, „nóżka” 4,2mm, powlekane teflonem o przekroju poprzecznym do 0,58 mm. </t>
  </si>
  <si>
    <t>Załącznik nr 2.17 do SWZ</t>
  </si>
  <si>
    <t>Załącznik nr 2.18 do SWZ</t>
  </si>
  <si>
    <t>Załącznik nr 2.19 do SWZ</t>
  </si>
  <si>
    <t>Załącznik nr 2.20 do SWZ</t>
  </si>
  <si>
    <t xml:space="preserve">Jednorazowe nasadki na końcówkę endoskopu miękkie, proste z otworkiem bocznym, średnica maksymalna 15 mm, odległość od końcówki endoskopu 4 mm; pasują do wielu endoskopów m.in do GIF- 2T160, GIF- XTQ160, CF HQ190L/I, CF-H190L/I, CF-H185L/I;
</t>
  </si>
  <si>
    <t>Szczypce biopsyjne jednorazowego użytku; łyżeczki owalne o powiększonej objętości; łyżeczki uchylne do biopsji stycznych, wykonane ze stali nierdzewnej o dwustopniowym ścięciu i gładkich krawędziach; niebieska osłonka bezpieczna dla kanałów biopsyjnych endoskopów; długość narzędzia 2300mm, maksymalna średnica cześci wprowadzenej do endoskopu 2,45mm; minimalna średnica kanału roboczego 2,8mm; w opakowaniu 20 sztuk oddzielnie zapakowanych w sterylne pakiety szczypiec; sterylizowane metodą napromieniowania promieniami gamma.</t>
  </si>
  <si>
    <t>Załącznik nr 2.21 do SWZ</t>
  </si>
  <si>
    <t>Załącznik nr 2.22 do SWZ</t>
  </si>
  <si>
    <t xml:space="preserve"> </t>
  </si>
  <si>
    <t>Załącznik nr 2.23 do SWZ</t>
  </si>
  <si>
    <t>Załącznik nr 2.24 do SWZ</t>
  </si>
  <si>
    <t xml:space="preserve">Jednorazowe ostrze do strzygarki chirurgicznej z nieruchomą głowicą. Ostrza pasujące do strzygarki posiadanej na szpitalu- model 9681. </t>
  </si>
  <si>
    <t>Załącznik nr 2.27 do SWZ</t>
  </si>
  <si>
    <t>Ostrza do piły oscylacyjnej o wymiarach szer. 13-25 mm x grubość 1.00-1.37mm x długość 75-110 mm, jednorazowe, sterylne, pakowane w podwójnym opakowaniu.  Krawędź tnąca podzielna na dwie części z przestrzenią do ewakuacji opiłków kostnych z linii cięcia. Kompatybilne z posiadanym przez zamawiającego systemem napędów S9 HD Stryker.</t>
  </si>
  <si>
    <t xml:space="preserve">Ostrze mikropila Osc/Sag o wymiarach szer.7.0-19.05x0.38 (grubosc)x11.5-44.00 (długość), ostrze montowane beznarzędziowo (szybkozłączka ), konstrukcja ostrza  umożliwiająca montowanie w 5 pozycjach, ostrze  jednorazowe sterylne w podwójnym opakowaniu. Do wyboru min 100 ostrzy różnego kształtu i długości. Ostrza jednorazowe, sterylne pakowane w podwójnym opakowaniu. Kompatybilne z posiadanym przez zamawiającego systemem napędów S9 CD Stryker.
</t>
  </si>
  <si>
    <t>Załącznik nr 2.28 do SWZ</t>
  </si>
  <si>
    <t>Załącznik nr 2.29 do SWZ</t>
  </si>
  <si>
    <t>Załącznik nr 2.30 do SWZ</t>
  </si>
  <si>
    <t>Załącznik nr 2.31 do SWZ</t>
  </si>
  <si>
    <t>Załącznik nr 2.32 do SWZ</t>
  </si>
  <si>
    <t>Załącznik nr 2.33 do SWZ</t>
  </si>
  <si>
    <t>Probówki do surowicy z żelem separującym 3,5 ml (13x75)</t>
  </si>
  <si>
    <t>Załącznik nr 2.34 do SWZ</t>
  </si>
  <si>
    <t>Załącznik nr 2.35 do SWZ</t>
  </si>
  <si>
    <t>Wymazówki z tworzywa z podłożem STUART, o długości
całkowitej ~15 cm, z wacikiem z wiskozy o średnicy ~5 
mm, w probówce transportowej o wymiarach, z korkiem w 
kolorze białym, sterylizowane radiacyjnie (STERYLNE R), 
klasa MDD IIa, pakowane indywidualnie w blistry papier folia</t>
  </si>
  <si>
    <t>Szalki Petriego o śr. 90 mm i wys. 16 mm, bez wentylacji, 
aseptyczne</t>
  </si>
  <si>
    <t xml:space="preserve">Probówki o poj. 4 ml (Φ12x75 mm), okrągłodenne, z PS, ze znacznikami: 1 i 2 ml </t>
  </si>
  <si>
    <t>Ezy z oczkiem o poj. 1 ml, żółte, z tworzywa PS o 
podwyższonej elastyczności, pakowane po 20 szt. w 
opakowanie foliowe, sterylizowane radiacyjnie (STERYLNE R) – w torbie foliowej</t>
  </si>
  <si>
    <t xml:space="preserve">Ezy z oczkiem o poj. 10 ml, niebieskie, z tworzywa PS o 
podwyższonej elastyczności, pakowane po 20 szt. w 
opakowanie foliowe, sterylizowane radiacyjnie (STERYLNE R) </t>
  </si>
  <si>
    <t>Ezy do posiewów mikrobiologicznych z oczkiem o poj.10µl, dł.~200mm, niebieskie, wykonane z tworzywa PS, pakowane po 10szt. w opakowanie foliowe z zamknięciem strunowym, sterylizowane radiacyjnie (STERYLNE R)</t>
  </si>
  <si>
    <t>Załącznik nr 2.36 do SWZ</t>
  </si>
  <si>
    <t>Załącznik nr 2.37 do SWZ</t>
  </si>
  <si>
    <t>Załącznik nr 2.38 do SWZ</t>
  </si>
  <si>
    <t>Probówki do mikrometody z heparyną litową o obj. 0,5 ml</t>
  </si>
  <si>
    <t>Szybki test immunochromatograficzny do jakościowego wykrywania ludzkiej hemoglobiny w kale. Czułość: &gt;97%, swoistość: &gt;98%, cut-off 40 ng/ml, efekt prozony powyżej 25 mg/g</t>
  </si>
  <si>
    <t>Szybki test immunochromatograficzny do jakościowego antygenów Giardia w ludzkich próbkach kału. Czułość: 97%, swoistość: &gt;99%</t>
  </si>
  <si>
    <t>Szybki test immunochromatograficzny do jakościowego wykrywania antygenów wirusa grypy typu A i B (nukleoprotein), które zostały wyekstrahowane z wymazów z nosa/nosogardzieli i popłuczyn/aspiratow z nosa. Całkowita zgodność z kulturą komórkową: &gt;88% (dla grypy typu A w próbkach z nosogardzieli), Całkowita zgodność z kulturą komórkową: &gt;88,5% (dla grypy typu B w próbkach z nosogardzieli)</t>
  </si>
  <si>
    <t>Załącznik nr 2.39 do SWZ</t>
  </si>
  <si>
    <t>Załącznik nr 2.40 do SWZ</t>
  </si>
  <si>
    <t>Test kasetkowy ecstasy/MDMA. Szybki test immunologiczny o czułości 500 ng/ml do wykrywania ekstazy (MDMA) w ludzkim moczu. Wynik uzyskany w ciągu 5 min. Opakowanie zawiera 30 szt.</t>
  </si>
  <si>
    <t>Załącznik nr 2.41 do SWZ</t>
  </si>
  <si>
    <t>Załącznik nr 2.42 do SWZ</t>
  </si>
  <si>
    <t>Załącznik nr 2.43 do SWZ</t>
  </si>
  <si>
    <t xml:space="preserve">Cewnik dializacyjny permanentny w zestawie do implementacji, cewnik o średnicy 15F, zapewniający przepływy 450 ml/min, wykonany Quadratine, o przekroju "podwójne D", z symetryczną końcówką "Spiral Z"; długość 19, 23, 27, 31, 42, 55cm, prowadnica typu J („J” z jednej strony, prosty koniec z drugiej), z powłoką PTFE .038" umieszczona w pochewce w kształcie koła. 
Zestaw wyposażony w poszerzacz tkanek – 12 F oraz 14F, koszulka 16F/13cm rozrywalna z podwójną zastawką hemostatyczną, uchwyt do mocowania cewnika, korki do zabezpieczenia każdego światła cewnika, igłę do identyfikacji naczynia o rozmiarze 18Ga x 63,5mm , bezpieczny skalpel #11, opatrunek typu Tegaderm, tunelizator metalowy, zbiornik na zużyte igły z blokadą. Zestaw owinięty w serwetę operacyjną, zapakowany w opakowanie typu folia-papier oraz karton. 
Cewnik zakładany metodą Selingera, sterylny jednokrotnego użytku. Opakowanie handlowe 1 szt. </t>
  </si>
  <si>
    <t>Załącznik nr 2.45 do SWZ</t>
  </si>
  <si>
    <t xml:space="preserve">System płukania pulsacyjnego ran oraz struktur kostnych, nie zawierający lateksu, przeznaczony do jednorazowego użytku. Urządzenie posiada własny bateryjny napęd ze zintegrowanym wężem tłocząco ssącym płyn wraz z klipsem odcinającym oraz przewodem zasilającym. W jednym opakowaniu wraz z kolbą znajduje się krótka i długa końcówka ssąco tłocząca z osłoną rozbryzgową o długości 12,7 cm i 22,86 cm. System zapewnia dwie szybkości pracy uzyskiwane przy pomocy spustu kołyskowego w rękojeści. Jedna o wysokim ciśnieniu 23 PSI do płukania kości lub niska 5,8 PSI do płukania tkanek miękkich. System nie wymaga użycia sprężonego powietrza (zarówno ze ściany jak i butli). Końcówki można wielokrotnie wymieniać w trakcie jednego zabiegu.
</t>
  </si>
  <si>
    <t>Załącznik nr 2.46 do SWZ</t>
  </si>
  <si>
    <t>Zestaw linii krwi AV.</t>
  </si>
  <si>
    <t>Zestaw linii krwi SN.</t>
  </si>
  <si>
    <t xml:space="preserve">Suchy ładunek wodorowęglanu - Bibag 650g </t>
  </si>
  <si>
    <t>Igła tętnicza A15-17G, rozmiar do wyboru przez zamawiającego.</t>
  </si>
  <si>
    <t>Igła żylna V15-17G, rozmiar do wyboru przez zamawiającego.</t>
  </si>
  <si>
    <t>Filtr Diasafe Plus</t>
  </si>
  <si>
    <t>Środek do dezynfekcji aparatów do dializ na bazie kwasu cytrynowego, kwasu jabłkowego i kwasu mlekowego - Citrosteril, kanister 5 litrów</t>
  </si>
  <si>
    <t>Środek do dezynfekcji aparatów do dializ na bazie kwasu nadoctowego - Puristeril, opakowanie 5 kilogramów.</t>
  </si>
  <si>
    <t>Środek do dezynfekcji aparatów do dializ na bazie podchlorynu sodu - Sporotal, opakowanie 5 kilogramów.</t>
  </si>
  <si>
    <t>Żel poślizgowy przeznaczony do profesjonalnego stosowania w endoskopii, gastroskopii, proktoskopii i ginekologii. Preparat w transparentnej butelce, dzięki temu widoczna jest ilość żelu, która została zużyta. Skład: woda, środek utrzymujący wilgoć, polimer, konserwant, emolient silikonowy. Butelka 260 g. Opakowanie 25 sztuk.</t>
  </si>
  <si>
    <t>Złącze umożliwijące połączenia zestawu do podaży diet z końcówką ENFit z dostępem do przewodu pokarmowego typu ENLock, 1 opakowanie 15 szt.</t>
  </si>
  <si>
    <t>Szczotka czyszcząca do kanałów endoskopów, dwustronna, dł. robocza 2300 mm, śr. plastikowego cewnika prowadzącego 1,8 mm, nylonowe główki o śr. 6 mm i dł. 20 mm na obu końcach</t>
  </si>
  <si>
    <t>Zestaw do ciecia cesarskiego. Skład zestawu:
1 x serweta na stolik instrumentariuszki 140x190 cm (materiał niepylący – polipropylen, polietylen), ze wzmocnieniem w części centralnej
1 x serweta na stolik Mayo 80x142 cm (materiał niepylący – polipropylen, polietylen), ze wzmocnieniem w części centralnej
1 x fartuch chirurgiczny z włókniny SMMMS, gramatura 35g/cm2, L-120 cm 
2 x fartuch chirurgiczny z włókniny SMMMS, gramatura 35g/cm2, XL-140 cm 
2 x ręcznik chłonny 30x39cm 
1 x opatrunek z wkładem chłonnym 10x25cm 
20 x kompres gazowe 10x10cm 12W 17N z nitką RTG
5 x serweta laparotomijna 45x70cm 4W 20N z nitką RTG, biała
1 x skalpel z ostrzem nr 23
1 x zaciskacz do pępowiny
1 x miska 250ml, skalowana, niebieska
1 x kocyk dla noworodka 100x105 cm, materiał bawełnopodobny Spunlace
1 x serweta do cięcia cesarskiego 195x259x307 cm ±1 z obłożeniem ramion stołu, z otworem brzusznym wypełnionym folią chirurgiczną z wycięciem w kształcie gruszki 18x18 cm, ze zintegrowaną torbą na płyny 360⁰ z kształtką usztywniającą umożliwiającą uformowanie i utrzymanie kształtu worka oraz z zabezpieczeniem zapobiegającym rozerwaniu serwety lub ubioru operatora na końcach usztywnień torby, z 2 portami do ssaka, ze wzmocnieniem chłonnym 40x50 +/- 3 cm poniżej otworu, 3 zintegrowane organizatory przewodów typu rzep. Serweta wykonana z wielowarstwowej włókniny polipropylenowej typu SMS o gramaturze max. 43 g/m2, wzmocnienie chłonne wykonane laminatu, łączna gramatura materiału min.115 g/m2 o odporności na penetracje płynów min. 200 cmH2O, serweta dobrze układające się na pacjentce, w części niekrytycznej „oddychająca”, paroprzepuszczalna. I klasa palności.
Zestaw spełnia wymagania dla procedur wysokiego ryzyka wg normy EN 13795 pakowany sterylnie w przezroczystą, foliową torbę z portami do sterylizacji, posiada 4 etykiety samoprzylepne do dokumentacji medycznej zawierające: numer katalogowy, numer lot, datę ważności, kod kreskowy oraz nazwę producenta. Sterylizacja EO. Zestawy pakowane zbiorczo w worek foliowy, następnie karton. Opakowanie zawierające 4 szt.</t>
  </si>
  <si>
    <t>Nakłuwacz nożykowy 23 G gł. Nakłucia 2,25 mm, pakowane po 200 szt.</t>
  </si>
  <si>
    <t>Nakłuwacz nożykowy gł. Nakłucia 1,00 mm, pakowane po 200 szt.</t>
  </si>
  <si>
    <t>Nakłuwacze nożykowe gł. Nakłucia 1,5 mm, pakowane po 200 szt.</t>
  </si>
  <si>
    <t>Nakłuwacze nożykowe gł. Nakłucia 2 mm, pakowane po 200 szt.</t>
  </si>
  <si>
    <t xml:space="preserve">Adapter CO2 jednorazowego użytku dla pacjentów zaintubowanych, przezroczysty, adapter kompatybilny z czujnikiem w strumieniu głównym M2501A. Adapter przeznczony dla pacjentów zaintubowanych rurkami dotchawiczymi o średnicy &gt; 4 mm. Zwiększa przestrzeń martwą o około 5 cm3. 1 op. zawiera 10 sztuk
</t>
  </si>
  <si>
    <t>Igła j.u. do znieczuleń podpajęczynówkowych  ostrzem Pencil-Point, z prowadnicą 22G x 90mm</t>
  </si>
  <si>
    <t>Igła j.u. do znieczuleń podpajęczynówkowych  ostrzem Pencil-Point, z prowadnicą 25G x 90mm</t>
  </si>
  <si>
    <t>Igła j.u. do znieczuleń podpajęczynówkowych  ostrzem Pencil-Point, z prowadnicą 26G x 90mm</t>
  </si>
  <si>
    <t>Igła j.u. do znieczuleń podpajęczynówkowych  ostrzem Pencil-Point, z prowadnicą 27G x 90mm</t>
  </si>
  <si>
    <t>Zestaw do kaniulacji żył centralnych metodą Seldingera - 2 kanałowy- w składzie min. Cewnik 7Fx20cm, igła 18G, prowadnik stalowy, rozszerzacz 8Fr, skalpel, strzykawka 10ml, serweta operacyjna</t>
  </si>
  <si>
    <t>Zestaw do kaniulacji żył centralnych metodą Seldingera pediatryczny- 2 kanałowy- w składzie min. Cewnik 5Fx20cm, igła 20G, prowadnik stalowy, rozszerzacz 6Fr, skalpel, strzykawka 10ml, serweta operacyjna</t>
  </si>
  <si>
    <t>Zestaw do kaniulacji żył centralnych metodą Seldingera - 3 kanałowy- w składzie min. Cewnik 7Fx20cm, igła 18G, prowadnik stalowy, rozszerzacz 8Fr, skalpel, strzykawka 10ml, serweta operacyjna</t>
  </si>
  <si>
    <t>Przyrząd do usuwania zszywek, do wygodnego, bezbolesnego usuwania zszywek.  Łatwy w użytkowaniu, ergonomiczny kształt zapewnia wysoki komfort użytkowania rozszywa cza, usuwanie zszywek przy użyciu rozszywacza jest bezbolesne i szybkie, rękojeść wykonana z trwałego tworzywa sztucznego ABS w kolorze niebieskim, część metalowa służąca do uchwycenia zszywki wykonana ze stali nierdzewnej, opakowanie jednostkowe: papier-folia, jałowy</t>
  </si>
  <si>
    <t>38.</t>
  </si>
  <si>
    <t>Szczypce biopsyjne jednorazowego użytku, łyżeczki owalne z okienkiem; łyżeczki uchylne do biopsji stycznych; szara, osłonka szara, bezpieczna dla kanałów biopsyjnych endoskopów; długość narzędzia 1550mm, maksymalna średnica cześci wprowadzenej do endoskopu 2,45mm; minimalna średnica kanału roboczego 2,8mm; w opakowaniu 20 sztuk oddzielnie zapakowanych w sterylne pakiety szczypiec; sterylizowane metodą napromieniowania </t>
  </si>
  <si>
    <t>Nasadka endoskopowa wykonana z silikonu w kolorze szarym i zielonym; średnica wewnętrzna 11,2mm ; posiadająca na końcu dystalnym rząd elastycznych ramion, rozprasowujących fałdy jelita podczas badania, poprawiając widoczność błony śluzowej podczas kolonoskopii. Dodatkowo nasadka stabilizuje endoskop podczas zabiegów wykonywanych w jelicie grubym. Przystosowana do użycia w wieloma typami kolonoskopów wg listy: CF-HQ190L/I, CF-H190L/I, CF-Q180 AL/I,CF-H180 AL/I, Seria CF-165, Seria CF-160, Seria CF-Q140, CF-1T140L, CF-HQ290L/I,CF-H260AI/AL/AZI/AZL, CF-H260DL/I, CF-Q240AI/AL/I/L/ZI/ZL Opakowanie zawiera 8 szt.</t>
  </si>
  <si>
    <t>Szczypce biopsyjne jednorazowego użytku, łyżeczki owalne z okienkiem; łyżeczki uchylne do biopsji stycznych; łyżeczki z z okienkiem gładkie i typu szczęki aligatora z igłą mocującą; osłonka bezpieczna dla kanałów biopsyjnych endoskopów; długość narzędzia 1150mm, maksymalna średnica cześci wprowadzenej do endoskopu 1,9mm; minimalna średnica kanału roboczego 2,0mm; w opakowaniu 20 sztuk oddzielnie zapakowanych w sterylne pakiety szczypiec; sterylizowane metodą napromieniowania promieniami gamma.</t>
  </si>
  <si>
    <t xml:space="preserve">Zestaw serwet uniwersalnych. Serwety wykonane z hydrofobowej włókniny trójwarstwowej typu SMS o gramaturze 50g/m2,  w  strefie krytycznej wyposażone w wzmocnienie wysoko chłonnego o gramaturze 80g/m2, zintegrowane z organizatorami przewodów.                     
1 x serweta samoprzylepna o wymiarach 170 cm x 240 cm, wzmocnienie o wymiarach 30 cm x 80 cm.                
1 x serweta samoprzylepna o wymiarach 170 cm x 180 cm, wzmocnienie o wymiarach 50 cm x  80 cm                
2 x wysoko chłonna serweta samoprzylepna o wymiarach 75cm x 90cm i gramaturze 96 g/m2                                                              4 x ręcznik chłonny o wymiarach 30 cm x 30 cm              
1 x taśma samoprzylepna o wymiarach 10 cm x 50 cm   
1 x wzmocniona osłona (serweta) na stolik Mayo o wymiarach 80 cm x 140 cm                                                                                      1 x serweta wzmocniona na stół instrumentalny stanowiąca owinięcie zestawu o wymiarach 150 cm x 190 cm.                                                                               
Serweta na stolik instrumentariuszki wykonana z warstwy nieprzemakalnej o gramaturze 40 g/m2 oraz włókninowej warstwy chłonnej o gramaturze 30 g/m2. Łączna gramatura w strefie chłonnej - 70 g/m2.
Serweta na stolik Mayo wykonana z folii PE o gramaturze 50 g/m2 oraz włókniny chłonnej w obszarze wzmocnionym o wymiarach 60 cm x 140 cm, łączna gramatura w strefie wzmocnionej 80 g/m2. Osłona w postaci worka w kolorze czerwonym, składana teleskopowo z zaznaczonym kierunkiem rozwijania.
Wytrzymałość na wypychanie na sucho/mokro w obszarze krytycznym 205.6/199.4 kPa. Wytrzymałość na rozciąganie na sucho/mokro w obszarze krytycznym 90/91.6N. Odporność na penetrację płynów w obszarze krytycznym 110 cm H2O. Współczynnik pylenia 1.4log10. Chłonność serwet wraz ze wzmocnieniem 387% poparta badaniami z akredytowanego laboratorium, chłonność wysokochłonnych serwet ze wzmocnieniem 420%.
Materiał serwet odporny na działanie alkoholi na poziomie 8 wg WSP 080.8/IST 80.8
Wszystkie składowe zestawu zawinięte w dodatkową serwetę 2-warstwową, celulozowo - foliową o gramaturze 54g/m2 i chłonności 180%, stanowiącą pierwsze, zewnętrzne owinięcie zestawu.
Zestaw sterylizowany radiacyjnie. Opakowanie typu Header Bag wyposażone w informację o kierunku otwierania oraz 4 etykiety samoprzylepne typu TAG służące do archiwizacji danych. Na każdej etykiecie samoprzylepnej,  znajdują się następujące informacje : numer ref., data ważności, nr serii, dane wytwórcy oraz kod kreskowy.
</t>
  </si>
  <si>
    <t>Załącznik nr 2.25 do SWZ</t>
  </si>
  <si>
    <t>Igły o podwyższonej echogeniczności, bardzo 
dobrze widoczne pod USG do przeprowadzenia blokad nerwów obwodowych bez stymulatora, posiadające
• wygodny karbowany uchwyt z wyraźnym znacznikiem kierunku szlifu oraz nierozłączalnym od igły drenikiem infuzyjnym. 
• igły pokryte gładką warstwą izolacyjną na całej swojej długości poza szlifem 
• szlif 30⁰ 
• znaczniki głębokości wkłucia igły co 1 cm na całej długości igły
• powierzchnia echogeniczna na odcinku 20 mm od czubka igły dająca echo w postaci trzech czytelnych odcinków
• rozmiar igieł 
22G x 50 mm
22G x 80 mm
20G x 100 mm
- rozmiar do wyboru przez Zamawiającego
• pakowane pojedynczo , sterylne</t>
  </si>
  <si>
    <t>Cewnik do żył centralnych w/g metody Seldingera czteroświatłowy 14/18/18/16 dł. 20 cm; , 
z igłą ze zintegrowaną zastawką umożliwiającą wprowadzanie prowadnicy bez odłaczania strzykawki, 
z nitinolową prowadnicą odporną na zaginanie, 
z zastawkami bezigłowymi, z elementami umożliwiającymi 
natychmiastową kontrolę położenia cewnika w EKG, możliwość identyfikacji cewnika w USG</t>
  </si>
  <si>
    <t>Igły o podwyższonej echogeniczności, bardzo 
dobrze widoczne pod USG do przeprowadzenia blokad nerwów obwodowych przy pomocy stymulatora, posiadające
• wygodny karbowany uchwyt z wyraźnym znacznikiem kierunku szlifu oraz nierozłączalnym od igły 50 cm drenikiem infuzyjnym nie zawierającym DEHP. 
• igły pokryte gładką warstwą izolacyjną na całej swojej długości poza szlifem 
• szlif 30 ⁰ 
• znaczniki głębokości wkłucia igły co 1 cm na całej długości igły
• powierzchnia echogeniczna na odcinku 20 mm od czubka igły dająca echo w postaci trzech czytelnych odcinków
• rozmiar igieł 
22G x 50 mm
22G x 80 mm
20G x 100 mm
- rozmiar do wyboru przez Zamawiającego
• pakowane pojedynczo, sterylne</t>
  </si>
  <si>
    <t>Zadanie nr 5- Drobny sprzęt jednorazowy</t>
  </si>
  <si>
    <t>Zadanie nr 6- Worki zrzucalne</t>
  </si>
  <si>
    <t>Zadanie nr 7- Jednorazowe kleszczyki, pętle, szczoteczki, koreczki</t>
  </si>
  <si>
    <t>Zadanie nr 8- Igła kulkowa</t>
  </si>
  <si>
    <t xml:space="preserve">Zadanie nr 9- Zestawy do procedur inwazyjnych oraz do znieczuleń przewodowych </t>
  </si>
  <si>
    <t>Zadanie nr 12 - Filtr antybakteryjny do ssaka</t>
  </si>
  <si>
    <r>
      <rPr>
        <b/>
        <sz val="10"/>
        <color theme="1"/>
        <rFont val="Arial"/>
        <family val="2"/>
        <charset val="238"/>
      </rPr>
      <t>Zadanie nr 13- T</t>
    </r>
    <r>
      <rPr>
        <b/>
        <sz val="10"/>
        <color indexed="8"/>
        <rFont val="Arial"/>
        <family val="2"/>
        <charset val="238"/>
      </rPr>
      <t>rokary laparoskopowe, stapler skórny</t>
    </r>
  </si>
  <si>
    <r>
      <rPr>
        <b/>
        <sz val="10"/>
        <color theme="1"/>
        <rFont val="Arial"/>
        <family val="2"/>
        <charset val="238"/>
      </rPr>
      <t>Zadanie nr 15</t>
    </r>
    <r>
      <rPr>
        <b/>
        <sz val="10"/>
        <color indexed="8"/>
        <rFont val="Arial"/>
        <family val="2"/>
        <charset val="238"/>
      </rPr>
      <t>- Staplery, ładunki do staplerów</t>
    </r>
  </si>
  <si>
    <t>Zadanie nr 16- Sprzęt jednorazowy endoskopowy</t>
  </si>
  <si>
    <t>Zadanie nr 17- Parasep SF</t>
  </si>
  <si>
    <t>Zadanie nr 19- Adapter CO2 do kapnografii, czujnik SPO2</t>
  </si>
  <si>
    <t>Zadanie nr 20- Nasadka biobsyjna</t>
  </si>
  <si>
    <t>Zadanie nr 21- Ostrza do strzygarki</t>
  </si>
  <si>
    <t>Zadanie nr 23- Igła do biopsji tarczycy</t>
  </si>
  <si>
    <t xml:space="preserve">Zadanie nr 25- Elektroda neutralna </t>
  </si>
  <si>
    <t>Zadanie nr 26- Czujniki do monitorowania</t>
  </si>
  <si>
    <r>
      <rPr>
        <b/>
        <sz val="10"/>
        <color theme="1"/>
        <rFont val="Arial"/>
        <family val="2"/>
        <charset val="238"/>
      </rPr>
      <t>Zadanie nr 27</t>
    </r>
    <r>
      <rPr>
        <b/>
        <sz val="10"/>
        <color indexed="8"/>
        <rFont val="Arial"/>
        <family val="2"/>
        <charset val="238"/>
      </rPr>
      <t>- Obudowa czujnika iniektatu</t>
    </r>
  </si>
  <si>
    <t>Zadanie nr 28- Zestaw do cesarskiego cięcia</t>
  </si>
  <si>
    <t>Zadanie nr 30- Drobny sprzęt laboratoryjny</t>
  </si>
  <si>
    <t>Zadanie nr 31- Nakłuwacze</t>
  </si>
  <si>
    <t>Zadanie nr 32- Strzykawki z heparyną litową</t>
  </si>
  <si>
    <r>
      <rPr>
        <b/>
        <sz val="10"/>
        <color theme="1"/>
        <rFont val="Arial"/>
        <family val="2"/>
        <charset val="238"/>
      </rPr>
      <t>Zadanie nr 33-</t>
    </r>
    <r>
      <rPr>
        <b/>
        <sz val="10"/>
        <color indexed="8"/>
        <rFont val="Arial"/>
        <family val="2"/>
        <charset val="238"/>
      </rPr>
      <t xml:space="preserve"> Mikrometoda</t>
    </r>
  </si>
  <si>
    <t>Zadanie nr 34- Testy II</t>
  </si>
  <si>
    <t>Zadanie nr 35- Testy kasetkowe na narkotyki</t>
  </si>
  <si>
    <t>Zadanie nr 36- Zestaw przetoka, cewnik</t>
  </si>
  <si>
    <t>Zadanie nr 37- Dializatory</t>
  </si>
  <si>
    <t>Zadanie nr 39- Pulsacyjny system płukania</t>
  </si>
  <si>
    <t>Zadanie nr 40- Sprzęt zużywalny do wieży artroskopowej</t>
  </si>
  <si>
    <t>Zadanie nr 41- Jednorazówka kompatybilna z aparatem Fresenius 4008</t>
  </si>
  <si>
    <t>Zadanie nr 42- Żel endoskopowy</t>
  </si>
  <si>
    <t>Zadanie nr 43- Złącze do podaży diet</t>
  </si>
  <si>
    <t>Zadanie nr 44- Szczotka czyszcząca endoskopowa</t>
  </si>
  <si>
    <t>Zadanie nr 45- Igły i zestawy do kaniulizacji żył</t>
  </si>
  <si>
    <t>Zadanie nr 46- Igły, cewniki</t>
  </si>
  <si>
    <t>Zadanie nr 14- Nożyczki laparoskopowe</t>
  </si>
  <si>
    <t>Załącznik nr 2.16 do SWZ</t>
  </si>
  <si>
    <t>Zadanie nr 22- Ostrza jednorazowe do systemu napędów</t>
  </si>
  <si>
    <t xml:space="preserve">Zadanie nr 24- Drobny sprzęt jednorazowy </t>
  </si>
  <si>
    <t>Załącznik nr 2.26 do SWZ</t>
  </si>
  <si>
    <t>Probówka do glukozy 2 ml (fluorek sodu, K3EDTA)</t>
  </si>
  <si>
    <t>Zadanie nr 29- Podciśnieniowy system pobierania i preparowania krwi</t>
  </si>
  <si>
    <t>Załącznik nr 2.44 do SWZ</t>
  </si>
  <si>
    <t>Zadanie nr 4- Cewniki pośrednie, cewniki do wtrzykiwania pod ciśnieniem jednokanałowe/dwukanałowe, introduktor do naczyniowy</t>
  </si>
  <si>
    <t>Załącznik nr 2.5 do SWZ</t>
  </si>
  <si>
    <t>Załącznik nr 2.8 do SWZ</t>
  </si>
  <si>
    <t>Załącznik nr 2.10 do SWZ</t>
  </si>
  <si>
    <t>Zadanie nr 10- Testy</t>
  </si>
  <si>
    <t>Zadanie nr 11- Igły, strzykawki, przyrządy, kaniule</t>
  </si>
  <si>
    <t>Zadanie nr 18- Odzież operacyjna</t>
  </si>
  <si>
    <t>Zadanie nr 38- Zestaw do hemodializy</t>
  </si>
  <si>
    <t xml:space="preserve">Sterylny zestaw AVF przetoka.
Część A - START: 
3 x plaster włókninowy 2,5 x 15,5cm, 2 paski na papierze silikonowanym z perforacją; 6 x kompres włókninowy 4-warstwowy o gramaturze 30g/m2 o wymiarach 7,5x7,5cm; 1 x serweta podfoliowana 38x45cm; 2 x rękawica nitrylowa bezpudrowa rozm. M.
Część B - STOP:
2 x opatrunek włokninowy z wkładem chłonnym 5x7cm; 4 x kompres włókninowy 4-warstwowy o gramaturze 30g/m2 o wymiarach 7,5x7,5cm; 1 x rękawica winylowa bezpudrowa rozm. L, 2 x rękawica nitrylowa bezpudrowa rozm. M.
Część A i B w opakowaniach papierowo-foliowych połączonych perforacją, opakowanie pośrednie kartonowe, zewnętrzny karton transpostowy. Wyrób medyczny zgodny z art. 22 </t>
  </si>
  <si>
    <t xml:space="preserve">Jałowy zestaw do cewników CVC STOP
Część A:
4 x kompres włókninowy 4-warstwowy o gramaturze 30g/m2 o wymiarach 7,5x7,5cm; 1 x serweta 40x45cm wykonana z włókniny typu SMS o gramaturze 35g/m2, z rozcięciem 20cm; 2 x rękawica nitrylowa bezpudrowa rozm. M.
Część B:
4 x kompres włókninowy 4-warstwowy o gramaturze 30g/m2 o wymiarach 10x10cm
Część A i B w opakowaniach papierowo-foliowych połączonych perforacją, opakowanie pośrednie kartonowe, zewnętrzny karton transpostowy. Wyrób medyczny zgodny z art. 22 </t>
  </si>
  <si>
    <t>FORMULARZ  CENOWY zmiana 1</t>
  </si>
  <si>
    <t>op</t>
  </si>
</sst>
</file>

<file path=xl/styles.xml><?xml version="1.0" encoding="utf-8"?>
<styleSheet xmlns="http://schemas.openxmlformats.org/spreadsheetml/2006/main">
  <numFmts count="6">
    <numFmt numFmtId="43" formatCode="_-* #,##0.00\ _z_ł_-;\-* #,##0.00\ _z_ł_-;_-* &quot;-&quot;??\ _z_ł_-;_-@_-"/>
    <numFmt numFmtId="164" formatCode="#,##0.00&quot; zł&quot;"/>
    <numFmt numFmtId="165" formatCode="#,##0.00&quot; &quot;;&quot;-&quot;#,##0.00&quot; &quot;"/>
    <numFmt numFmtId="166" formatCode="&quot; &quot;* #,##0&quot;    &quot;;&quot;-&quot;* #,##0&quot;    &quot;;&quot; &quot;* &quot;-&quot;??&quot;    &quot;"/>
    <numFmt numFmtId="167" formatCode="#,##0&quot; &quot;;&quot;-&quot;#,##0&quot; &quot;"/>
    <numFmt numFmtId="168" formatCode="&quot; &quot;* #,##0.00&quot;    &quot;;&quot;-&quot;* #,##0.00&quot;    &quot;;&quot; &quot;* &quot;-&quot;??&quot;    &quot;"/>
  </numFmts>
  <fonts count="22">
    <font>
      <sz val="10"/>
      <color indexed="8"/>
      <name val="Arial CE"/>
    </font>
    <font>
      <sz val="10"/>
      <color indexed="8"/>
      <name val="Arial"/>
      <family val="2"/>
      <charset val="238"/>
    </font>
    <font>
      <b/>
      <sz val="10"/>
      <color indexed="8"/>
      <name val="Arial"/>
      <family val="2"/>
      <charset val="238"/>
    </font>
    <font>
      <sz val="10"/>
      <color indexed="15"/>
      <name val="Arial"/>
      <family val="2"/>
      <charset val="238"/>
    </font>
    <font>
      <b/>
      <sz val="10"/>
      <color indexed="15"/>
      <name val="Arial"/>
      <family val="2"/>
      <charset val="238"/>
    </font>
    <font>
      <sz val="10"/>
      <color theme="1"/>
      <name val="Arial"/>
      <family val="2"/>
      <charset val="238"/>
    </font>
    <font>
      <sz val="10"/>
      <name val="Arial"/>
      <family val="2"/>
      <charset val="238"/>
    </font>
    <font>
      <b/>
      <sz val="10"/>
      <color rgb="FFFF0000"/>
      <name val="Arial"/>
      <family val="2"/>
      <charset val="238"/>
    </font>
    <font>
      <sz val="10"/>
      <color indexed="8"/>
      <name val="Arial CE"/>
    </font>
    <font>
      <b/>
      <sz val="11"/>
      <color indexed="8"/>
      <name val="Arial"/>
      <family val="2"/>
      <charset val="238"/>
    </font>
    <font>
      <sz val="9"/>
      <color indexed="8"/>
      <name val="Arial"/>
      <family val="2"/>
      <charset val="238"/>
    </font>
    <font>
      <b/>
      <sz val="10"/>
      <color theme="1"/>
      <name val="Arial"/>
      <family val="2"/>
      <charset val="238"/>
    </font>
    <font>
      <sz val="11"/>
      <color indexed="8"/>
      <name val="Arial"/>
      <family val="2"/>
      <charset val="238"/>
    </font>
    <font>
      <b/>
      <sz val="10"/>
      <color indexed="16"/>
      <name val="Arial"/>
      <family val="2"/>
      <charset val="238"/>
    </font>
    <font>
      <b/>
      <sz val="10"/>
      <name val="Arial"/>
      <family val="2"/>
      <charset val="238"/>
    </font>
    <font>
      <b/>
      <sz val="11"/>
      <name val="Arial"/>
      <family val="2"/>
      <charset val="238"/>
    </font>
    <font>
      <sz val="9"/>
      <name val="Arial"/>
      <family val="2"/>
      <charset val="238"/>
    </font>
    <font>
      <sz val="11"/>
      <name val="Arial"/>
      <family val="2"/>
      <charset val="238"/>
    </font>
    <font>
      <b/>
      <sz val="10"/>
      <color theme="6" tint="-0.499984740745262"/>
      <name val="Arial"/>
      <family val="2"/>
      <charset val="238"/>
    </font>
    <font>
      <sz val="10"/>
      <color theme="6" tint="-0.499984740745262"/>
      <name val="Arial"/>
      <family val="2"/>
      <charset val="238"/>
    </font>
    <font>
      <b/>
      <sz val="11"/>
      <color theme="6" tint="-0.499984740745262"/>
      <name val="Arial"/>
      <family val="2"/>
      <charset val="238"/>
    </font>
    <font>
      <sz val="9"/>
      <color theme="6" tint="-0.499984740745262"/>
      <name val="Arial"/>
      <family val="2"/>
      <charset val="238"/>
    </font>
  </fonts>
  <fills count="5">
    <fill>
      <patternFill patternType="none"/>
    </fill>
    <fill>
      <patternFill patternType="gray125"/>
    </fill>
    <fill>
      <patternFill patternType="solid">
        <fgColor indexed="10"/>
        <bgColor auto="1"/>
      </patternFill>
    </fill>
    <fill>
      <patternFill patternType="solid">
        <fgColor theme="0"/>
        <bgColor indexed="64"/>
      </patternFill>
    </fill>
    <fill>
      <patternFill patternType="solid">
        <fgColor theme="5" tint="0.59999389629810485"/>
        <bgColor indexed="64"/>
      </patternFill>
    </fill>
  </fills>
  <borders count="31">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8"/>
      </left>
      <right style="thin">
        <color indexed="8"/>
      </right>
      <top style="thin">
        <color indexed="8"/>
      </top>
      <bottom style="thin">
        <color indexed="8"/>
      </bottom>
      <diagonal/>
    </border>
  </borders>
  <cellStyleXfs count="2">
    <xf numFmtId="0" fontId="0" fillId="0" borderId="0" applyNumberFormat="0" applyFill="0" applyBorder="0" applyProtection="0"/>
    <xf numFmtId="43" fontId="8" fillId="0" borderId="0" applyFont="0" applyFill="0" applyBorder="0" applyAlignment="0" applyProtection="0"/>
  </cellStyleXfs>
  <cellXfs count="512">
    <xf numFmtId="0" fontId="0" fillId="0" borderId="0" xfId="0" applyFont="1" applyAlignment="1"/>
    <xf numFmtId="0" fontId="1" fillId="2" borderId="1" xfId="0" applyFont="1" applyFill="1" applyBorder="1" applyAlignment="1">
      <alignment vertical="top" wrapText="1"/>
    </xf>
    <xf numFmtId="0" fontId="1" fillId="0" borderId="1" xfId="0" applyFont="1" applyBorder="1" applyAlignment="1">
      <alignment horizontal="center"/>
    </xf>
    <xf numFmtId="49" fontId="1" fillId="2" borderId="2" xfId="0" applyNumberFormat="1" applyFont="1" applyFill="1" applyBorder="1" applyAlignment="1">
      <alignment horizontal="center" vertical="center"/>
    </xf>
    <xf numFmtId="4" fontId="1" fillId="2" borderId="2" xfId="0" applyNumberFormat="1" applyFont="1" applyFill="1" applyBorder="1" applyAlignment="1">
      <alignment horizontal="right" vertical="center"/>
    </xf>
    <xf numFmtId="0" fontId="1" fillId="2" borderId="2" xfId="0" applyNumberFormat="1" applyFont="1" applyFill="1" applyBorder="1" applyAlignment="1">
      <alignment horizontal="left" vertical="center" wrapText="1"/>
    </xf>
    <xf numFmtId="0" fontId="1" fillId="2" borderId="2" xfId="0" applyNumberFormat="1" applyFont="1" applyFill="1" applyBorder="1" applyAlignment="1">
      <alignment vertical="top" wrapText="1"/>
    </xf>
    <xf numFmtId="0" fontId="1" fillId="2" borderId="2" xfId="0" applyNumberFormat="1" applyFont="1" applyFill="1" applyBorder="1" applyAlignment="1">
      <alignment vertical="center" wrapText="1"/>
    </xf>
    <xf numFmtId="0" fontId="5" fillId="3" borderId="2" xfId="0" applyNumberFormat="1" applyFont="1" applyFill="1" applyBorder="1" applyAlignment="1">
      <alignment horizontal="left" vertical="center" wrapText="1"/>
    </xf>
    <xf numFmtId="49" fontId="1" fillId="3" borderId="2" xfId="0" applyNumberFormat="1" applyFont="1" applyFill="1" applyBorder="1" applyAlignment="1">
      <alignment vertical="center" wrapText="1"/>
    </xf>
    <xf numFmtId="49" fontId="1" fillId="2" borderId="2" xfId="0" applyNumberFormat="1" applyFont="1" applyFill="1" applyBorder="1" applyAlignment="1">
      <alignment horizontal="center" vertical="center" wrapText="1"/>
    </xf>
    <xf numFmtId="4" fontId="1" fillId="2" borderId="2" xfId="0" applyNumberFormat="1" applyFont="1" applyFill="1" applyBorder="1" applyAlignment="1">
      <alignment horizontal="right" vertical="center" wrapText="1"/>
    </xf>
    <xf numFmtId="0" fontId="1" fillId="3" borderId="2" xfId="0" applyNumberFormat="1" applyFont="1" applyFill="1" applyBorder="1" applyAlignment="1">
      <alignment vertical="center" wrapText="1"/>
    </xf>
    <xf numFmtId="9" fontId="1" fillId="2" borderId="2" xfId="0" applyNumberFormat="1" applyFont="1" applyFill="1" applyBorder="1" applyAlignment="1">
      <alignment horizontal="center" vertical="center" wrapText="1"/>
    </xf>
    <xf numFmtId="0" fontId="5" fillId="2" borderId="2" xfId="0" applyNumberFormat="1" applyFont="1" applyFill="1" applyBorder="1" applyAlignment="1">
      <alignment vertical="top" wrapText="1"/>
    </xf>
    <xf numFmtId="0" fontId="1" fillId="2" borderId="2" xfId="0" applyNumberFormat="1" applyFont="1" applyFill="1" applyBorder="1" applyAlignment="1">
      <alignment horizontal="left" vertical="top" wrapText="1"/>
    </xf>
    <xf numFmtId="0" fontId="1" fillId="0" borderId="1" xfId="0" applyNumberFormat="1" applyFont="1" applyBorder="1" applyAlignment="1"/>
    <xf numFmtId="0" fontId="1" fillId="2" borderId="1" xfId="0" applyFont="1" applyFill="1" applyBorder="1" applyAlignment="1">
      <alignment wrapText="1"/>
    </xf>
    <xf numFmtId="0" fontId="1" fillId="0" borderId="1" xfId="0" applyFont="1" applyBorder="1" applyAlignment="1"/>
    <xf numFmtId="49" fontId="1" fillId="2" borderId="2" xfId="0" applyNumberFormat="1" applyFont="1" applyFill="1" applyBorder="1" applyAlignment="1">
      <alignment horizontal="left" vertical="center" wrapText="1"/>
    </xf>
    <xf numFmtId="0" fontId="1" fillId="2" borderId="9" xfId="0" applyFont="1" applyFill="1" applyBorder="1" applyAlignment="1">
      <alignment wrapText="1"/>
    </xf>
    <xf numFmtId="49" fontId="1" fillId="2" borderId="11" xfId="0" applyNumberFormat="1" applyFont="1" applyFill="1" applyBorder="1" applyAlignment="1">
      <alignment horizontal="left" vertical="center" wrapText="1"/>
    </xf>
    <xf numFmtId="4" fontId="1" fillId="2" borderId="11" xfId="0" applyNumberFormat="1" applyFont="1" applyFill="1" applyBorder="1" applyAlignment="1">
      <alignment horizontal="right" vertical="center"/>
    </xf>
    <xf numFmtId="4" fontId="1" fillId="2" borderId="11" xfId="0" applyNumberFormat="1" applyFont="1" applyFill="1" applyBorder="1" applyAlignment="1">
      <alignment horizontal="right" vertical="center" wrapText="1"/>
    </xf>
    <xf numFmtId="0" fontId="1" fillId="2" borderId="12" xfId="0" applyFont="1" applyFill="1" applyBorder="1" applyAlignment="1">
      <alignment wrapText="1"/>
    </xf>
    <xf numFmtId="0" fontId="1" fillId="2" borderId="15" xfId="0" applyFont="1" applyFill="1" applyBorder="1" applyAlignment="1">
      <alignment wrapText="1"/>
    </xf>
    <xf numFmtId="0" fontId="10" fillId="0" borderId="1" xfId="0" applyNumberFormat="1" applyFont="1" applyBorder="1" applyAlignment="1"/>
    <xf numFmtId="0" fontId="1" fillId="2" borderId="13" xfId="0" applyNumberFormat="1" applyFont="1" applyFill="1" applyBorder="1" applyAlignment="1">
      <alignment horizontal="center"/>
    </xf>
    <xf numFmtId="49" fontId="1" fillId="2" borderId="14" xfId="0" applyNumberFormat="1" applyFont="1" applyFill="1" applyBorder="1" applyAlignment="1">
      <alignment horizontal="center" wrapText="1"/>
    </xf>
    <xf numFmtId="3" fontId="2" fillId="2" borderId="14" xfId="0" applyNumberFormat="1" applyFont="1" applyFill="1" applyBorder="1" applyAlignment="1">
      <alignment horizontal="center"/>
    </xf>
    <xf numFmtId="49" fontId="1" fillId="2" borderId="2" xfId="0" applyNumberFormat="1" applyFont="1" applyFill="1" applyBorder="1" applyAlignment="1">
      <alignment horizontal="center"/>
    </xf>
    <xf numFmtId="3" fontId="2" fillId="2" borderId="2" xfId="0" applyNumberFormat="1" applyFont="1" applyFill="1" applyBorder="1" applyAlignment="1">
      <alignment horizontal="center"/>
    </xf>
    <xf numFmtId="3" fontId="2" fillId="3" borderId="2" xfId="0" applyNumberFormat="1" applyFont="1" applyFill="1" applyBorder="1" applyAlignment="1">
      <alignment horizontal="center"/>
    </xf>
    <xf numFmtId="49" fontId="1" fillId="2" borderId="11" xfId="0" applyNumberFormat="1" applyFont="1" applyFill="1" applyBorder="1" applyAlignment="1">
      <alignment horizontal="center"/>
    </xf>
    <xf numFmtId="4" fontId="1" fillId="2" borderId="14" xfId="0" applyNumberFormat="1" applyFont="1" applyFill="1" applyBorder="1" applyAlignment="1">
      <alignment horizontal="right"/>
    </xf>
    <xf numFmtId="4" fontId="1" fillId="2" borderId="14" xfId="0" applyNumberFormat="1" applyFont="1" applyFill="1" applyBorder="1" applyAlignment="1">
      <alignment horizontal="right" wrapText="1"/>
    </xf>
    <xf numFmtId="4" fontId="1" fillId="2" borderId="2" xfId="0" applyNumberFormat="1" applyFont="1" applyFill="1" applyBorder="1" applyAlignment="1">
      <alignment horizontal="right"/>
    </xf>
    <xf numFmtId="4" fontId="1" fillId="2" borderId="2" xfId="0" applyNumberFormat="1" applyFont="1" applyFill="1" applyBorder="1" applyAlignment="1">
      <alignment horizontal="right" wrapText="1"/>
    </xf>
    <xf numFmtId="4" fontId="1" fillId="2" borderId="3" xfId="0" applyNumberFormat="1" applyFont="1" applyFill="1" applyBorder="1" applyAlignment="1">
      <alignment horizontal="right" wrapText="1"/>
    </xf>
    <xf numFmtId="9" fontId="1" fillId="2" borderId="14" xfId="0" applyNumberFormat="1" applyFont="1" applyFill="1" applyBorder="1" applyAlignment="1">
      <alignment horizontal="right" wrapText="1"/>
    </xf>
    <xf numFmtId="9" fontId="1" fillId="2" borderId="2" xfId="0" applyNumberFormat="1" applyFont="1" applyFill="1" applyBorder="1" applyAlignment="1">
      <alignment horizontal="right"/>
    </xf>
    <xf numFmtId="9" fontId="1" fillId="2" borderId="3" xfId="0" applyNumberFormat="1" applyFont="1" applyFill="1" applyBorder="1" applyAlignment="1">
      <alignment horizontal="right"/>
    </xf>
    <xf numFmtId="49" fontId="2" fillId="4" borderId="5" xfId="0" applyNumberFormat="1" applyFont="1" applyFill="1" applyBorder="1" applyAlignment="1">
      <alignment horizontal="center" vertical="center" wrapText="1"/>
    </xf>
    <xf numFmtId="49" fontId="2" fillId="4" borderId="6" xfId="0" applyNumberFormat="1" applyFont="1" applyFill="1" applyBorder="1" applyAlignment="1">
      <alignment horizontal="center" vertical="center" wrapText="1"/>
    </xf>
    <xf numFmtId="49" fontId="2" fillId="4" borderId="7" xfId="0" applyNumberFormat="1" applyFont="1" applyFill="1" applyBorder="1" applyAlignment="1">
      <alignment horizontal="center" vertical="center" wrapText="1"/>
    </xf>
    <xf numFmtId="4" fontId="2" fillId="4" borderId="17" xfId="0" applyNumberFormat="1" applyFont="1" applyFill="1" applyBorder="1" applyAlignment="1">
      <alignment horizontal="right" vertical="center"/>
    </xf>
    <xf numFmtId="4" fontId="2" fillId="4" borderId="18" xfId="0" applyNumberFormat="1" applyFont="1" applyFill="1" applyBorder="1" applyAlignment="1">
      <alignment horizontal="right" vertical="center"/>
    </xf>
    <xf numFmtId="4" fontId="2" fillId="4" borderId="20" xfId="0" applyNumberFormat="1" applyFont="1" applyFill="1" applyBorder="1" applyAlignment="1">
      <alignment horizontal="right" vertical="center"/>
    </xf>
    <xf numFmtId="9" fontId="2" fillId="4" borderId="20" xfId="0" applyNumberFormat="1" applyFont="1" applyFill="1" applyBorder="1" applyAlignment="1">
      <alignment horizontal="right" vertical="center"/>
    </xf>
    <xf numFmtId="4" fontId="2" fillId="4" borderId="20" xfId="0" applyNumberFormat="1" applyFont="1" applyFill="1" applyBorder="1" applyAlignment="1">
      <alignment horizontal="right" vertical="center" wrapText="1"/>
    </xf>
    <xf numFmtId="4" fontId="2" fillId="4" borderId="21" xfId="0" applyNumberFormat="1" applyFont="1" applyFill="1" applyBorder="1" applyAlignment="1">
      <alignment horizontal="right" vertical="center"/>
    </xf>
    <xf numFmtId="0" fontId="1" fillId="2" borderId="5" xfId="0" applyNumberFormat="1" applyFont="1" applyFill="1" applyBorder="1" applyAlignment="1">
      <alignment horizontal="center"/>
    </xf>
    <xf numFmtId="49" fontId="1" fillId="2" borderId="6" xfId="0" applyNumberFormat="1" applyFont="1" applyFill="1" applyBorder="1" applyAlignment="1">
      <alignment horizontal="left" vertical="center" wrapText="1"/>
    </xf>
    <xf numFmtId="49" fontId="1" fillId="2" borderId="6" xfId="0" applyNumberFormat="1" applyFont="1" applyFill="1" applyBorder="1" applyAlignment="1">
      <alignment horizontal="center" wrapText="1"/>
    </xf>
    <xf numFmtId="3" fontId="2" fillId="2" borderId="6" xfId="0" applyNumberFormat="1" applyFont="1" applyFill="1" applyBorder="1" applyAlignment="1">
      <alignment horizontal="center"/>
    </xf>
    <xf numFmtId="4" fontId="1" fillId="2" borderId="6" xfId="0" applyNumberFormat="1" applyFont="1" applyFill="1" applyBorder="1" applyAlignment="1">
      <alignment horizontal="right"/>
    </xf>
    <xf numFmtId="4" fontId="1" fillId="2" borderId="6" xfId="0" applyNumberFormat="1" applyFont="1" applyFill="1" applyBorder="1" applyAlignment="1">
      <alignment horizontal="right" wrapText="1"/>
    </xf>
    <xf numFmtId="4" fontId="1" fillId="2" borderId="6" xfId="0" applyNumberFormat="1" applyFont="1" applyFill="1" applyBorder="1" applyAlignment="1">
      <alignment horizontal="right" vertical="center" wrapText="1"/>
    </xf>
    <xf numFmtId="0" fontId="1" fillId="2" borderId="7" xfId="0" applyFont="1" applyFill="1" applyBorder="1" applyAlignment="1">
      <alignment wrapText="1"/>
    </xf>
    <xf numFmtId="0" fontId="1" fillId="2" borderId="19" xfId="0" applyNumberFormat="1" applyFont="1" applyFill="1" applyBorder="1" applyAlignment="1">
      <alignment horizontal="center"/>
    </xf>
    <xf numFmtId="3" fontId="2" fillId="3" borderId="11" xfId="0" applyNumberFormat="1" applyFont="1" applyFill="1" applyBorder="1" applyAlignment="1">
      <alignment horizontal="center"/>
    </xf>
    <xf numFmtId="4" fontId="1" fillId="2" borderId="11" xfId="0" applyNumberFormat="1" applyFont="1" applyFill="1" applyBorder="1" applyAlignment="1">
      <alignment horizontal="right"/>
    </xf>
    <xf numFmtId="4" fontId="1" fillId="2" borderId="11" xfId="0" applyNumberFormat="1" applyFont="1" applyFill="1" applyBorder="1" applyAlignment="1">
      <alignment horizontal="right" wrapText="1"/>
    </xf>
    <xf numFmtId="0" fontId="2" fillId="2" borderId="1" xfId="0" applyFont="1" applyFill="1" applyBorder="1" applyAlignment="1">
      <alignment horizontal="center" wrapText="1"/>
    </xf>
    <xf numFmtId="0" fontId="2" fillId="0" borderId="1" xfId="0" applyFont="1" applyBorder="1" applyAlignment="1">
      <alignment horizontal="center"/>
    </xf>
    <xf numFmtId="0" fontId="1" fillId="3" borderId="11" xfId="0" applyNumberFormat="1" applyFont="1" applyFill="1" applyBorder="1" applyAlignment="1">
      <alignment horizontal="left" vertical="center" wrapText="1"/>
    </xf>
    <xf numFmtId="0" fontId="1" fillId="2" borderId="14" xfId="0" applyNumberFormat="1" applyFont="1" applyFill="1" applyBorder="1" applyAlignment="1">
      <alignment horizontal="left" vertical="center" wrapText="1"/>
    </xf>
    <xf numFmtId="49" fontId="10" fillId="4" borderId="10" xfId="0" applyNumberFormat="1" applyFont="1" applyFill="1" applyBorder="1" applyAlignment="1">
      <alignment horizontal="center" vertical="center" wrapText="1"/>
    </xf>
    <xf numFmtId="49" fontId="10" fillId="4" borderId="11" xfId="0" applyNumberFormat="1" applyFont="1" applyFill="1" applyBorder="1" applyAlignment="1">
      <alignment horizontal="center" vertical="center" wrapText="1"/>
    </xf>
    <xf numFmtId="49" fontId="10" fillId="4" borderId="12" xfId="0" applyNumberFormat="1" applyFont="1" applyFill="1" applyBorder="1" applyAlignment="1">
      <alignment horizontal="center" vertical="center" wrapText="1"/>
    </xf>
    <xf numFmtId="49" fontId="1" fillId="2" borderId="14" xfId="0" applyNumberFormat="1" applyFont="1" applyFill="1" applyBorder="1" applyAlignment="1">
      <alignment horizontal="center"/>
    </xf>
    <xf numFmtId="165" fontId="1" fillId="2" borderId="14" xfId="0" applyNumberFormat="1" applyFont="1" applyFill="1" applyBorder="1" applyAlignment="1">
      <alignment horizontal="right"/>
    </xf>
    <xf numFmtId="165" fontId="1" fillId="2" borderId="2" xfId="0" applyNumberFormat="1" applyFont="1" applyFill="1" applyBorder="1" applyAlignment="1"/>
    <xf numFmtId="165" fontId="1" fillId="2" borderId="2" xfId="0" applyNumberFormat="1" applyFont="1" applyFill="1" applyBorder="1" applyAlignment="1">
      <alignment horizontal="right"/>
    </xf>
    <xf numFmtId="165" fontId="1" fillId="2" borderId="3" xfId="0" applyNumberFormat="1" applyFont="1" applyFill="1" applyBorder="1" applyAlignment="1"/>
    <xf numFmtId="165" fontId="1" fillId="2" borderId="3" xfId="0" applyNumberFormat="1" applyFont="1" applyFill="1" applyBorder="1" applyAlignment="1">
      <alignment horizontal="right"/>
    </xf>
    <xf numFmtId="4" fontId="2" fillId="4" borderId="17" xfId="0" applyNumberFormat="1" applyFont="1" applyFill="1" applyBorder="1" applyAlignment="1">
      <alignment horizontal="right"/>
    </xf>
    <xf numFmtId="4" fontId="2" fillId="4" borderId="17" xfId="0" applyNumberFormat="1" applyFont="1" applyFill="1" applyBorder="1" applyAlignment="1">
      <alignment horizontal="right" wrapText="1"/>
    </xf>
    <xf numFmtId="4" fontId="2" fillId="4" borderId="18" xfId="0" applyNumberFormat="1" applyFont="1" applyFill="1" applyBorder="1" applyAlignment="1">
      <alignment horizontal="right"/>
    </xf>
    <xf numFmtId="3" fontId="2" fillId="2" borderId="14" xfId="0" applyNumberFormat="1" applyFont="1" applyFill="1" applyBorder="1" applyAlignment="1">
      <alignment horizontal="center" wrapText="1"/>
    </xf>
    <xf numFmtId="3" fontId="2" fillId="2" borderId="2" xfId="0" applyNumberFormat="1" applyFont="1" applyFill="1" applyBorder="1" applyAlignment="1">
      <alignment horizontal="center" wrapText="1"/>
    </xf>
    <xf numFmtId="3" fontId="2" fillId="2" borderId="3" xfId="0" applyNumberFormat="1" applyFont="1" applyFill="1" applyBorder="1" applyAlignment="1">
      <alignment horizontal="center" wrapText="1"/>
    </xf>
    <xf numFmtId="9" fontId="1" fillId="2" borderId="14" xfId="0" applyNumberFormat="1" applyFont="1" applyFill="1" applyBorder="1" applyAlignment="1">
      <alignment horizontal="right"/>
    </xf>
    <xf numFmtId="9" fontId="2" fillId="4" borderId="17" xfId="0" applyNumberFormat="1" applyFont="1" applyFill="1" applyBorder="1" applyAlignment="1">
      <alignment horizontal="right"/>
    </xf>
    <xf numFmtId="0" fontId="1" fillId="2" borderId="11" xfId="0" applyNumberFormat="1" applyFont="1" applyFill="1" applyBorder="1" applyAlignment="1">
      <alignment horizontal="left" vertical="center" wrapText="1"/>
    </xf>
    <xf numFmtId="4" fontId="1" fillId="2" borderId="14" xfId="0" applyNumberFormat="1" applyFont="1" applyFill="1" applyBorder="1" applyAlignment="1"/>
    <xf numFmtId="9" fontId="1" fillId="2" borderId="14" xfId="0" applyNumberFormat="1" applyFont="1" applyFill="1" applyBorder="1" applyAlignment="1"/>
    <xf numFmtId="4" fontId="1" fillId="2" borderId="3" xfId="0" applyNumberFormat="1" applyFont="1" applyFill="1" applyBorder="1" applyAlignment="1"/>
    <xf numFmtId="9" fontId="1" fillId="2" borderId="3" xfId="0" applyNumberFormat="1" applyFont="1" applyFill="1" applyBorder="1" applyAlignment="1"/>
    <xf numFmtId="0" fontId="2" fillId="2" borderId="1" xfId="0" applyFont="1" applyFill="1" applyBorder="1" applyAlignment="1">
      <alignment horizontal="center" vertical="top" wrapText="1"/>
    </xf>
    <xf numFmtId="0" fontId="1" fillId="2" borderId="1" xfId="0" applyFont="1" applyFill="1" applyBorder="1" applyAlignment="1">
      <alignment vertical="top"/>
    </xf>
    <xf numFmtId="0" fontId="1" fillId="2" borderId="11" xfId="0" applyNumberFormat="1" applyFont="1" applyFill="1" applyBorder="1" applyAlignment="1">
      <alignment horizontal="left" vertical="top" wrapText="1"/>
    </xf>
    <xf numFmtId="0" fontId="1" fillId="2" borderId="6" xfId="0" applyNumberFormat="1" applyFont="1" applyFill="1" applyBorder="1" applyAlignment="1">
      <alignment vertical="top" wrapText="1"/>
    </xf>
    <xf numFmtId="49" fontId="2" fillId="4" borderId="22" xfId="0" applyNumberFormat="1" applyFont="1" applyFill="1" applyBorder="1" applyAlignment="1">
      <alignment horizontal="right"/>
    </xf>
    <xf numFmtId="4" fontId="2" fillId="4" borderId="20" xfId="0" applyNumberFormat="1" applyFont="1" applyFill="1" applyBorder="1" applyAlignment="1">
      <alignment horizontal="right"/>
    </xf>
    <xf numFmtId="4" fontId="2" fillId="4" borderId="20" xfId="0" applyNumberFormat="1" applyFont="1" applyFill="1" applyBorder="1" applyAlignment="1">
      <alignment horizontal="right" wrapText="1"/>
    </xf>
    <xf numFmtId="4" fontId="2" fillId="4" borderId="21" xfId="0" applyNumberFormat="1" applyFont="1" applyFill="1" applyBorder="1" applyAlignment="1">
      <alignment horizontal="right"/>
    </xf>
    <xf numFmtId="0" fontId="1" fillId="2" borderId="8" xfId="0" applyNumberFormat="1" applyFont="1" applyFill="1" applyBorder="1" applyAlignment="1">
      <alignment horizontal="center"/>
    </xf>
    <xf numFmtId="0" fontId="1" fillId="2" borderId="10" xfId="0" applyNumberFormat="1" applyFont="1" applyFill="1" applyBorder="1" applyAlignment="1">
      <alignment horizontal="center"/>
    </xf>
    <xf numFmtId="49" fontId="10" fillId="4" borderId="24" xfId="0" applyNumberFormat="1" applyFont="1" applyFill="1" applyBorder="1" applyAlignment="1">
      <alignment horizontal="center" vertical="center" wrapText="1"/>
    </xf>
    <xf numFmtId="49" fontId="10" fillId="4" borderId="3" xfId="0" applyNumberFormat="1" applyFont="1" applyFill="1" applyBorder="1" applyAlignment="1">
      <alignment horizontal="center" vertical="center" wrapText="1"/>
    </xf>
    <xf numFmtId="49" fontId="10" fillId="4" borderId="25" xfId="0" applyNumberFormat="1" applyFont="1" applyFill="1" applyBorder="1" applyAlignment="1">
      <alignment horizontal="center" vertical="center" wrapText="1"/>
    </xf>
    <xf numFmtId="49" fontId="1" fillId="2" borderId="6" xfId="0" applyNumberFormat="1" applyFont="1" applyFill="1" applyBorder="1" applyAlignment="1">
      <alignment horizontal="center"/>
    </xf>
    <xf numFmtId="165" fontId="1" fillId="2" borderId="6" xfId="0" applyNumberFormat="1" applyFont="1" applyFill="1" applyBorder="1" applyAlignment="1">
      <alignment horizontal="right"/>
    </xf>
    <xf numFmtId="165" fontId="1" fillId="2" borderId="11" xfId="0" applyNumberFormat="1" applyFont="1" applyFill="1" applyBorder="1" applyAlignment="1">
      <alignment horizontal="right"/>
    </xf>
    <xf numFmtId="166" fontId="2" fillId="2" borderId="6" xfId="0" applyNumberFormat="1" applyFont="1" applyFill="1" applyBorder="1" applyAlignment="1">
      <alignment horizontal="center"/>
    </xf>
    <xf numFmtId="166" fontId="2" fillId="2" borderId="2" xfId="0" applyNumberFormat="1" applyFont="1" applyFill="1" applyBorder="1" applyAlignment="1">
      <alignment horizontal="center"/>
    </xf>
    <xf numFmtId="166" fontId="2" fillId="2" borderId="11" xfId="0" applyNumberFormat="1" applyFont="1" applyFill="1" applyBorder="1" applyAlignment="1">
      <alignment horizontal="center"/>
    </xf>
    <xf numFmtId="4" fontId="1" fillId="2" borderId="6" xfId="0" applyNumberFormat="1" applyFont="1" applyFill="1" applyBorder="1" applyAlignment="1"/>
    <xf numFmtId="9" fontId="1" fillId="2" borderId="6" xfId="0" applyNumberFormat="1" applyFont="1" applyFill="1" applyBorder="1" applyAlignment="1"/>
    <xf numFmtId="165" fontId="1" fillId="2" borderId="6" xfId="0" applyNumberFormat="1" applyFont="1" applyFill="1" applyBorder="1" applyAlignment="1"/>
    <xf numFmtId="4" fontId="1" fillId="2" borderId="2" xfId="0" applyNumberFormat="1" applyFont="1" applyFill="1" applyBorder="1" applyAlignment="1"/>
    <xf numFmtId="9" fontId="1" fillId="2" borderId="2" xfId="0" applyNumberFormat="1" applyFont="1" applyFill="1" applyBorder="1" applyAlignment="1"/>
    <xf numFmtId="4" fontId="1" fillId="2" borderId="11" xfId="0" applyNumberFormat="1" applyFont="1" applyFill="1" applyBorder="1" applyAlignment="1"/>
    <xf numFmtId="9" fontId="1" fillId="2" borderId="11" xfId="0" applyNumberFormat="1" applyFont="1" applyFill="1" applyBorder="1" applyAlignment="1"/>
    <xf numFmtId="165" fontId="1" fillId="2" borderId="11" xfId="0" applyNumberFormat="1" applyFont="1" applyFill="1" applyBorder="1" applyAlignment="1"/>
    <xf numFmtId="9" fontId="2" fillId="4" borderId="20" xfId="0" applyNumberFormat="1" applyFont="1" applyFill="1" applyBorder="1" applyAlignment="1">
      <alignment horizontal="right"/>
    </xf>
    <xf numFmtId="0" fontId="1" fillId="0" borderId="12" xfId="0" applyFont="1" applyBorder="1" applyAlignment="1"/>
    <xf numFmtId="0" fontId="1" fillId="2" borderId="17" xfId="0" applyNumberFormat="1" applyFont="1" applyFill="1" applyBorder="1" applyAlignment="1">
      <alignment horizontal="left" vertical="center" wrapText="1"/>
    </xf>
    <xf numFmtId="0" fontId="1" fillId="0" borderId="18" xfId="0" applyFont="1" applyBorder="1" applyAlignment="1"/>
    <xf numFmtId="0" fontId="1" fillId="2" borderId="16" xfId="0" applyNumberFormat="1" applyFont="1" applyFill="1" applyBorder="1" applyAlignment="1">
      <alignment horizontal="center"/>
    </xf>
    <xf numFmtId="165" fontId="2" fillId="4" borderId="18" xfId="0" applyNumberFormat="1" applyFont="1" applyFill="1" applyBorder="1" applyAlignment="1">
      <alignment horizontal="right"/>
    </xf>
    <xf numFmtId="4" fontId="2" fillId="4" borderId="17" xfId="0" applyNumberFormat="1" applyFont="1" applyFill="1" applyBorder="1" applyAlignment="1"/>
    <xf numFmtId="9" fontId="2" fillId="4" borderId="17" xfId="0" applyNumberFormat="1" applyFont="1" applyFill="1" applyBorder="1" applyAlignment="1"/>
    <xf numFmtId="166" fontId="2" fillId="2" borderId="17" xfId="0" applyNumberFormat="1" applyFont="1" applyFill="1" applyBorder="1" applyAlignment="1">
      <alignment horizontal="center"/>
    </xf>
    <xf numFmtId="49" fontId="1" fillId="2" borderId="17" xfId="0" applyNumberFormat="1" applyFont="1" applyFill="1" applyBorder="1" applyAlignment="1">
      <alignment horizontal="center"/>
    </xf>
    <xf numFmtId="0" fontId="5" fillId="0" borderId="1" xfId="0" applyNumberFormat="1" applyFont="1" applyBorder="1" applyAlignment="1"/>
    <xf numFmtId="0" fontId="5" fillId="2" borderId="2" xfId="0" applyNumberFormat="1" applyFont="1" applyFill="1" applyBorder="1" applyAlignment="1">
      <alignment horizontal="left" vertical="top" wrapText="1"/>
    </xf>
    <xf numFmtId="0" fontId="1" fillId="0" borderId="7" xfId="0" applyFont="1" applyBorder="1" applyAlignment="1"/>
    <xf numFmtId="0" fontId="1" fillId="0" borderId="9" xfId="0" applyFont="1" applyBorder="1" applyAlignment="1"/>
    <xf numFmtId="0" fontId="5" fillId="0" borderId="9" xfId="0" applyFont="1" applyBorder="1" applyAlignment="1"/>
    <xf numFmtId="0" fontId="5" fillId="3" borderId="11" xfId="0" applyNumberFormat="1" applyFont="1" applyFill="1" applyBorder="1" applyAlignment="1">
      <alignment horizontal="left" vertical="top" wrapText="1"/>
    </xf>
    <xf numFmtId="0" fontId="5" fillId="0" borderId="12" xfId="0" applyFont="1" applyBorder="1" applyAlignment="1"/>
    <xf numFmtId="49" fontId="5" fillId="2" borderId="2" xfId="0" applyNumberFormat="1" applyFont="1" applyFill="1" applyBorder="1" applyAlignment="1">
      <alignment horizontal="center"/>
    </xf>
    <xf numFmtId="167" fontId="2" fillId="2" borderId="6" xfId="0" applyNumberFormat="1" applyFont="1" applyFill="1" applyBorder="1" applyAlignment="1">
      <alignment horizontal="center"/>
    </xf>
    <xf numFmtId="167" fontId="2" fillId="2" borderId="2" xfId="0" applyNumberFormat="1" applyFont="1" applyFill="1" applyBorder="1" applyAlignment="1">
      <alignment horizontal="center"/>
    </xf>
    <xf numFmtId="167" fontId="11" fillId="2" borderId="2" xfId="0" applyNumberFormat="1" applyFont="1" applyFill="1" applyBorder="1" applyAlignment="1">
      <alignment horizontal="center"/>
    </xf>
    <xf numFmtId="167" fontId="11" fillId="2" borderId="11" xfId="0" applyNumberFormat="1" applyFont="1" applyFill="1" applyBorder="1" applyAlignment="1">
      <alignment horizontal="center"/>
    </xf>
    <xf numFmtId="4" fontId="5" fillId="2" borderId="2" xfId="0" applyNumberFormat="1" applyFont="1" applyFill="1" applyBorder="1" applyAlignment="1">
      <alignment horizontal="right"/>
    </xf>
    <xf numFmtId="4" fontId="5" fillId="2" borderId="11" xfId="0" applyNumberFormat="1" applyFont="1" applyFill="1" applyBorder="1" applyAlignment="1">
      <alignment horizontal="right"/>
    </xf>
    <xf numFmtId="49" fontId="2" fillId="4" borderId="19" xfId="0" applyNumberFormat="1" applyFont="1" applyFill="1" applyBorder="1" applyAlignment="1"/>
    <xf numFmtId="165" fontId="2" fillId="4" borderId="20" xfId="0" applyNumberFormat="1" applyFont="1" applyFill="1" applyBorder="1" applyAlignment="1">
      <alignment horizontal="right"/>
    </xf>
    <xf numFmtId="165" fontId="2" fillId="4" borderId="21" xfId="0" applyNumberFormat="1" applyFont="1" applyFill="1" applyBorder="1" applyAlignment="1">
      <alignment horizontal="right"/>
    </xf>
    <xf numFmtId="4" fontId="5" fillId="2" borderId="2" xfId="0" applyNumberFormat="1" applyFont="1" applyFill="1" applyBorder="1" applyAlignment="1"/>
    <xf numFmtId="165" fontId="2" fillId="4" borderId="20" xfId="0" applyNumberFormat="1" applyFont="1" applyFill="1" applyBorder="1" applyAlignment="1"/>
    <xf numFmtId="9" fontId="1" fillId="2" borderId="6" xfId="0" applyNumberFormat="1" applyFont="1" applyFill="1" applyBorder="1" applyAlignment="1">
      <alignment horizontal="right"/>
    </xf>
    <xf numFmtId="9" fontId="1" fillId="2" borderId="11" xfId="0" applyNumberFormat="1" applyFont="1" applyFill="1" applyBorder="1" applyAlignment="1">
      <alignment horizontal="right"/>
    </xf>
    <xf numFmtId="49" fontId="2" fillId="4" borderId="19" xfId="0" applyNumberFormat="1" applyFont="1" applyFill="1" applyBorder="1" applyAlignment="1">
      <alignment horizontal="right"/>
    </xf>
    <xf numFmtId="0" fontId="1" fillId="0" borderId="1" xfId="0" applyNumberFormat="1" applyFont="1" applyBorder="1" applyAlignment="1">
      <alignment wrapText="1"/>
    </xf>
    <xf numFmtId="0" fontId="3" fillId="0" borderId="1" xfId="0" applyFont="1" applyBorder="1" applyAlignment="1"/>
    <xf numFmtId="3" fontId="11" fillId="2" borderId="2" xfId="0" applyNumberFormat="1" applyFont="1" applyFill="1" applyBorder="1" applyAlignment="1">
      <alignment horizontal="center"/>
    </xf>
    <xf numFmtId="0" fontId="1" fillId="2" borderId="6" xfId="0" applyNumberFormat="1" applyFont="1" applyFill="1" applyBorder="1" applyAlignment="1">
      <alignment horizontal="left" vertical="center" wrapText="1"/>
    </xf>
    <xf numFmtId="3" fontId="11" fillId="2" borderId="6" xfId="0" applyNumberFormat="1" applyFont="1" applyFill="1" applyBorder="1" applyAlignment="1">
      <alignment horizontal="center"/>
    </xf>
    <xf numFmtId="0" fontId="3" fillId="0" borderId="9" xfId="0" applyFont="1" applyBorder="1" applyAlignment="1"/>
    <xf numFmtId="3" fontId="11" fillId="2" borderId="11" xfId="0" applyNumberFormat="1" applyFont="1" applyFill="1" applyBorder="1" applyAlignment="1">
      <alignment horizontal="center"/>
    </xf>
    <xf numFmtId="49" fontId="2" fillId="4" borderId="16" xfId="0" applyNumberFormat="1" applyFont="1" applyFill="1" applyBorder="1" applyAlignment="1">
      <alignment horizontal="right"/>
    </xf>
    <xf numFmtId="165" fontId="2" fillId="4" borderId="17" xfId="0" applyNumberFormat="1" applyFont="1" applyFill="1" applyBorder="1" applyAlignment="1">
      <alignment horizontal="right"/>
    </xf>
    <xf numFmtId="4" fontId="1" fillId="0" borderId="1" xfId="0" applyNumberFormat="1" applyFont="1" applyBorder="1" applyAlignment="1">
      <alignment horizontal="center"/>
    </xf>
    <xf numFmtId="0" fontId="1" fillId="0" borderId="15" xfId="0" applyFont="1" applyBorder="1" applyAlignment="1"/>
    <xf numFmtId="0" fontId="10" fillId="0" borderId="1" xfId="0" applyFont="1" applyBorder="1" applyAlignment="1"/>
    <xf numFmtId="49" fontId="2" fillId="4" borderId="16" xfId="0" applyNumberFormat="1" applyFont="1" applyFill="1" applyBorder="1" applyAlignment="1"/>
    <xf numFmtId="4" fontId="2" fillId="4" borderId="18" xfId="0" applyNumberFormat="1" applyFont="1" applyFill="1" applyBorder="1" applyAlignment="1"/>
    <xf numFmtId="0" fontId="3" fillId="2" borderId="9" xfId="0" applyFont="1" applyFill="1" applyBorder="1" applyAlignment="1">
      <alignment wrapText="1"/>
    </xf>
    <xf numFmtId="167" fontId="2" fillId="2" borderId="14" xfId="0" applyNumberFormat="1" applyFont="1" applyFill="1" applyBorder="1" applyAlignment="1">
      <alignment horizontal="center"/>
    </xf>
    <xf numFmtId="167" fontId="2" fillId="2" borderId="11" xfId="0" applyNumberFormat="1" applyFont="1" applyFill="1" applyBorder="1" applyAlignment="1">
      <alignment horizontal="center"/>
    </xf>
    <xf numFmtId="0" fontId="2" fillId="0" borderId="1" xfId="0" applyFont="1" applyBorder="1" applyAlignment="1"/>
    <xf numFmtId="0" fontId="1" fillId="2" borderId="11" xfId="0" applyNumberFormat="1" applyFont="1" applyFill="1" applyBorder="1" applyAlignment="1">
      <alignment vertical="center" wrapText="1"/>
    </xf>
    <xf numFmtId="49" fontId="1" fillId="2" borderId="2" xfId="0" applyNumberFormat="1" applyFont="1" applyFill="1" applyBorder="1" applyAlignment="1">
      <alignment vertical="center" wrapText="1"/>
    </xf>
    <xf numFmtId="49" fontId="1" fillId="2" borderId="17" xfId="0" applyNumberFormat="1" applyFont="1" applyFill="1" applyBorder="1" applyAlignment="1">
      <alignment vertical="center" wrapText="1"/>
    </xf>
    <xf numFmtId="0" fontId="1" fillId="2" borderId="18" xfId="0" applyFont="1" applyFill="1" applyBorder="1" applyAlignment="1">
      <alignment wrapText="1"/>
    </xf>
    <xf numFmtId="0" fontId="2" fillId="2" borderId="17" xfId="0" applyNumberFormat="1" applyFont="1" applyFill="1" applyBorder="1" applyAlignment="1">
      <alignment horizontal="center"/>
    </xf>
    <xf numFmtId="165" fontId="1" fillId="2" borderId="17" xfId="0" applyNumberFormat="1" applyFont="1" applyFill="1" applyBorder="1" applyAlignment="1"/>
    <xf numFmtId="4" fontId="1" fillId="2" borderId="17" xfId="0" applyNumberFormat="1" applyFont="1" applyFill="1" applyBorder="1" applyAlignment="1"/>
    <xf numFmtId="9" fontId="1" fillId="2" borderId="17" xfId="0" applyNumberFormat="1" applyFont="1" applyFill="1" applyBorder="1" applyAlignment="1"/>
    <xf numFmtId="0" fontId="3" fillId="2" borderId="12" xfId="0" applyFont="1" applyFill="1" applyBorder="1" applyAlignment="1">
      <alignment wrapText="1"/>
    </xf>
    <xf numFmtId="0" fontId="3" fillId="2" borderId="7" xfId="0" applyFont="1" applyFill="1" applyBorder="1" applyAlignment="1">
      <alignment wrapText="1"/>
    </xf>
    <xf numFmtId="0" fontId="2" fillId="0" borderId="1" xfId="0" applyFont="1" applyBorder="1" applyAlignment="1">
      <alignment horizontal="right"/>
    </xf>
    <xf numFmtId="0" fontId="2" fillId="2" borderId="1" xfId="0" applyFont="1" applyFill="1" applyBorder="1" applyAlignment="1">
      <alignment wrapText="1"/>
    </xf>
    <xf numFmtId="0" fontId="12" fillId="0" borderId="1" xfId="0" applyNumberFormat="1" applyFont="1" applyBorder="1" applyAlignment="1"/>
    <xf numFmtId="3" fontId="2" fillId="2" borderId="11" xfId="0" applyNumberFormat="1" applyFont="1" applyFill="1" applyBorder="1" applyAlignment="1">
      <alignment horizontal="center"/>
    </xf>
    <xf numFmtId="0" fontId="1" fillId="0" borderId="1" xfId="0" applyFont="1" applyBorder="1" applyAlignment="1">
      <alignment horizontal="right"/>
    </xf>
    <xf numFmtId="165" fontId="5" fillId="2" borderId="2" xfId="0" applyNumberFormat="1" applyFont="1" applyFill="1" applyBorder="1" applyAlignment="1"/>
    <xf numFmtId="0" fontId="2" fillId="2" borderId="2" xfId="0" applyNumberFormat="1" applyFont="1" applyFill="1" applyBorder="1" applyAlignment="1">
      <alignment horizontal="center"/>
    </xf>
    <xf numFmtId="2" fontId="1" fillId="2" borderId="2" xfId="0" applyNumberFormat="1" applyFont="1" applyFill="1" applyBorder="1" applyAlignment="1"/>
    <xf numFmtId="2" fontId="5" fillId="2" borderId="2" xfId="0" applyNumberFormat="1" applyFont="1" applyFill="1" applyBorder="1" applyAlignment="1"/>
    <xf numFmtId="9" fontId="5" fillId="2" borderId="2" xfId="0" applyNumberFormat="1" applyFont="1" applyFill="1" applyBorder="1" applyAlignment="1"/>
    <xf numFmtId="9" fontId="2" fillId="4" borderId="20" xfId="0" applyNumberFormat="1" applyFont="1" applyFill="1" applyBorder="1" applyAlignment="1"/>
    <xf numFmtId="4" fontId="2" fillId="4" borderId="20" xfId="0" applyNumberFormat="1" applyFont="1" applyFill="1" applyBorder="1" applyAlignment="1"/>
    <xf numFmtId="4" fontId="2" fillId="4" borderId="21" xfId="0" applyNumberFormat="1" applyFont="1" applyFill="1" applyBorder="1" applyAlignment="1"/>
    <xf numFmtId="0" fontId="2" fillId="2" borderId="6" xfId="0" applyNumberFormat="1" applyFont="1" applyFill="1" applyBorder="1" applyAlignment="1">
      <alignment horizontal="center"/>
    </xf>
    <xf numFmtId="2" fontId="1" fillId="2" borderId="6" xfId="0" applyNumberFormat="1" applyFont="1" applyFill="1" applyBorder="1" applyAlignment="1"/>
    <xf numFmtId="49" fontId="5" fillId="2" borderId="20" xfId="0" applyNumberFormat="1" applyFont="1" applyFill="1" applyBorder="1" applyAlignment="1">
      <alignment vertical="center" wrapText="1"/>
    </xf>
    <xf numFmtId="0" fontId="1" fillId="2" borderId="21" xfId="0" applyFont="1" applyFill="1" applyBorder="1" applyAlignment="1">
      <alignment wrapText="1"/>
    </xf>
    <xf numFmtId="49" fontId="1" fillId="2" borderId="20" xfId="0" applyNumberFormat="1" applyFont="1" applyFill="1" applyBorder="1" applyAlignment="1">
      <alignment horizontal="center"/>
    </xf>
    <xf numFmtId="0" fontId="1" fillId="0" borderId="1" xfId="0" applyNumberFormat="1" applyFont="1" applyBorder="1" applyAlignment="1">
      <alignment horizontal="right"/>
    </xf>
    <xf numFmtId="166" fontId="11" fillId="2" borderId="20" xfId="0" applyNumberFormat="1" applyFont="1" applyFill="1" applyBorder="1" applyAlignment="1">
      <alignment horizontal="center"/>
    </xf>
    <xf numFmtId="2" fontId="1" fillId="2" borderId="4" xfId="0" applyNumberFormat="1" applyFont="1" applyFill="1" applyBorder="1" applyAlignment="1">
      <alignment horizontal="right"/>
    </xf>
    <xf numFmtId="165" fontId="1" fillId="2" borderId="4" xfId="0" applyNumberFormat="1" applyFont="1" applyFill="1" applyBorder="1" applyAlignment="1">
      <alignment horizontal="right"/>
    </xf>
    <xf numFmtId="9" fontId="1" fillId="2" borderId="4" xfId="0" applyNumberFormat="1" applyFont="1" applyFill="1" applyBorder="1" applyAlignment="1">
      <alignment horizontal="right"/>
    </xf>
    <xf numFmtId="0" fontId="7" fillId="0" borderId="1" xfId="0" applyFont="1" applyBorder="1" applyAlignment="1">
      <alignment horizontal="center"/>
    </xf>
    <xf numFmtId="0" fontId="13" fillId="2" borderId="1" xfId="0" applyFont="1" applyFill="1" applyBorder="1" applyAlignment="1">
      <alignment wrapText="1"/>
    </xf>
    <xf numFmtId="0" fontId="1" fillId="3" borderId="11" xfId="0" applyNumberFormat="1" applyFont="1" applyFill="1" applyBorder="1" applyAlignment="1">
      <alignment vertical="center" wrapText="1"/>
    </xf>
    <xf numFmtId="49" fontId="1" fillId="2" borderId="11" xfId="0" applyNumberFormat="1" applyFont="1" applyFill="1" applyBorder="1" applyAlignment="1">
      <alignment horizontal="center" vertical="center" wrapText="1"/>
    </xf>
    <xf numFmtId="9" fontId="1" fillId="2" borderId="11" xfId="0" applyNumberFormat="1" applyFont="1" applyFill="1" applyBorder="1" applyAlignment="1">
      <alignment horizontal="center" vertical="center" wrapText="1"/>
    </xf>
    <xf numFmtId="0" fontId="4" fillId="2" borderId="12" xfId="0" applyFont="1" applyFill="1" applyBorder="1" applyAlignment="1">
      <alignment horizontal="center" vertical="center" wrapText="1"/>
    </xf>
    <xf numFmtId="49" fontId="1" fillId="2" borderId="11" xfId="0" applyNumberFormat="1" applyFont="1" applyFill="1" applyBorder="1" applyAlignment="1">
      <alignment horizontal="center" wrapText="1"/>
    </xf>
    <xf numFmtId="9" fontId="1" fillId="2" borderId="3" xfId="0" applyNumberFormat="1" applyFont="1" applyFill="1" applyBorder="1" applyAlignment="1">
      <alignment horizontal="right" wrapText="1"/>
    </xf>
    <xf numFmtId="9" fontId="2" fillId="4" borderId="17" xfId="0" applyNumberFormat="1" applyFont="1" applyFill="1" applyBorder="1" applyAlignment="1">
      <alignment horizontal="right" wrapText="1"/>
    </xf>
    <xf numFmtId="164" fontId="1" fillId="2" borderId="1" xfId="0" applyNumberFormat="1" applyFont="1" applyFill="1" applyBorder="1" applyAlignment="1">
      <alignment vertical="top"/>
    </xf>
    <xf numFmtId="0" fontId="1" fillId="2" borderId="6" xfId="0" applyNumberFormat="1" applyFont="1" applyFill="1" applyBorder="1" applyAlignment="1">
      <alignment vertical="center" wrapText="1"/>
    </xf>
    <xf numFmtId="166" fontId="1" fillId="0" borderId="1" xfId="0" applyNumberFormat="1" applyFont="1" applyBorder="1" applyAlignment="1">
      <alignment horizontal="center"/>
    </xf>
    <xf numFmtId="2" fontId="1" fillId="0" borderId="1" xfId="0" applyNumberFormat="1" applyFont="1" applyBorder="1" applyAlignment="1">
      <alignment horizontal="center"/>
    </xf>
    <xf numFmtId="168" fontId="1" fillId="0" borderId="1" xfId="0" applyNumberFormat="1" applyFont="1" applyBorder="1" applyAlignment="1">
      <alignment horizontal="center"/>
    </xf>
    <xf numFmtId="9" fontId="1" fillId="0" borderId="1" xfId="0" applyNumberFormat="1" applyFont="1" applyBorder="1" applyAlignment="1">
      <alignment horizontal="center"/>
    </xf>
    <xf numFmtId="168" fontId="1" fillId="0" borderId="1" xfId="0" applyNumberFormat="1" applyFont="1" applyBorder="1" applyAlignment="1"/>
    <xf numFmtId="0" fontId="1" fillId="2" borderId="10" xfId="0" applyNumberFormat="1" applyFont="1" applyFill="1" applyBorder="1" applyAlignment="1">
      <alignment horizontal="center" wrapText="1"/>
    </xf>
    <xf numFmtId="0" fontId="1" fillId="2" borderId="19" xfId="0" applyNumberFormat="1" applyFont="1" applyFill="1" applyBorder="1" applyAlignment="1">
      <alignment horizontal="center" wrapText="1"/>
    </xf>
    <xf numFmtId="0" fontId="1" fillId="2" borderId="20" xfId="0" applyNumberFormat="1" applyFont="1" applyFill="1" applyBorder="1" applyAlignment="1">
      <alignment horizontal="left" vertical="center" wrapText="1"/>
    </xf>
    <xf numFmtId="166" fontId="2" fillId="2" borderId="20" xfId="0" applyNumberFormat="1" applyFont="1" applyFill="1" applyBorder="1" applyAlignment="1">
      <alignment horizontal="center"/>
    </xf>
    <xf numFmtId="4" fontId="1" fillId="2" borderId="4" xfId="0" applyNumberFormat="1" applyFont="1" applyFill="1" applyBorder="1" applyAlignment="1">
      <alignment horizontal="right"/>
    </xf>
    <xf numFmtId="0" fontId="1" fillId="0" borderId="21" xfId="0" applyFont="1" applyBorder="1" applyAlignment="1"/>
    <xf numFmtId="0" fontId="1" fillId="2" borderId="1" xfId="0" applyFont="1" applyFill="1" applyBorder="1" applyAlignment="1">
      <alignment horizontal="center" vertical="center"/>
    </xf>
    <xf numFmtId="0" fontId="5" fillId="2" borderId="8" xfId="0" applyNumberFormat="1" applyFont="1" applyFill="1" applyBorder="1" applyAlignment="1">
      <alignment horizontal="center"/>
    </xf>
    <xf numFmtId="0" fontId="5" fillId="2" borderId="10" xfId="0" applyNumberFormat="1" applyFont="1" applyFill="1" applyBorder="1" applyAlignment="1">
      <alignment horizontal="center"/>
    </xf>
    <xf numFmtId="0" fontId="5" fillId="2" borderId="5" xfId="0" applyNumberFormat="1" applyFont="1" applyFill="1" applyBorder="1" applyAlignment="1">
      <alignment horizontal="center"/>
    </xf>
    <xf numFmtId="3" fontId="2" fillId="2" borderId="20" xfId="0" applyNumberFormat="1" applyFont="1" applyFill="1" applyBorder="1" applyAlignment="1">
      <alignment horizontal="center"/>
    </xf>
    <xf numFmtId="49" fontId="1" fillId="2" borderId="20" xfId="0" applyNumberFormat="1" applyFont="1" applyFill="1" applyBorder="1" applyAlignment="1">
      <alignment horizontal="center" wrapText="1"/>
    </xf>
    <xf numFmtId="3" fontId="2" fillId="2" borderId="20" xfId="0" applyNumberFormat="1" applyFont="1" applyFill="1" applyBorder="1" applyAlignment="1">
      <alignment horizontal="center" wrapText="1"/>
    </xf>
    <xf numFmtId="4" fontId="1" fillId="2" borderId="4" xfId="0" applyNumberFormat="1" applyFont="1" applyFill="1" applyBorder="1" applyAlignment="1">
      <alignment horizontal="right" wrapText="1"/>
    </xf>
    <xf numFmtId="0" fontId="1" fillId="0" borderId="21" xfId="0" applyFont="1" applyBorder="1" applyAlignment="1">
      <alignment wrapText="1"/>
    </xf>
    <xf numFmtId="4" fontId="1" fillId="2" borderId="4" xfId="0" applyNumberFormat="1" applyFont="1" applyFill="1" applyBorder="1" applyAlignment="1">
      <alignment wrapText="1"/>
    </xf>
    <xf numFmtId="9" fontId="1" fillId="2" borderId="4" xfId="0" applyNumberFormat="1" applyFont="1" applyFill="1" applyBorder="1" applyAlignment="1">
      <alignment wrapText="1"/>
    </xf>
    <xf numFmtId="4" fontId="1" fillId="2" borderId="2" xfId="0" applyNumberFormat="1" applyFont="1" applyFill="1" applyBorder="1" applyAlignment="1">
      <alignment wrapText="1"/>
    </xf>
    <xf numFmtId="9" fontId="1" fillId="2" borderId="2" xfId="0" applyNumberFormat="1" applyFont="1" applyFill="1" applyBorder="1" applyAlignment="1">
      <alignment wrapText="1"/>
    </xf>
    <xf numFmtId="9" fontId="2" fillId="4" borderId="17" xfId="0" applyNumberFormat="1" applyFont="1" applyFill="1" applyBorder="1" applyAlignment="1">
      <alignment wrapText="1"/>
    </xf>
    <xf numFmtId="9" fontId="1" fillId="2" borderId="2" xfId="0" applyNumberFormat="1" applyFont="1" applyFill="1" applyBorder="1" applyAlignment="1">
      <alignment horizontal="right" wrapText="1"/>
    </xf>
    <xf numFmtId="49" fontId="1" fillId="2" borderId="2" xfId="0" applyNumberFormat="1" applyFont="1" applyFill="1" applyBorder="1" applyAlignment="1">
      <alignment horizontal="center" wrapText="1"/>
    </xf>
    <xf numFmtId="9" fontId="2" fillId="4" borderId="20" xfId="0" applyNumberFormat="1" applyFont="1" applyFill="1" applyBorder="1" applyAlignment="1">
      <alignment horizontal="right" wrapText="1"/>
    </xf>
    <xf numFmtId="0" fontId="1" fillId="2" borderId="5" xfId="0" applyNumberFormat="1" applyFont="1" applyFill="1" applyBorder="1" applyAlignment="1">
      <alignment horizontal="center" wrapText="1"/>
    </xf>
    <xf numFmtId="0" fontId="1" fillId="3" borderId="6" xfId="0" applyNumberFormat="1" applyFont="1" applyFill="1" applyBorder="1" applyAlignment="1">
      <alignment vertical="center" wrapText="1"/>
    </xf>
    <xf numFmtId="9" fontId="1" fillId="2" borderId="6" xfId="0" applyNumberFormat="1" applyFont="1" applyFill="1" applyBorder="1" applyAlignment="1">
      <alignment horizontal="right" wrapText="1"/>
    </xf>
    <xf numFmtId="0" fontId="4" fillId="2" borderId="7" xfId="0" applyFont="1" applyFill="1" applyBorder="1" applyAlignment="1">
      <alignment horizontal="center" vertical="center" wrapText="1"/>
    </xf>
    <xf numFmtId="49" fontId="1" fillId="3" borderId="11" xfId="0" applyNumberFormat="1" applyFont="1" applyFill="1" applyBorder="1" applyAlignment="1">
      <alignment vertical="center" wrapText="1"/>
    </xf>
    <xf numFmtId="9" fontId="1" fillId="2" borderId="11" xfId="0" applyNumberFormat="1" applyFont="1" applyFill="1" applyBorder="1" applyAlignment="1">
      <alignment horizontal="right" wrapText="1"/>
    </xf>
    <xf numFmtId="0" fontId="1" fillId="3" borderId="17" xfId="0" applyNumberFormat="1" applyFont="1" applyFill="1" applyBorder="1" applyAlignment="1">
      <alignment vertical="center" wrapText="1"/>
    </xf>
    <xf numFmtId="0" fontId="4" fillId="2" borderId="18" xfId="0" applyFont="1" applyFill="1" applyBorder="1" applyAlignment="1">
      <alignment horizontal="center" vertical="center" wrapText="1"/>
    </xf>
    <xf numFmtId="4" fontId="1" fillId="2" borderId="26" xfId="0" applyNumberFormat="1" applyFont="1" applyFill="1" applyBorder="1" applyAlignment="1">
      <alignment wrapText="1"/>
    </xf>
    <xf numFmtId="9" fontId="1" fillId="2" borderId="26" xfId="0" applyNumberFormat="1" applyFont="1" applyFill="1" applyBorder="1" applyAlignment="1">
      <alignment wrapText="1"/>
    </xf>
    <xf numFmtId="0" fontId="1" fillId="2" borderId="16" xfId="0" applyNumberFormat="1" applyFont="1" applyFill="1" applyBorder="1" applyAlignment="1">
      <alignment horizontal="center" wrapText="1"/>
    </xf>
    <xf numFmtId="3" fontId="2" fillId="2" borderId="17" xfId="0" applyNumberFormat="1" applyFont="1" applyFill="1" applyBorder="1" applyAlignment="1">
      <alignment horizontal="center"/>
    </xf>
    <xf numFmtId="49" fontId="1" fillId="2" borderId="17" xfId="0" applyNumberFormat="1" applyFont="1" applyFill="1" applyBorder="1" applyAlignment="1">
      <alignment horizontal="center" wrapText="1"/>
    </xf>
    <xf numFmtId="0" fontId="1" fillId="3" borderId="20" xfId="0" applyNumberFormat="1" applyFont="1" applyFill="1" applyBorder="1" applyAlignment="1">
      <alignment vertical="center" wrapText="1"/>
    </xf>
    <xf numFmtId="0" fontId="4" fillId="2" borderId="2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 fillId="2" borderId="13" xfId="0" applyNumberFormat="1" applyFont="1" applyFill="1" applyBorder="1" applyAlignment="1">
      <alignment horizontal="center" wrapText="1"/>
    </xf>
    <xf numFmtId="9" fontId="2" fillId="4" borderId="20" xfId="0" applyNumberFormat="1" applyFont="1" applyFill="1" applyBorder="1" applyAlignment="1">
      <alignment wrapText="1"/>
    </xf>
    <xf numFmtId="4" fontId="1" fillId="2" borderId="6" xfId="0" applyNumberFormat="1" applyFont="1" applyFill="1" applyBorder="1" applyAlignment="1">
      <alignment wrapText="1"/>
    </xf>
    <xf numFmtId="9" fontId="1" fillId="2" borderId="6" xfId="0" applyNumberFormat="1" applyFont="1" applyFill="1" applyBorder="1" applyAlignment="1">
      <alignment wrapText="1"/>
    </xf>
    <xf numFmtId="4" fontId="1" fillId="2" borderId="11" xfId="0" applyNumberFormat="1" applyFont="1" applyFill="1" applyBorder="1" applyAlignment="1">
      <alignment wrapText="1"/>
    </xf>
    <xf numFmtId="9" fontId="1" fillId="2" borderId="11" xfId="0" applyNumberFormat="1" applyFont="1" applyFill="1" applyBorder="1" applyAlignment="1">
      <alignment wrapText="1"/>
    </xf>
    <xf numFmtId="0" fontId="1" fillId="2" borderId="8" xfId="0" applyNumberFormat="1" applyFont="1" applyFill="1" applyBorder="1" applyAlignment="1">
      <alignment horizontal="center" wrapText="1"/>
    </xf>
    <xf numFmtId="49" fontId="2" fillId="4" borderId="16" xfId="0" applyNumberFormat="1" applyFont="1" applyFill="1" applyBorder="1" applyAlignment="1">
      <alignment horizontal="right" vertical="center"/>
    </xf>
    <xf numFmtId="9" fontId="2" fillId="4" borderId="17" xfId="0" applyNumberFormat="1" applyFont="1" applyFill="1" applyBorder="1" applyAlignment="1">
      <alignment horizontal="right" vertical="center" wrapText="1"/>
    </xf>
    <xf numFmtId="9" fontId="1" fillId="2" borderId="4" xfId="0" applyNumberFormat="1" applyFont="1" applyFill="1" applyBorder="1" applyAlignment="1">
      <alignment horizontal="right" wrapText="1"/>
    </xf>
    <xf numFmtId="0" fontId="5" fillId="3" borderId="11" xfId="0" applyNumberFormat="1" applyFont="1" applyFill="1" applyBorder="1" applyAlignment="1">
      <alignment vertical="center" wrapText="1"/>
    </xf>
    <xf numFmtId="0" fontId="10" fillId="0" borderId="1" xfId="0" applyNumberFormat="1" applyFont="1" applyBorder="1" applyAlignment="1">
      <alignment wrapText="1"/>
    </xf>
    <xf numFmtId="3" fontId="2" fillId="2" borderId="11" xfId="0" applyNumberFormat="1" applyFont="1" applyFill="1" applyBorder="1" applyAlignment="1">
      <alignment horizontal="center" wrapText="1"/>
    </xf>
    <xf numFmtId="0" fontId="1" fillId="0" borderId="1" xfId="0" applyFont="1" applyBorder="1" applyAlignment="1">
      <alignment horizontal="center" wrapText="1"/>
    </xf>
    <xf numFmtId="0" fontId="7" fillId="0" borderId="1" xfId="0" applyFont="1" applyBorder="1" applyAlignment="1">
      <alignment horizontal="center" wrapText="1"/>
    </xf>
    <xf numFmtId="0" fontId="1" fillId="0" borderId="1" xfId="0" applyFont="1" applyBorder="1" applyAlignment="1">
      <alignment wrapText="1"/>
    </xf>
    <xf numFmtId="4" fontId="1" fillId="0" borderId="1" xfId="0" applyNumberFormat="1" applyFont="1" applyBorder="1" applyAlignment="1">
      <alignment horizontal="center" wrapText="1"/>
    </xf>
    <xf numFmtId="0" fontId="2" fillId="0" borderId="1" xfId="0" applyFont="1" applyBorder="1" applyAlignment="1">
      <alignment horizontal="center" wrapText="1"/>
    </xf>
    <xf numFmtId="4" fontId="2" fillId="4" borderId="20" xfId="0" applyNumberFormat="1" applyFont="1" applyFill="1" applyBorder="1" applyAlignment="1">
      <alignment wrapText="1"/>
    </xf>
    <xf numFmtId="4" fontId="2" fillId="4" borderId="21" xfId="0" applyNumberFormat="1" applyFont="1" applyFill="1" applyBorder="1" applyAlignment="1">
      <alignment wrapText="1"/>
    </xf>
    <xf numFmtId="0" fontId="5" fillId="3" borderId="6" xfId="0" applyNumberFormat="1" applyFont="1" applyFill="1" applyBorder="1" applyAlignment="1">
      <alignment vertical="center" wrapText="1"/>
    </xf>
    <xf numFmtId="3" fontId="2" fillId="2" borderId="6" xfId="0" applyNumberFormat="1" applyFont="1" applyFill="1" applyBorder="1" applyAlignment="1">
      <alignment horizontal="center" wrapText="1"/>
    </xf>
    <xf numFmtId="49" fontId="2" fillId="4" borderId="19" xfId="0" applyNumberFormat="1" applyFont="1" applyFill="1" applyBorder="1" applyAlignment="1">
      <alignment horizontal="right" wrapText="1"/>
    </xf>
    <xf numFmtId="0" fontId="1" fillId="2" borderId="1" xfId="0" applyFont="1" applyFill="1" applyBorder="1" applyAlignment="1">
      <alignment horizontal="center" vertical="center" wrapText="1"/>
    </xf>
    <xf numFmtId="0" fontId="5" fillId="2" borderId="2" xfId="0" applyNumberFormat="1" applyFont="1" applyFill="1" applyBorder="1" applyAlignment="1">
      <alignment horizontal="left" vertical="center" wrapText="1"/>
    </xf>
    <xf numFmtId="0" fontId="6" fillId="2" borderId="2" xfId="0" applyNumberFormat="1" applyFont="1" applyFill="1" applyBorder="1" applyAlignment="1">
      <alignment horizontal="left" vertical="center" wrapText="1"/>
    </xf>
    <xf numFmtId="0" fontId="6" fillId="2" borderId="11" xfId="0" applyNumberFormat="1" applyFont="1" applyFill="1" applyBorder="1" applyAlignment="1">
      <alignment horizontal="left" vertical="center" wrapText="1"/>
    </xf>
    <xf numFmtId="165" fontId="5" fillId="2" borderId="2" xfId="0" applyNumberFormat="1" applyFont="1" applyFill="1" applyBorder="1" applyAlignment="1">
      <alignment horizontal="right"/>
    </xf>
    <xf numFmtId="9" fontId="5" fillId="2" borderId="2" xfId="0" applyNumberFormat="1" applyFont="1" applyFill="1" applyBorder="1" applyAlignment="1">
      <alignment horizontal="right"/>
    </xf>
    <xf numFmtId="0" fontId="10" fillId="4" borderId="11" xfId="0" applyNumberFormat="1" applyFont="1" applyFill="1" applyBorder="1" applyAlignment="1">
      <alignment horizontal="center" vertical="top" wrapText="1"/>
    </xf>
    <xf numFmtId="165" fontId="1" fillId="2" borderId="2" xfId="0" applyNumberFormat="1" applyFont="1" applyFill="1" applyBorder="1" applyAlignment="1">
      <alignment horizontal="right" wrapText="1"/>
    </xf>
    <xf numFmtId="0" fontId="1" fillId="0" borderId="9" xfId="0" applyFont="1" applyBorder="1" applyAlignment="1">
      <alignment wrapText="1"/>
    </xf>
    <xf numFmtId="3" fontId="11" fillId="2" borderId="2" xfId="0" applyNumberFormat="1" applyFont="1" applyFill="1" applyBorder="1" applyAlignment="1">
      <alignment horizontal="center" wrapText="1"/>
    </xf>
    <xf numFmtId="4" fontId="5" fillId="2" borderId="2" xfId="0" applyNumberFormat="1" applyFont="1" applyFill="1" applyBorder="1" applyAlignment="1">
      <alignment horizontal="right" wrapText="1"/>
    </xf>
    <xf numFmtId="165" fontId="5" fillId="2" borderId="2" xfId="0" applyNumberFormat="1" applyFont="1" applyFill="1" applyBorder="1" applyAlignment="1">
      <alignment horizontal="right" wrapText="1"/>
    </xf>
    <xf numFmtId="9" fontId="5" fillId="2" borderId="2" xfId="0" applyNumberFormat="1" applyFont="1" applyFill="1" applyBorder="1" applyAlignment="1">
      <alignment horizontal="right" wrapText="1"/>
    </xf>
    <xf numFmtId="165" fontId="1" fillId="2" borderId="11" xfId="0" applyNumberFormat="1" applyFont="1" applyFill="1" applyBorder="1" applyAlignment="1">
      <alignment horizontal="right" wrapText="1"/>
    </xf>
    <xf numFmtId="49" fontId="2" fillId="4" borderId="16" xfId="0" applyNumberFormat="1" applyFont="1" applyFill="1" applyBorder="1" applyAlignment="1">
      <alignment horizontal="right" wrapText="1"/>
    </xf>
    <xf numFmtId="165" fontId="2" fillId="4" borderId="20" xfId="0" applyNumberFormat="1" applyFont="1" applyFill="1" applyBorder="1" applyAlignment="1">
      <alignment horizontal="right" wrapText="1"/>
    </xf>
    <xf numFmtId="165" fontId="2" fillId="4" borderId="21" xfId="0" applyNumberFormat="1" applyFont="1" applyFill="1" applyBorder="1" applyAlignment="1">
      <alignment horizontal="right" wrapText="1"/>
    </xf>
    <xf numFmtId="49" fontId="1" fillId="2" borderId="6" xfId="0" applyNumberFormat="1" applyFont="1" applyFill="1" applyBorder="1" applyAlignment="1">
      <alignment horizontal="center" vertical="center" wrapText="1"/>
    </xf>
    <xf numFmtId="165" fontId="1" fillId="2" borderId="6" xfId="0" applyNumberFormat="1" applyFont="1" applyFill="1" applyBorder="1" applyAlignment="1">
      <alignment horizontal="right" wrapText="1"/>
    </xf>
    <xf numFmtId="0" fontId="1" fillId="0" borderId="7" xfId="0" applyFont="1" applyBorder="1" applyAlignment="1">
      <alignment wrapText="1"/>
    </xf>
    <xf numFmtId="4" fontId="2" fillId="4" borderId="18" xfId="0" applyNumberFormat="1" applyFont="1" applyFill="1" applyBorder="1" applyAlignment="1">
      <alignment horizontal="right" wrapText="1"/>
    </xf>
    <xf numFmtId="4" fontId="2" fillId="4" borderId="21" xfId="0" applyNumberFormat="1" applyFont="1" applyFill="1" applyBorder="1" applyAlignment="1">
      <alignment horizontal="right" wrapText="1"/>
    </xf>
    <xf numFmtId="9" fontId="1" fillId="2" borderId="6" xfId="0" applyNumberFormat="1" applyFont="1" applyFill="1" applyBorder="1" applyAlignment="1">
      <alignment horizontal="center" vertical="center" wrapText="1"/>
    </xf>
    <xf numFmtId="0" fontId="5" fillId="2" borderId="9" xfId="0" applyFont="1" applyFill="1" applyBorder="1" applyAlignment="1">
      <alignment wrapText="1"/>
    </xf>
    <xf numFmtId="0" fontId="5" fillId="3" borderId="11" xfId="0" applyNumberFormat="1" applyFont="1" applyFill="1" applyBorder="1" applyAlignment="1">
      <alignment horizontal="left" vertical="center" wrapText="1"/>
    </xf>
    <xf numFmtId="0" fontId="5" fillId="2" borderId="12" xfId="0" applyFont="1" applyFill="1" applyBorder="1" applyAlignment="1">
      <alignment wrapText="1"/>
    </xf>
    <xf numFmtId="49" fontId="5" fillId="2" borderId="14" xfId="0" applyNumberFormat="1" applyFont="1" applyFill="1" applyBorder="1" applyAlignment="1">
      <alignment horizontal="center"/>
    </xf>
    <xf numFmtId="9" fontId="11" fillId="4" borderId="20" xfId="0" applyNumberFormat="1" applyFont="1" applyFill="1" applyBorder="1" applyAlignment="1">
      <alignment horizontal="right"/>
    </xf>
    <xf numFmtId="0" fontId="5" fillId="3" borderId="6" xfId="0" applyNumberFormat="1" applyFont="1" applyFill="1" applyBorder="1" applyAlignment="1">
      <alignment horizontal="left" vertical="center" wrapText="1"/>
    </xf>
    <xf numFmtId="49" fontId="5" fillId="2" borderId="6" xfId="0" applyNumberFormat="1" applyFont="1" applyFill="1" applyBorder="1" applyAlignment="1">
      <alignment horizontal="center"/>
    </xf>
    <xf numFmtId="167" fontId="11" fillId="2" borderId="6" xfId="0" applyNumberFormat="1" applyFont="1" applyFill="1" applyBorder="1" applyAlignment="1">
      <alignment horizontal="center"/>
    </xf>
    <xf numFmtId="165" fontId="5" fillId="2" borderId="6" xfId="0" applyNumberFormat="1" applyFont="1" applyFill="1" applyBorder="1" applyAlignment="1">
      <alignment horizontal="right"/>
    </xf>
    <xf numFmtId="9" fontId="5" fillId="2" borderId="6" xfId="0" applyNumberFormat="1" applyFont="1" applyFill="1" applyBorder="1" applyAlignment="1">
      <alignment horizontal="right"/>
    </xf>
    <xf numFmtId="0" fontId="5" fillId="2" borderId="7" xfId="0" applyFont="1" applyFill="1" applyBorder="1" applyAlignment="1">
      <alignment wrapText="1"/>
    </xf>
    <xf numFmtId="49" fontId="5" fillId="2" borderId="20" xfId="0" applyNumberFormat="1" applyFont="1" applyFill="1" applyBorder="1" applyAlignment="1">
      <alignment horizontal="center"/>
    </xf>
    <xf numFmtId="165" fontId="5" fillId="2" borderId="11" xfId="0" applyNumberFormat="1" applyFont="1" applyFill="1" applyBorder="1" applyAlignment="1">
      <alignment horizontal="right"/>
    </xf>
    <xf numFmtId="9" fontId="5" fillId="2" borderId="11" xfId="0" applyNumberFormat="1" applyFont="1" applyFill="1" applyBorder="1" applyAlignment="1">
      <alignment horizontal="right"/>
    </xf>
    <xf numFmtId="2" fontId="1" fillId="2" borderId="17" xfId="0" applyNumberFormat="1" applyFont="1" applyFill="1" applyBorder="1" applyAlignment="1"/>
    <xf numFmtId="49" fontId="1" fillId="3" borderId="14" xfId="0" applyNumberFormat="1" applyFont="1" applyFill="1" applyBorder="1" applyAlignment="1">
      <alignment vertical="center" wrapText="1"/>
    </xf>
    <xf numFmtId="0" fontId="1" fillId="0" borderId="2" xfId="0" applyFont="1" applyBorder="1" applyAlignment="1">
      <alignment horizontal="left" vertical="center" wrapText="1"/>
    </xf>
    <xf numFmtId="0" fontId="1" fillId="2" borderId="2" xfId="1" applyNumberFormat="1" applyFont="1" applyFill="1" applyBorder="1" applyAlignment="1">
      <alignment horizontal="left" vertical="center" wrapText="1"/>
    </xf>
    <xf numFmtId="49" fontId="2" fillId="4" borderId="19" xfId="0" applyNumberFormat="1" applyFont="1" applyFill="1" applyBorder="1" applyAlignment="1">
      <alignment horizontal="right" vertical="center"/>
    </xf>
    <xf numFmtId="0" fontId="1" fillId="0" borderId="1" xfId="0" applyFont="1" applyBorder="1" applyAlignment="1">
      <alignment horizontal="center"/>
    </xf>
    <xf numFmtId="49" fontId="2" fillId="4" borderId="16" xfId="0" applyNumberFormat="1" applyFont="1" applyFill="1" applyBorder="1" applyAlignment="1">
      <alignment horizontal="right"/>
    </xf>
    <xf numFmtId="0" fontId="1" fillId="0" borderId="1" xfId="0" applyNumberFormat="1" applyFont="1" applyBorder="1" applyAlignment="1">
      <alignment horizontal="left"/>
    </xf>
    <xf numFmtId="9" fontId="2" fillId="4" borderId="20" xfId="0" applyNumberFormat="1" applyFont="1" applyFill="1" applyBorder="1" applyAlignment="1">
      <alignment horizontal="right" vertical="center" wrapText="1"/>
    </xf>
    <xf numFmtId="4" fontId="5" fillId="2" borderId="2" xfId="0" applyNumberFormat="1" applyFont="1" applyFill="1" applyBorder="1" applyAlignment="1">
      <alignment wrapText="1"/>
    </xf>
    <xf numFmtId="0" fontId="1" fillId="3" borderId="6" xfId="0" applyNumberFormat="1" applyFont="1" applyFill="1" applyBorder="1" applyAlignment="1">
      <alignment wrapText="1"/>
    </xf>
    <xf numFmtId="0" fontId="1" fillId="3" borderId="2" xfId="0" applyNumberFormat="1" applyFont="1" applyFill="1" applyBorder="1" applyAlignment="1">
      <alignment wrapText="1"/>
    </xf>
    <xf numFmtId="0" fontId="1" fillId="3" borderId="11" xfId="0" applyNumberFormat="1" applyFont="1" applyFill="1" applyBorder="1" applyAlignment="1">
      <alignment wrapText="1"/>
    </xf>
    <xf numFmtId="0" fontId="1" fillId="3" borderId="17" xfId="0" applyNumberFormat="1" applyFont="1" applyFill="1" applyBorder="1" applyAlignment="1">
      <alignment horizontal="left" vertical="center" wrapText="1"/>
    </xf>
    <xf numFmtId="4" fontId="1" fillId="2" borderId="17" xfId="0" applyNumberFormat="1" applyFont="1" applyFill="1" applyBorder="1" applyAlignment="1">
      <alignment horizontal="right" wrapText="1"/>
    </xf>
    <xf numFmtId="9" fontId="1" fillId="2" borderId="17" xfId="0" applyNumberFormat="1" applyFont="1" applyFill="1" applyBorder="1" applyAlignment="1">
      <alignment horizontal="right" wrapText="1"/>
    </xf>
    <xf numFmtId="0" fontId="6" fillId="0" borderId="1" xfId="0" applyNumberFormat="1" applyFont="1" applyBorder="1" applyAlignment="1"/>
    <xf numFmtId="0" fontId="6" fillId="0" borderId="1" xfId="0" applyFont="1" applyBorder="1" applyAlignment="1">
      <alignment horizontal="center"/>
    </xf>
    <xf numFmtId="0" fontId="14" fillId="0" borderId="1" xfId="0" applyFont="1" applyBorder="1" applyAlignment="1">
      <alignment horizontal="center"/>
    </xf>
    <xf numFmtId="0" fontId="6" fillId="0" borderId="1" xfId="0" applyFont="1" applyBorder="1" applyAlignment="1"/>
    <xf numFmtId="0" fontId="14" fillId="2" borderId="1" xfId="0" applyFont="1" applyFill="1" applyBorder="1" applyAlignment="1">
      <alignment wrapText="1"/>
    </xf>
    <xf numFmtId="4" fontId="6" fillId="0" borderId="1" xfId="0" applyNumberFormat="1" applyFont="1" applyBorder="1" applyAlignment="1">
      <alignment horizontal="center"/>
    </xf>
    <xf numFmtId="49" fontId="14" fillId="4" borderId="5" xfId="0" applyNumberFormat="1" applyFont="1" applyFill="1" applyBorder="1" applyAlignment="1">
      <alignment horizontal="center" vertical="center" wrapText="1"/>
    </xf>
    <xf numFmtId="49" fontId="14" fillId="4" borderId="6" xfId="0" applyNumberFormat="1" applyFont="1" applyFill="1" applyBorder="1" applyAlignment="1">
      <alignment horizontal="center" vertical="center" wrapText="1"/>
    </xf>
    <xf numFmtId="49" fontId="14" fillId="4" borderId="7" xfId="0" applyNumberFormat="1" applyFont="1" applyFill="1" applyBorder="1" applyAlignment="1">
      <alignment horizontal="center" vertical="center" wrapText="1"/>
    </xf>
    <xf numFmtId="49" fontId="16" fillId="4" borderId="10" xfId="0" applyNumberFormat="1" applyFont="1" applyFill="1" applyBorder="1" applyAlignment="1">
      <alignment horizontal="center" vertical="center" wrapText="1"/>
    </xf>
    <xf numFmtId="49" fontId="16" fillId="4" borderId="11" xfId="0" applyNumberFormat="1" applyFont="1" applyFill="1" applyBorder="1" applyAlignment="1">
      <alignment horizontal="center" vertical="center" wrapText="1"/>
    </xf>
    <xf numFmtId="49" fontId="16" fillId="4" borderId="12" xfId="0" applyNumberFormat="1" applyFont="1" applyFill="1" applyBorder="1" applyAlignment="1">
      <alignment horizontal="center" vertical="center" wrapText="1"/>
    </xf>
    <xf numFmtId="49" fontId="14" fillId="4" borderId="16" xfId="0" applyNumberFormat="1" applyFont="1" applyFill="1" applyBorder="1" applyAlignment="1">
      <alignment horizontal="right"/>
    </xf>
    <xf numFmtId="4" fontId="14" fillId="4" borderId="17" xfId="0" applyNumberFormat="1" applyFont="1" applyFill="1" applyBorder="1" applyAlignment="1">
      <alignment horizontal="right"/>
    </xf>
    <xf numFmtId="4" fontId="14" fillId="4" borderId="18" xfId="0" applyNumberFormat="1" applyFont="1" applyFill="1" applyBorder="1" applyAlignment="1">
      <alignment horizontal="right"/>
    </xf>
    <xf numFmtId="9" fontId="14" fillId="4" borderId="17" xfId="0" applyNumberFormat="1" applyFont="1" applyFill="1" applyBorder="1" applyAlignment="1">
      <alignment horizontal="right" wrapText="1"/>
    </xf>
    <xf numFmtId="0" fontId="16" fillId="0" borderId="1" xfId="0" applyNumberFormat="1" applyFont="1" applyBorder="1" applyAlignment="1"/>
    <xf numFmtId="0" fontId="6" fillId="3" borderId="19" xfId="0" applyNumberFormat="1" applyFont="1" applyFill="1" applyBorder="1" applyAlignment="1">
      <alignment horizontal="center" wrapText="1"/>
    </xf>
    <xf numFmtId="0" fontId="6" fillId="3" borderId="20" xfId="0" applyNumberFormat="1" applyFont="1" applyFill="1" applyBorder="1" applyAlignment="1">
      <alignment horizontal="left" vertical="center" wrapText="1"/>
    </xf>
    <xf numFmtId="49" fontId="6" fillId="3" borderId="20" xfId="0" applyNumberFormat="1" applyFont="1" applyFill="1" applyBorder="1" applyAlignment="1">
      <alignment horizontal="center" wrapText="1"/>
    </xf>
    <xf numFmtId="3" fontId="14" fillId="3" borderId="20" xfId="0" applyNumberFormat="1" applyFont="1" applyFill="1" applyBorder="1" applyAlignment="1">
      <alignment horizontal="center"/>
    </xf>
    <xf numFmtId="0" fontId="14" fillId="2" borderId="21" xfId="0" applyFont="1" applyFill="1" applyBorder="1" applyAlignment="1">
      <alignment horizontal="center" vertical="center" wrapText="1"/>
    </xf>
    <xf numFmtId="4" fontId="6" fillId="3" borderId="4" xfId="0" applyNumberFormat="1" applyFont="1" applyFill="1" applyBorder="1" applyAlignment="1">
      <alignment wrapText="1"/>
    </xf>
    <xf numFmtId="9" fontId="6" fillId="3" borderId="4" xfId="0" applyNumberFormat="1" applyFont="1" applyFill="1" applyBorder="1" applyAlignment="1">
      <alignment wrapText="1"/>
    </xf>
    <xf numFmtId="0" fontId="17" fillId="0" borderId="1" xfId="0" applyNumberFormat="1" applyFont="1" applyBorder="1" applyAlignment="1"/>
    <xf numFmtId="0" fontId="6" fillId="3" borderId="2" xfId="0" applyNumberFormat="1" applyFont="1" applyFill="1" applyBorder="1" applyAlignment="1">
      <alignment horizontal="left" vertical="center" wrapText="1"/>
    </xf>
    <xf numFmtId="49" fontId="6" fillId="3" borderId="2" xfId="0" applyNumberFormat="1" applyFont="1" applyFill="1" applyBorder="1" applyAlignment="1">
      <alignment horizontal="center" wrapText="1"/>
    </xf>
    <xf numFmtId="3" fontId="14" fillId="3" borderId="2" xfId="0" applyNumberFormat="1" applyFont="1" applyFill="1" applyBorder="1" applyAlignment="1">
      <alignment horizontal="center"/>
    </xf>
    <xf numFmtId="4" fontId="6" fillId="3" borderId="2" xfId="0" applyNumberFormat="1" applyFont="1" applyFill="1" applyBorder="1" applyAlignment="1">
      <alignment horizontal="right" wrapText="1"/>
    </xf>
    <xf numFmtId="9" fontId="6" fillId="3" borderId="2" xfId="0" applyNumberFormat="1" applyFont="1" applyFill="1" applyBorder="1" applyAlignment="1">
      <alignment horizontal="right" wrapText="1"/>
    </xf>
    <xf numFmtId="0" fontId="6" fillId="3" borderId="5" xfId="0" applyNumberFormat="1" applyFont="1" applyFill="1" applyBorder="1" applyAlignment="1">
      <alignment horizontal="center" wrapText="1"/>
    </xf>
    <xf numFmtId="0" fontId="6" fillId="3" borderId="6" xfId="0" applyNumberFormat="1" applyFont="1" applyFill="1" applyBorder="1" applyAlignment="1">
      <alignment horizontal="left" vertical="center" wrapText="1"/>
    </xf>
    <xf numFmtId="49" fontId="6" fillId="3" borderId="6" xfId="0" applyNumberFormat="1" applyFont="1" applyFill="1" applyBorder="1" applyAlignment="1">
      <alignment horizontal="center" wrapText="1"/>
    </xf>
    <xf numFmtId="3" fontId="14" fillId="3" borderId="6" xfId="0" applyNumberFormat="1" applyFont="1" applyFill="1" applyBorder="1" applyAlignment="1">
      <alignment horizontal="center"/>
    </xf>
    <xf numFmtId="4" fontId="6" fillId="3" borderId="6" xfId="0" applyNumberFormat="1" applyFont="1" applyFill="1" applyBorder="1" applyAlignment="1">
      <alignment horizontal="right" wrapText="1"/>
    </xf>
    <xf numFmtId="9" fontId="6" fillId="3" borderId="6" xfId="0" applyNumberFormat="1" applyFont="1" applyFill="1" applyBorder="1" applyAlignment="1">
      <alignment horizontal="right" wrapText="1"/>
    </xf>
    <xf numFmtId="0" fontId="14" fillId="2" borderId="7" xfId="0" applyFont="1" applyFill="1" applyBorder="1" applyAlignment="1">
      <alignment horizontal="center" vertical="center" wrapText="1"/>
    </xf>
    <xf numFmtId="0" fontId="6" fillId="3" borderId="8" xfId="0" applyNumberFormat="1" applyFont="1" applyFill="1" applyBorder="1" applyAlignment="1">
      <alignment horizontal="center" wrapText="1"/>
    </xf>
    <xf numFmtId="0" fontId="14" fillId="2" borderId="9" xfId="0" applyFont="1" applyFill="1" applyBorder="1" applyAlignment="1">
      <alignment horizontal="center" vertical="center" wrapText="1"/>
    </xf>
    <xf numFmtId="0" fontId="6" fillId="3" borderId="10" xfId="0" applyNumberFormat="1" applyFont="1" applyFill="1" applyBorder="1" applyAlignment="1">
      <alignment horizontal="center" wrapText="1"/>
    </xf>
    <xf numFmtId="0" fontId="6" fillId="3" borderId="11" xfId="0" applyNumberFormat="1" applyFont="1" applyFill="1" applyBorder="1" applyAlignment="1">
      <alignment horizontal="left" vertical="center" wrapText="1"/>
    </xf>
    <xf numFmtId="49" fontId="6" fillId="3" borderId="11" xfId="0" applyNumberFormat="1" applyFont="1" applyFill="1" applyBorder="1" applyAlignment="1">
      <alignment horizontal="center" wrapText="1"/>
    </xf>
    <xf numFmtId="3" fontId="14" fillId="3" borderId="11" xfId="0" applyNumberFormat="1" applyFont="1" applyFill="1" applyBorder="1" applyAlignment="1">
      <alignment horizontal="center"/>
    </xf>
    <xf numFmtId="4" fontId="6" fillId="3" borderId="11" xfId="0" applyNumberFormat="1" applyFont="1" applyFill="1" applyBorder="1" applyAlignment="1">
      <alignment horizontal="right" wrapText="1"/>
    </xf>
    <xf numFmtId="9" fontId="6" fillId="3" borderId="11" xfId="0" applyNumberFormat="1" applyFont="1" applyFill="1" applyBorder="1" applyAlignment="1">
      <alignment horizontal="right" wrapText="1"/>
    </xf>
    <xf numFmtId="0" fontId="14" fillId="2" borderId="12" xfId="0" applyFont="1" applyFill="1" applyBorder="1" applyAlignment="1">
      <alignment horizontal="center" vertical="center" wrapText="1"/>
    </xf>
    <xf numFmtId="0" fontId="1" fillId="2" borderId="29" xfId="0" applyNumberFormat="1" applyFont="1" applyFill="1" applyBorder="1" applyAlignment="1">
      <alignment horizontal="center"/>
    </xf>
    <xf numFmtId="0" fontId="5" fillId="2" borderId="3" xfId="0" applyNumberFormat="1" applyFont="1" applyFill="1" applyBorder="1" applyAlignment="1">
      <alignment vertical="top" wrapText="1"/>
    </xf>
    <xf numFmtId="49" fontId="1" fillId="2" borderId="3" xfId="0" applyNumberFormat="1" applyFont="1" applyFill="1" applyBorder="1" applyAlignment="1">
      <alignment horizontal="center"/>
    </xf>
    <xf numFmtId="0" fontId="2" fillId="2" borderId="3" xfId="0" applyNumberFormat="1" applyFont="1" applyFill="1" applyBorder="1" applyAlignment="1">
      <alignment horizontal="center"/>
    </xf>
    <xf numFmtId="2" fontId="1" fillId="2" borderId="3" xfId="0" applyNumberFormat="1" applyFont="1" applyFill="1" applyBorder="1" applyAlignment="1"/>
    <xf numFmtId="0" fontId="1" fillId="0" borderId="25" xfId="0" applyFont="1" applyBorder="1" applyAlignment="1"/>
    <xf numFmtId="167" fontId="1" fillId="2" borderId="30" xfId="0" applyNumberFormat="1" applyFont="1" applyFill="1" applyBorder="1" applyAlignment="1">
      <alignment horizontal="center"/>
    </xf>
    <xf numFmtId="165" fontId="1" fillId="2" borderId="30" xfId="0" applyNumberFormat="1" applyFont="1" applyFill="1" applyBorder="1" applyAlignment="1">
      <alignment horizontal="right"/>
    </xf>
    <xf numFmtId="0" fontId="5" fillId="2" borderId="24" xfId="0" applyNumberFormat="1" applyFont="1" applyFill="1" applyBorder="1" applyAlignment="1">
      <alignment horizontal="center"/>
    </xf>
    <xf numFmtId="0" fontId="1" fillId="2" borderId="3" xfId="0" applyNumberFormat="1" applyFont="1" applyFill="1" applyBorder="1" applyAlignment="1">
      <alignment vertical="center" wrapText="1"/>
    </xf>
    <xf numFmtId="49" fontId="1" fillId="2" borderId="4" xfId="0" applyNumberFormat="1" applyFont="1" applyFill="1" applyBorder="1" applyAlignment="1">
      <alignment horizontal="center"/>
    </xf>
    <xf numFmtId="167" fontId="2" fillId="2" borderId="3" xfId="0" applyNumberFormat="1" applyFont="1" applyFill="1" applyBorder="1" applyAlignment="1">
      <alignment horizontal="center"/>
    </xf>
    <xf numFmtId="0" fontId="3" fillId="2" borderId="25" xfId="0" applyFont="1" applyFill="1" applyBorder="1" applyAlignment="1">
      <alignment wrapText="1"/>
    </xf>
    <xf numFmtId="0" fontId="6" fillId="2" borderId="30" xfId="0" applyNumberFormat="1" applyFont="1" applyFill="1" applyBorder="1" applyAlignment="1">
      <alignment horizontal="left" vertical="center" wrapText="1"/>
    </xf>
    <xf numFmtId="0" fontId="6" fillId="2" borderId="10" xfId="0" applyNumberFormat="1" applyFont="1" applyFill="1" applyBorder="1" applyAlignment="1">
      <alignment horizontal="center"/>
    </xf>
    <xf numFmtId="0" fontId="6" fillId="2" borderId="11" xfId="0" applyNumberFormat="1" applyFont="1" applyFill="1" applyBorder="1" applyAlignment="1">
      <alignment vertical="center" wrapText="1"/>
    </xf>
    <xf numFmtId="49" fontId="6" fillId="2" borderId="11" xfId="0" applyNumberFormat="1" applyFont="1" applyFill="1" applyBorder="1" applyAlignment="1">
      <alignment horizontal="center"/>
    </xf>
    <xf numFmtId="167" fontId="14" fillId="2" borderId="11" xfId="0" applyNumberFormat="1" applyFont="1" applyFill="1" applyBorder="1" applyAlignment="1">
      <alignment horizontal="center"/>
    </xf>
    <xf numFmtId="165" fontId="6" fillId="2" borderId="11" xfId="0" applyNumberFormat="1" applyFont="1" applyFill="1" applyBorder="1" applyAlignment="1">
      <alignment horizontal="right"/>
    </xf>
    <xf numFmtId="9" fontId="6" fillId="2" borderId="11" xfId="0" applyNumberFormat="1" applyFont="1" applyFill="1" applyBorder="1" applyAlignment="1">
      <alignment horizontal="right"/>
    </xf>
    <xf numFmtId="0" fontId="6" fillId="2" borderId="12" xfId="0" applyFont="1" applyFill="1" applyBorder="1" applyAlignment="1">
      <alignment wrapText="1"/>
    </xf>
    <xf numFmtId="9" fontId="2" fillId="4" borderId="20" xfId="0" applyNumberFormat="1" applyFont="1" applyFill="1" applyBorder="1" applyAlignment="1">
      <alignment horizontal="center"/>
    </xf>
    <xf numFmtId="0" fontId="1" fillId="2" borderId="8" xfId="0" applyNumberFormat="1" applyFont="1" applyFill="1" applyBorder="1" applyAlignment="1">
      <alignment horizontal="center"/>
    </xf>
    <xf numFmtId="49" fontId="5" fillId="2" borderId="11" xfId="0" applyNumberFormat="1" applyFont="1" applyFill="1" applyBorder="1" applyAlignment="1">
      <alignment horizontal="center"/>
    </xf>
    <xf numFmtId="0" fontId="1" fillId="0" borderId="11" xfId="0" applyFont="1" applyBorder="1" applyAlignment="1">
      <alignment wrapText="1"/>
    </xf>
    <xf numFmtId="2" fontId="1" fillId="2" borderId="11" xfId="0" applyNumberFormat="1" applyFont="1" applyFill="1" applyBorder="1" applyAlignment="1"/>
    <xf numFmtId="9" fontId="6" fillId="3" borderId="2" xfId="0" applyNumberFormat="1" applyFont="1" applyFill="1" applyBorder="1" applyAlignment="1">
      <alignment horizontal="center" wrapText="1"/>
    </xf>
    <xf numFmtId="9" fontId="6" fillId="3" borderId="11" xfId="0" applyNumberFormat="1" applyFont="1" applyFill="1" applyBorder="1" applyAlignment="1">
      <alignment horizontal="center" wrapText="1"/>
    </xf>
    <xf numFmtId="0" fontId="6" fillId="3" borderId="13" xfId="0" applyNumberFormat="1" applyFont="1" applyFill="1" applyBorder="1" applyAlignment="1">
      <alignment horizontal="center" wrapText="1"/>
    </xf>
    <xf numFmtId="0" fontId="6" fillId="3" borderId="14" xfId="0" applyNumberFormat="1" applyFont="1" applyFill="1" applyBorder="1" applyAlignment="1">
      <alignment horizontal="left" vertical="center" wrapText="1"/>
    </xf>
    <xf numFmtId="49" fontId="6" fillId="3" borderId="14" xfId="0" applyNumberFormat="1" applyFont="1" applyFill="1" applyBorder="1" applyAlignment="1">
      <alignment horizontal="center" wrapText="1"/>
    </xf>
    <xf numFmtId="3" fontId="14" fillId="3" borderId="14" xfId="0" applyNumberFormat="1" applyFont="1" applyFill="1" applyBorder="1" applyAlignment="1">
      <alignment horizontal="center"/>
    </xf>
    <xf numFmtId="4" fontId="6" fillId="3" borderId="14" xfId="0" applyNumberFormat="1" applyFont="1" applyFill="1" applyBorder="1" applyAlignment="1">
      <alignment horizontal="right" wrapText="1"/>
    </xf>
    <xf numFmtId="9" fontId="6" fillId="3" borderId="14" xfId="0" applyNumberFormat="1" applyFont="1" applyFill="1" applyBorder="1" applyAlignment="1">
      <alignment horizontal="center" wrapText="1"/>
    </xf>
    <xf numFmtId="0" fontId="14" fillId="2" borderId="15" xfId="0" applyFont="1" applyFill="1" applyBorder="1" applyAlignment="1">
      <alignment horizontal="center" vertical="center" wrapText="1"/>
    </xf>
    <xf numFmtId="0" fontId="1" fillId="0" borderId="1" xfId="0" applyNumberFormat="1" applyFont="1" applyBorder="1" applyAlignment="1">
      <alignment vertical="center"/>
    </xf>
    <xf numFmtId="49" fontId="10" fillId="4" borderId="3" xfId="0" applyNumberFormat="1" applyFont="1" applyFill="1" applyBorder="1" applyAlignment="1">
      <alignment horizontal="center" wrapText="1"/>
    </xf>
    <xf numFmtId="0" fontId="1" fillId="2" borderId="2" xfId="0" applyFont="1" applyFill="1" applyBorder="1" applyAlignment="1">
      <alignment wrapText="1"/>
    </xf>
    <xf numFmtId="49" fontId="10" fillId="4" borderId="24" xfId="0" applyNumberFormat="1" applyFont="1" applyFill="1" applyBorder="1" applyAlignment="1">
      <alignment horizontal="center" wrapText="1"/>
    </xf>
    <xf numFmtId="49" fontId="10" fillId="4" borderId="25" xfId="0" applyNumberFormat="1" applyFont="1" applyFill="1" applyBorder="1" applyAlignment="1">
      <alignment horizontal="center" wrapText="1"/>
    </xf>
    <xf numFmtId="0" fontId="1" fillId="2" borderId="6" xfId="0" applyFont="1" applyFill="1" applyBorder="1" applyAlignment="1">
      <alignment wrapText="1"/>
    </xf>
    <xf numFmtId="0" fontId="1" fillId="2" borderId="11" xfId="0" applyFont="1" applyFill="1" applyBorder="1" applyAlignment="1">
      <alignment wrapText="1"/>
    </xf>
    <xf numFmtId="0" fontId="19" fillId="0" borderId="1" xfId="0" applyNumberFormat="1" applyFont="1" applyBorder="1" applyAlignment="1"/>
    <xf numFmtId="49" fontId="18" fillId="4" borderId="5" xfId="0" applyNumberFormat="1" applyFont="1" applyFill="1" applyBorder="1" applyAlignment="1">
      <alignment horizontal="center" vertical="center" wrapText="1"/>
    </xf>
    <xf numFmtId="49" fontId="18" fillId="4" borderId="6" xfId="0" applyNumberFormat="1" applyFont="1" applyFill="1" applyBorder="1" applyAlignment="1">
      <alignment horizontal="center" vertical="center" wrapText="1"/>
    </xf>
    <xf numFmtId="49" fontId="18" fillId="4" borderId="7" xfId="0" applyNumberFormat="1" applyFont="1" applyFill="1" applyBorder="1" applyAlignment="1">
      <alignment horizontal="center" vertical="center" wrapText="1"/>
    </xf>
    <xf numFmtId="49" fontId="21" fillId="4" borderId="10" xfId="0" applyNumberFormat="1" applyFont="1" applyFill="1" applyBorder="1" applyAlignment="1">
      <alignment horizontal="center" vertical="center" wrapText="1"/>
    </xf>
    <xf numFmtId="49" fontId="21" fillId="4" borderId="11" xfId="0" applyNumberFormat="1" applyFont="1" applyFill="1" applyBorder="1" applyAlignment="1">
      <alignment horizontal="center" vertical="center" wrapText="1"/>
    </xf>
    <xf numFmtId="49" fontId="21" fillId="4" borderId="12" xfId="0" applyNumberFormat="1" applyFont="1" applyFill="1" applyBorder="1" applyAlignment="1">
      <alignment horizontal="center" vertical="center" wrapText="1"/>
    </xf>
    <xf numFmtId="0" fontId="21" fillId="0" borderId="1" xfId="0" applyNumberFormat="1" applyFont="1" applyBorder="1" applyAlignment="1"/>
    <xf numFmtId="0" fontId="19" fillId="2" borderId="5" xfId="0" applyNumberFormat="1" applyFont="1" applyFill="1" applyBorder="1" applyAlignment="1">
      <alignment horizontal="center"/>
    </xf>
    <xf numFmtId="0" fontId="19" fillId="2" borderId="6" xfId="0" applyNumberFormat="1" applyFont="1" applyFill="1" applyBorder="1" applyAlignment="1">
      <alignment horizontal="left" vertical="center" wrapText="1"/>
    </xf>
    <xf numFmtId="49" fontId="19" fillId="2" borderId="6" xfId="0" applyNumberFormat="1" applyFont="1" applyFill="1" applyBorder="1" applyAlignment="1">
      <alignment horizontal="center"/>
    </xf>
    <xf numFmtId="3" fontId="18" fillId="2" borderId="6" xfId="0" applyNumberFormat="1" applyFont="1" applyFill="1" applyBorder="1" applyAlignment="1">
      <alignment horizontal="center"/>
    </xf>
    <xf numFmtId="4" fontId="19" fillId="2" borderId="6" xfId="0" applyNumberFormat="1" applyFont="1" applyFill="1" applyBorder="1" applyAlignment="1"/>
    <xf numFmtId="9" fontId="19" fillId="2" borderId="6" xfId="0" applyNumberFormat="1" applyFont="1" applyFill="1" applyBorder="1" applyAlignment="1"/>
    <xf numFmtId="165" fontId="19" fillId="2" borderId="6" xfId="0" applyNumberFormat="1" applyFont="1" applyFill="1" applyBorder="1" applyAlignment="1"/>
    <xf numFmtId="0" fontId="19" fillId="0" borderId="7" xfId="0" applyFont="1" applyBorder="1" applyAlignment="1"/>
    <xf numFmtId="0" fontId="19" fillId="2" borderId="19" xfId="0" applyNumberFormat="1" applyFont="1" applyFill="1" applyBorder="1" applyAlignment="1">
      <alignment horizontal="center"/>
    </xf>
    <xf numFmtId="0" fontId="19" fillId="2" borderId="11" xfId="0" applyNumberFormat="1" applyFont="1" applyFill="1" applyBorder="1" applyAlignment="1">
      <alignment horizontal="left" vertical="center" wrapText="1"/>
    </xf>
    <xf numFmtId="49" fontId="19" fillId="2" borderId="11" xfId="0" applyNumberFormat="1" applyFont="1" applyFill="1" applyBorder="1" applyAlignment="1">
      <alignment horizontal="center"/>
    </xf>
    <xf numFmtId="3" fontId="18" fillId="2" borderId="11" xfId="0" applyNumberFormat="1" applyFont="1" applyFill="1" applyBorder="1" applyAlignment="1">
      <alignment horizontal="center"/>
    </xf>
    <xf numFmtId="4" fontId="19" fillId="2" borderId="11" xfId="0" applyNumberFormat="1" applyFont="1" applyFill="1" applyBorder="1" applyAlignment="1"/>
    <xf numFmtId="9" fontId="19" fillId="2" borderId="11" xfId="0" applyNumberFormat="1" applyFont="1" applyFill="1" applyBorder="1" applyAlignment="1"/>
    <xf numFmtId="165" fontId="19" fillId="2" borderId="11" xfId="0" applyNumberFormat="1" applyFont="1" applyFill="1" applyBorder="1" applyAlignment="1"/>
    <xf numFmtId="0" fontId="19" fillId="0" borderId="12" xfId="0" applyFont="1" applyBorder="1" applyAlignment="1"/>
    <xf numFmtId="0" fontId="19" fillId="0" borderId="1" xfId="0" applyFont="1" applyBorder="1" applyAlignment="1">
      <alignment horizontal="center"/>
    </xf>
    <xf numFmtId="0" fontId="18" fillId="2" borderId="1" xfId="0" applyFont="1" applyFill="1" applyBorder="1" applyAlignment="1">
      <alignment horizontal="center" wrapText="1"/>
    </xf>
    <xf numFmtId="0" fontId="18" fillId="0" borderId="1" xfId="0" applyFont="1" applyBorder="1" applyAlignment="1">
      <alignment horizontal="center"/>
    </xf>
    <xf numFmtId="49" fontId="18" fillId="4" borderId="19" xfId="0" applyNumberFormat="1" applyFont="1" applyFill="1" applyBorder="1" applyAlignment="1">
      <alignment horizontal="right"/>
    </xf>
    <xf numFmtId="165" fontId="18" fillId="4" borderId="20" xfId="0" applyNumberFormat="1" applyFont="1" applyFill="1" applyBorder="1" applyAlignment="1">
      <alignment horizontal="right"/>
    </xf>
    <xf numFmtId="9" fontId="18" fillId="4" borderId="20" xfId="0" applyNumberFormat="1" applyFont="1" applyFill="1" applyBorder="1" applyAlignment="1">
      <alignment horizontal="right"/>
    </xf>
    <xf numFmtId="165" fontId="18" fillId="4" borderId="21" xfId="0" applyNumberFormat="1" applyFont="1" applyFill="1" applyBorder="1" applyAlignment="1">
      <alignment horizontal="right"/>
    </xf>
    <xf numFmtId="0" fontId="19" fillId="0" borderId="1" xfId="0" applyFont="1" applyBorder="1" applyAlignment="1"/>
    <xf numFmtId="49" fontId="9" fillId="0" borderId="1" xfId="0" applyNumberFormat="1" applyFont="1" applyBorder="1" applyAlignment="1">
      <alignment horizontal="center"/>
    </xf>
    <xf numFmtId="0" fontId="9" fillId="0" borderId="1" xfId="0" applyFont="1" applyBorder="1" applyAlignment="1">
      <alignment horizontal="center"/>
    </xf>
    <xf numFmtId="49" fontId="2" fillId="0" borderId="1" xfId="0" applyNumberFormat="1" applyFont="1" applyBorder="1" applyAlignment="1">
      <alignment horizontal="left"/>
    </xf>
    <xf numFmtId="0" fontId="2" fillId="0" borderId="1" xfId="0" applyFont="1" applyBorder="1" applyAlignment="1">
      <alignment horizontal="left"/>
    </xf>
    <xf numFmtId="49" fontId="2" fillId="4" borderId="19" xfId="0" applyNumberFormat="1" applyFont="1" applyFill="1" applyBorder="1" applyAlignment="1">
      <alignment horizontal="right" vertical="center"/>
    </xf>
    <xf numFmtId="2" fontId="2" fillId="4" borderId="20" xfId="0" applyNumberFormat="1" applyFont="1" applyFill="1" applyBorder="1" applyAlignment="1">
      <alignment horizontal="right" vertical="center"/>
    </xf>
    <xf numFmtId="0" fontId="1" fillId="0" borderId="1" xfId="0" applyFont="1" applyBorder="1" applyAlignment="1">
      <alignment horizontal="center"/>
    </xf>
    <xf numFmtId="0" fontId="2" fillId="2" borderId="1" xfId="0" applyFont="1" applyFill="1" applyBorder="1" applyAlignment="1">
      <alignment horizontal="right" wrapText="1"/>
    </xf>
    <xf numFmtId="49" fontId="2" fillId="4" borderId="16" xfId="0" applyNumberFormat="1" applyFont="1" applyFill="1" applyBorder="1" applyAlignment="1">
      <alignment horizontal="right"/>
    </xf>
    <xf numFmtId="2" fontId="2" fillId="4" borderId="17" xfId="0" applyNumberFormat="1" applyFont="1" applyFill="1" applyBorder="1" applyAlignment="1">
      <alignment horizontal="right"/>
    </xf>
    <xf numFmtId="49" fontId="2" fillId="0" borderId="23" xfId="0" applyNumberFormat="1" applyFont="1" applyBorder="1" applyAlignment="1">
      <alignment horizontal="left"/>
    </xf>
    <xf numFmtId="0" fontId="2" fillId="0" borderId="23" xfId="0" applyFont="1" applyBorder="1" applyAlignment="1">
      <alignment horizontal="left"/>
    </xf>
    <xf numFmtId="49" fontId="2" fillId="4" borderId="19" xfId="0" applyNumberFormat="1" applyFont="1" applyFill="1" applyBorder="1" applyAlignment="1">
      <alignment horizontal="right"/>
    </xf>
    <xf numFmtId="2" fontId="2" fillId="4" borderId="20" xfId="0" applyNumberFormat="1" applyFont="1" applyFill="1" applyBorder="1" applyAlignment="1">
      <alignment horizontal="right"/>
    </xf>
    <xf numFmtId="0" fontId="5" fillId="0" borderId="9" xfId="0" applyFont="1" applyBorder="1" applyAlignment="1">
      <alignment horizontal="center"/>
    </xf>
    <xf numFmtId="165" fontId="1" fillId="2" borderId="2" xfId="0" applyNumberFormat="1" applyFont="1" applyFill="1" applyBorder="1" applyAlignment="1">
      <alignment horizontal="center"/>
    </xf>
    <xf numFmtId="9" fontId="1" fillId="2" borderId="2" xfId="0" applyNumberFormat="1" applyFont="1" applyFill="1" applyBorder="1" applyAlignment="1">
      <alignment horizontal="center"/>
    </xf>
    <xf numFmtId="4" fontId="1" fillId="2" borderId="2" xfId="0" applyNumberFormat="1" applyFont="1" applyFill="1" applyBorder="1" applyAlignment="1">
      <alignment horizontal="center"/>
    </xf>
    <xf numFmtId="4" fontId="5" fillId="2" borderId="2" xfId="0" applyNumberFormat="1" applyFont="1" applyFill="1" applyBorder="1" applyAlignment="1">
      <alignment horizontal="center"/>
    </xf>
    <xf numFmtId="167" fontId="11" fillId="2" borderId="2" xfId="0" applyNumberFormat="1" applyFont="1" applyFill="1" applyBorder="1" applyAlignment="1">
      <alignment horizontal="center"/>
    </xf>
    <xf numFmtId="49" fontId="5" fillId="2" borderId="2" xfId="0" applyNumberFormat="1" applyFont="1" applyFill="1" applyBorder="1" applyAlignment="1">
      <alignment horizontal="center"/>
    </xf>
    <xf numFmtId="0" fontId="5" fillId="0" borderId="2" xfId="0" applyNumberFormat="1" applyFont="1" applyFill="1" applyBorder="1" applyAlignment="1">
      <alignment horizontal="left" vertical="top" wrapText="1"/>
    </xf>
    <xf numFmtId="0" fontId="1" fillId="2" borderId="8" xfId="0" applyNumberFormat="1" applyFont="1" applyFill="1" applyBorder="1" applyAlignment="1">
      <alignment horizontal="center"/>
    </xf>
    <xf numFmtId="49" fontId="20" fillId="0" borderId="1" xfId="0" applyNumberFormat="1" applyFont="1" applyBorder="1" applyAlignment="1">
      <alignment horizontal="center"/>
    </xf>
    <xf numFmtId="0" fontId="20" fillId="0" borderId="1" xfId="0" applyFont="1" applyBorder="1" applyAlignment="1">
      <alignment horizontal="center"/>
    </xf>
    <xf numFmtId="49" fontId="18" fillId="0" borderId="1" xfId="0" applyNumberFormat="1" applyFont="1" applyBorder="1" applyAlignment="1">
      <alignment horizontal="left"/>
    </xf>
    <xf numFmtId="0" fontId="18" fillId="0" borderId="1" xfId="0" applyFont="1" applyBorder="1" applyAlignment="1">
      <alignment horizontal="left"/>
    </xf>
    <xf numFmtId="0" fontId="18" fillId="2" borderId="1" xfId="0" applyFont="1" applyFill="1" applyBorder="1" applyAlignment="1">
      <alignment horizontal="right" wrapText="1"/>
    </xf>
    <xf numFmtId="0" fontId="0" fillId="0" borderId="0" xfId="0" applyFont="1" applyAlignment="1"/>
    <xf numFmtId="0" fontId="2" fillId="0" borderId="1" xfId="0" applyFont="1" applyBorder="1" applyAlignment="1">
      <alignment horizontal="right"/>
    </xf>
    <xf numFmtId="49" fontId="11" fillId="0" borderId="1" xfId="0" applyNumberFormat="1" applyFont="1" applyBorder="1" applyAlignment="1">
      <alignment horizontal="left"/>
    </xf>
    <xf numFmtId="49" fontId="9" fillId="0" borderId="1" xfId="0" applyNumberFormat="1" applyFont="1" applyBorder="1" applyAlignment="1">
      <alignment horizontal="center" wrapText="1"/>
    </xf>
    <xf numFmtId="0" fontId="9" fillId="0" borderId="1" xfId="0" applyFont="1" applyBorder="1" applyAlignment="1">
      <alignment horizontal="center" wrapText="1"/>
    </xf>
    <xf numFmtId="49" fontId="11" fillId="0" borderId="1" xfId="0" applyNumberFormat="1" applyFont="1" applyBorder="1" applyAlignment="1">
      <alignment horizontal="left" wrapText="1"/>
    </xf>
    <xf numFmtId="0" fontId="2" fillId="0" borderId="1" xfId="0" applyFont="1" applyBorder="1" applyAlignment="1">
      <alignment horizontal="left" wrapText="1"/>
    </xf>
    <xf numFmtId="0" fontId="2" fillId="0" borderId="1" xfId="0" applyFont="1" applyBorder="1" applyAlignment="1">
      <alignment horizontal="right" wrapText="1"/>
    </xf>
    <xf numFmtId="0" fontId="1" fillId="3" borderId="26" xfId="0" applyNumberFormat="1" applyFont="1" applyFill="1" applyBorder="1" applyAlignment="1">
      <alignment horizontal="left" vertical="center" wrapText="1"/>
    </xf>
    <xf numFmtId="0" fontId="1" fillId="3" borderId="20" xfId="0" applyNumberFormat="1" applyFont="1" applyFill="1" applyBorder="1" applyAlignment="1">
      <alignment horizontal="left" vertical="center" wrapText="1"/>
    </xf>
    <xf numFmtId="0" fontId="1" fillId="2" borderId="27" xfId="0" applyNumberFormat="1" applyFont="1" applyFill="1" applyBorder="1" applyAlignment="1">
      <alignment horizontal="center" wrapText="1"/>
    </xf>
    <xf numFmtId="0" fontId="1" fillId="2" borderId="19" xfId="0" applyNumberFormat="1" applyFont="1" applyFill="1" applyBorder="1" applyAlignment="1">
      <alignment horizontal="center" wrapText="1"/>
    </xf>
    <xf numFmtId="49" fontId="1" fillId="2" borderId="26" xfId="0" applyNumberFormat="1" applyFont="1" applyFill="1" applyBorder="1" applyAlignment="1">
      <alignment horizontal="center" wrapText="1"/>
    </xf>
    <xf numFmtId="49" fontId="1" fillId="2" borderId="20" xfId="0" applyNumberFormat="1" applyFont="1" applyFill="1" applyBorder="1" applyAlignment="1">
      <alignment horizontal="center" wrapText="1"/>
    </xf>
    <xf numFmtId="3" fontId="2" fillId="2" borderId="26" xfId="0" applyNumberFormat="1" applyFont="1" applyFill="1" applyBorder="1" applyAlignment="1">
      <alignment horizontal="center"/>
    </xf>
    <xf numFmtId="3" fontId="2" fillId="2" borderId="20" xfId="0" applyNumberFormat="1" applyFont="1" applyFill="1" applyBorder="1" applyAlignment="1">
      <alignment horizontal="center"/>
    </xf>
    <xf numFmtId="4" fontId="1" fillId="2" borderId="26" xfId="0" applyNumberFormat="1" applyFont="1" applyFill="1" applyBorder="1" applyAlignment="1">
      <alignment horizontal="right" wrapText="1"/>
    </xf>
    <xf numFmtId="4" fontId="1" fillId="2" borderId="20" xfId="0" applyNumberFormat="1" applyFont="1" applyFill="1" applyBorder="1" applyAlignment="1">
      <alignment horizontal="right" wrapText="1"/>
    </xf>
    <xf numFmtId="9" fontId="1" fillId="2" borderId="26" xfId="0" applyNumberFormat="1" applyFont="1" applyFill="1" applyBorder="1" applyAlignment="1">
      <alignment horizontal="right" wrapText="1"/>
    </xf>
    <xf numFmtId="9" fontId="1" fillId="2" borderId="20" xfId="0" applyNumberFormat="1" applyFont="1" applyFill="1" applyBorder="1" applyAlignment="1">
      <alignment horizontal="right" wrapText="1"/>
    </xf>
    <xf numFmtId="0" fontId="4" fillId="2" borderId="28" xfId="0" applyFont="1" applyFill="1" applyBorder="1" applyAlignment="1">
      <alignment horizontal="center" vertical="center" wrapText="1"/>
    </xf>
    <xf numFmtId="0" fontId="4" fillId="2" borderId="21" xfId="0" applyFont="1" applyFill="1" applyBorder="1" applyAlignment="1">
      <alignment horizontal="center" vertical="center" wrapText="1"/>
    </xf>
    <xf numFmtId="49" fontId="2" fillId="0" borderId="1" xfId="0" applyNumberFormat="1" applyFont="1" applyBorder="1" applyAlignment="1">
      <alignment horizontal="left" wrapText="1"/>
    </xf>
    <xf numFmtId="49" fontId="14" fillId="0" borderId="1" xfId="0" applyNumberFormat="1" applyFont="1" applyBorder="1" applyAlignment="1">
      <alignment horizontal="left" wrapText="1"/>
    </xf>
    <xf numFmtId="0" fontId="14" fillId="0" borderId="1" xfId="0" applyFont="1" applyBorder="1" applyAlignment="1">
      <alignment horizontal="left" wrapText="1"/>
    </xf>
    <xf numFmtId="49" fontId="2" fillId="0" borderId="1" xfId="0" applyNumberFormat="1" applyFont="1" applyBorder="1" applyAlignment="1">
      <alignment horizontal="right"/>
    </xf>
    <xf numFmtId="49" fontId="9" fillId="0" borderId="1" xfId="0" applyNumberFormat="1" applyFont="1" applyBorder="1" applyAlignment="1">
      <alignment horizontal="center" vertical="center"/>
    </xf>
    <xf numFmtId="0" fontId="9" fillId="0" borderId="1" xfId="0" applyFont="1" applyBorder="1" applyAlignment="1">
      <alignment horizontal="center" vertical="center"/>
    </xf>
    <xf numFmtId="49" fontId="15" fillId="0" borderId="1" xfId="0" applyNumberFormat="1" applyFont="1" applyBorder="1" applyAlignment="1">
      <alignment horizontal="center"/>
    </xf>
    <xf numFmtId="0" fontId="15" fillId="0" borderId="1" xfId="0" applyFont="1" applyBorder="1" applyAlignment="1">
      <alignment horizontal="center"/>
    </xf>
    <xf numFmtId="49" fontId="14" fillId="0" borderId="1" xfId="0" applyNumberFormat="1" applyFont="1" applyBorder="1" applyAlignment="1">
      <alignment horizontal="left"/>
    </xf>
    <xf numFmtId="0" fontId="14" fillId="0" borderId="1" xfId="0" applyFont="1" applyBorder="1" applyAlignment="1">
      <alignment horizontal="left"/>
    </xf>
    <xf numFmtId="0" fontId="14" fillId="0" borderId="1" xfId="0" applyFont="1" applyBorder="1" applyAlignment="1">
      <alignment horizontal="right"/>
    </xf>
  </cellXfs>
  <cellStyles count="2">
    <cellStyle name="Dziesiętny" xfId="1" builtinId="3"/>
    <cellStyle name="Normalny"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FFFFFF"/>
      <rgbColor rgb="FFD6D4CA"/>
      <rgbColor rgb="00000000"/>
      <rgbColor rgb="FFFFC7CE"/>
      <rgbColor rgb="FF9C0006"/>
      <rgbColor rgb="FF7891B0"/>
      <rgbColor rgb="FFFF0000"/>
      <rgbColor rgb="FFFF2600"/>
      <rgbColor rgb="FFFDE9D9"/>
      <rgbColor rgb="FFC0C0C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Motyw pakietu Office">
  <a:themeElements>
    <a:clrScheme name="Motyw pakietu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Motyw pakietu Office">
      <a:majorFont>
        <a:latin typeface="Helvetica Neue"/>
        <a:ea typeface="Helvetica Neue"/>
        <a:cs typeface="Helvetica Neue"/>
      </a:majorFont>
      <a:minorFont>
        <a:latin typeface="Helvetica Neue"/>
        <a:ea typeface="Helvetica Neue"/>
        <a:cs typeface="Helvetica Neue"/>
      </a:minorFont>
    </a:fontScheme>
    <a:fmtScheme name="Motyw pakietu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10"/>
  <sheetViews>
    <sheetView showGridLines="0" zoomScaleNormal="100" workbookViewId="0">
      <selection activeCell="M7" sqref="M7"/>
    </sheetView>
  </sheetViews>
  <sheetFormatPr defaultColWidth="8.88671875" defaultRowHeight="12.75" customHeight="1"/>
  <cols>
    <col min="1" max="1" width="4.109375" style="16" customWidth="1"/>
    <col min="2" max="2" width="54.5546875" style="16" customWidth="1"/>
    <col min="3" max="3" width="4.44140625" style="16" customWidth="1"/>
    <col min="4" max="4" width="5.33203125" style="16" customWidth="1"/>
    <col min="5" max="5" width="7.88671875" style="16" customWidth="1"/>
    <col min="6" max="6" width="10.109375" style="16" customWidth="1"/>
    <col min="7" max="7" width="4.33203125" style="16" customWidth="1"/>
    <col min="8" max="8" width="12" style="16" customWidth="1"/>
    <col min="9" max="9" width="13.44140625" style="16" customWidth="1"/>
    <col min="10" max="10" width="19" style="16" customWidth="1"/>
    <col min="11" max="11" width="8.88671875" style="16" customWidth="1"/>
    <col min="12" max="16384" width="8.88671875" style="16"/>
  </cols>
  <sheetData>
    <row r="1" spans="1:10" ht="13.65" customHeight="1">
      <c r="A1" s="458" t="s">
        <v>234</v>
      </c>
      <c r="B1" s="458"/>
      <c r="C1" s="458"/>
      <c r="D1" s="458"/>
      <c r="E1" s="458"/>
      <c r="F1" s="458"/>
      <c r="G1" s="458"/>
      <c r="H1" s="458"/>
      <c r="I1" s="458"/>
      <c r="J1" s="458"/>
    </row>
    <row r="2" spans="1:10" ht="15.75" customHeight="1">
      <c r="A2" s="451" t="s">
        <v>0</v>
      </c>
      <c r="B2" s="452"/>
      <c r="C2" s="452"/>
      <c r="D2" s="452"/>
      <c r="E2" s="452"/>
      <c r="F2" s="452"/>
      <c r="G2" s="452"/>
      <c r="H2" s="452"/>
      <c r="I2" s="452"/>
      <c r="J2" s="452"/>
    </row>
    <row r="3" spans="1:10" ht="15.75" customHeight="1" thickBot="1">
      <c r="A3" s="453" t="s">
        <v>236</v>
      </c>
      <c r="B3" s="454"/>
      <c r="C3" s="454"/>
      <c r="D3" s="454"/>
      <c r="E3" s="454"/>
      <c r="F3" s="454"/>
      <c r="G3" s="454"/>
      <c r="H3" s="454"/>
      <c r="I3" s="454"/>
      <c r="J3" s="454"/>
    </row>
    <row r="4" spans="1:10" ht="38.25" customHeight="1">
      <c r="A4" s="42" t="s">
        <v>1</v>
      </c>
      <c r="B4" s="43" t="s">
        <v>2</v>
      </c>
      <c r="C4" s="43" t="s">
        <v>3</v>
      </c>
      <c r="D4" s="43" t="s">
        <v>4</v>
      </c>
      <c r="E4" s="43" t="s">
        <v>5</v>
      </c>
      <c r="F4" s="43" t="s">
        <v>6</v>
      </c>
      <c r="G4" s="43" t="s">
        <v>7</v>
      </c>
      <c r="H4" s="43" t="s">
        <v>8</v>
      </c>
      <c r="I4" s="43" t="s">
        <v>9</v>
      </c>
      <c r="J4" s="44" t="s">
        <v>10</v>
      </c>
    </row>
    <row r="5" spans="1:10" s="26" customFormat="1" ht="13.65" customHeight="1" thickBot="1">
      <c r="A5" s="415" t="s">
        <v>11</v>
      </c>
      <c r="B5" s="413" t="s">
        <v>12</v>
      </c>
      <c r="C5" s="413" t="s">
        <v>13</v>
      </c>
      <c r="D5" s="413" t="s">
        <v>14</v>
      </c>
      <c r="E5" s="413" t="s">
        <v>15</v>
      </c>
      <c r="F5" s="413" t="s">
        <v>16</v>
      </c>
      <c r="G5" s="413" t="s">
        <v>17</v>
      </c>
      <c r="H5" s="413" t="s">
        <v>18</v>
      </c>
      <c r="I5" s="413" t="s">
        <v>19</v>
      </c>
      <c r="J5" s="416" t="s">
        <v>20</v>
      </c>
    </row>
    <row r="6" spans="1:10" ht="66">
      <c r="A6" s="51" t="s">
        <v>11</v>
      </c>
      <c r="B6" s="52" t="s">
        <v>34</v>
      </c>
      <c r="C6" s="53" t="s">
        <v>21</v>
      </c>
      <c r="D6" s="54">
        <v>25</v>
      </c>
      <c r="E6" s="417"/>
      <c r="F6" s="56">
        <f t="shared" ref="F6:F9" si="0">D6*E6</f>
        <v>0</v>
      </c>
      <c r="G6" s="258">
        <v>0.08</v>
      </c>
      <c r="H6" s="57">
        <f t="shared" ref="H6:H9" si="1">F6*G6</f>
        <v>0</v>
      </c>
      <c r="I6" s="57">
        <f t="shared" ref="I6:I9" si="2">F6+H6</f>
        <v>0</v>
      </c>
      <c r="J6" s="58"/>
    </row>
    <row r="7" spans="1:10" ht="52.8">
      <c r="A7" s="27" t="s">
        <v>12</v>
      </c>
      <c r="B7" s="19" t="s">
        <v>35</v>
      </c>
      <c r="C7" s="30" t="s">
        <v>21</v>
      </c>
      <c r="D7" s="31">
        <v>150</v>
      </c>
      <c r="E7" s="414"/>
      <c r="F7" s="37">
        <f t="shared" si="0"/>
        <v>0</v>
      </c>
      <c r="G7" s="112">
        <v>0.08</v>
      </c>
      <c r="H7" s="4">
        <f t="shared" si="1"/>
        <v>0</v>
      </c>
      <c r="I7" s="11">
        <f t="shared" si="2"/>
        <v>0</v>
      </c>
      <c r="J7" s="20"/>
    </row>
    <row r="8" spans="1:10" ht="79.2">
      <c r="A8" s="27" t="s">
        <v>13</v>
      </c>
      <c r="B8" s="5" t="s">
        <v>36</v>
      </c>
      <c r="C8" s="30" t="s">
        <v>21</v>
      </c>
      <c r="D8" s="32">
        <v>1000</v>
      </c>
      <c r="E8" s="414"/>
      <c r="F8" s="37">
        <f t="shared" si="0"/>
        <v>0</v>
      </c>
      <c r="G8" s="112">
        <v>0.08</v>
      </c>
      <c r="H8" s="4">
        <f t="shared" si="1"/>
        <v>0</v>
      </c>
      <c r="I8" s="11">
        <f t="shared" si="2"/>
        <v>0</v>
      </c>
      <c r="J8" s="20"/>
    </row>
    <row r="9" spans="1:10" ht="53.4" thickBot="1">
      <c r="A9" s="59" t="s">
        <v>14</v>
      </c>
      <c r="B9" s="21" t="s">
        <v>37</v>
      </c>
      <c r="C9" s="33" t="s">
        <v>21</v>
      </c>
      <c r="D9" s="60">
        <v>2000</v>
      </c>
      <c r="E9" s="418"/>
      <c r="F9" s="62">
        <f t="shared" si="0"/>
        <v>0</v>
      </c>
      <c r="G9" s="114">
        <v>0.08</v>
      </c>
      <c r="H9" s="22">
        <f t="shared" si="1"/>
        <v>0</v>
      </c>
      <c r="I9" s="23">
        <f t="shared" si="2"/>
        <v>0</v>
      </c>
      <c r="J9" s="24"/>
    </row>
    <row r="10" spans="1:10" ht="13.8" thickBot="1">
      <c r="A10" s="457"/>
      <c r="B10" s="457"/>
      <c r="C10" s="457"/>
      <c r="D10" s="455" t="s">
        <v>22</v>
      </c>
      <c r="E10" s="456"/>
      <c r="F10" s="47">
        <f>SUM(F6:F9)</f>
        <v>0</v>
      </c>
      <c r="G10" s="48">
        <v>0.08</v>
      </c>
      <c r="H10" s="49">
        <f>SUM(H6:H9)</f>
        <v>0</v>
      </c>
      <c r="I10" s="50">
        <f>SUM(I6:I9)</f>
        <v>0</v>
      </c>
      <c r="J10" s="18"/>
    </row>
  </sheetData>
  <mergeCells count="5">
    <mergeCell ref="A2:J2"/>
    <mergeCell ref="A3:J3"/>
    <mergeCell ref="D10:E10"/>
    <mergeCell ref="A10:C10"/>
    <mergeCell ref="A1:J1"/>
  </mergeCells>
  <printOptions horizontalCentered="1" verticalCentered="1"/>
  <pageMargins left="0.23622047244094491" right="0.23622047244094491" top="0.74803149606299213" bottom="0.74803149606299213" header="0.31496062992125984" footer="0.31496062992125984"/>
  <pageSetup orientation="landscape" r:id="rId1"/>
</worksheet>
</file>

<file path=xl/worksheets/sheet10.xml><?xml version="1.0" encoding="utf-8"?>
<worksheet xmlns="http://schemas.openxmlformats.org/spreadsheetml/2006/main" xmlns:r="http://schemas.openxmlformats.org/officeDocument/2006/relationships">
  <dimension ref="A1:J16"/>
  <sheetViews>
    <sheetView showGridLines="0" zoomScaleNormal="100" workbookViewId="0">
      <selection activeCell="G18" sqref="G18"/>
    </sheetView>
  </sheetViews>
  <sheetFormatPr defaultColWidth="8.88671875" defaultRowHeight="13.2"/>
  <cols>
    <col min="1" max="1" width="4.109375" style="16" customWidth="1"/>
    <col min="2" max="2" width="40.5546875" style="16" customWidth="1"/>
    <col min="3" max="3" width="5.5546875" style="16" customWidth="1"/>
    <col min="4" max="4" width="7.33203125" style="16" customWidth="1"/>
    <col min="5" max="5" width="9" style="16" customWidth="1"/>
    <col min="6" max="6" width="11.44140625" style="16" customWidth="1"/>
    <col min="7" max="7" width="5" style="16" customWidth="1"/>
    <col min="8" max="8" width="11" style="16" customWidth="1"/>
    <col min="9" max="9" width="12.88671875" style="16" customWidth="1"/>
    <col min="10" max="10" width="27.6640625" style="16" customWidth="1"/>
    <col min="11" max="11" width="8.88671875" style="16" customWidth="1"/>
    <col min="12" max="16384" width="8.88671875" style="16"/>
  </cols>
  <sheetData>
    <row r="1" spans="1:10">
      <c r="A1" s="480" t="s">
        <v>421</v>
      </c>
      <c r="B1" s="480"/>
      <c r="C1" s="480"/>
      <c r="D1" s="480"/>
      <c r="E1" s="480"/>
      <c r="F1" s="480"/>
      <c r="G1" s="480"/>
      <c r="H1" s="480"/>
      <c r="I1" s="480"/>
      <c r="J1" s="480"/>
    </row>
    <row r="2" spans="1:10" ht="13.8">
      <c r="A2" s="451" t="s">
        <v>0</v>
      </c>
      <c r="B2" s="452"/>
      <c r="C2" s="452"/>
      <c r="D2" s="452"/>
      <c r="E2" s="452"/>
      <c r="F2" s="452"/>
      <c r="G2" s="452"/>
      <c r="H2" s="452"/>
      <c r="I2" s="452"/>
      <c r="J2" s="452"/>
    </row>
    <row r="3" spans="1:10" ht="13.8" thickBot="1">
      <c r="A3" s="453" t="s">
        <v>422</v>
      </c>
      <c r="B3" s="454"/>
      <c r="C3" s="454"/>
      <c r="D3" s="454"/>
      <c r="E3" s="454"/>
      <c r="F3" s="454"/>
      <c r="G3" s="454"/>
      <c r="H3" s="454"/>
      <c r="I3" s="454"/>
      <c r="J3" s="454"/>
    </row>
    <row r="4" spans="1:10" ht="26.4">
      <c r="A4" s="42" t="s">
        <v>1</v>
      </c>
      <c r="B4" s="43" t="s">
        <v>2</v>
      </c>
      <c r="C4" s="43" t="s">
        <v>3</v>
      </c>
      <c r="D4" s="43" t="s">
        <v>4</v>
      </c>
      <c r="E4" s="43" t="s">
        <v>5</v>
      </c>
      <c r="F4" s="43" t="s">
        <v>6</v>
      </c>
      <c r="G4" s="43" t="s">
        <v>7</v>
      </c>
      <c r="H4" s="43" t="s">
        <v>8</v>
      </c>
      <c r="I4" s="43" t="s">
        <v>9</v>
      </c>
      <c r="J4" s="44" t="s">
        <v>10</v>
      </c>
    </row>
    <row r="5" spans="1:10" s="26" customFormat="1" ht="12" thickBot="1">
      <c r="A5" s="99" t="s">
        <v>11</v>
      </c>
      <c r="B5" s="100" t="s">
        <v>12</v>
      </c>
      <c r="C5" s="100" t="s">
        <v>13</v>
      </c>
      <c r="D5" s="100" t="s">
        <v>14</v>
      </c>
      <c r="E5" s="100" t="s">
        <v>15</v>
      </c>
      <c r="F5" s="100" t="s">
        <v>16</v>
      </c>
      <c r="G5" s="100" t="s">
        <v>17</v>
      </c>
      <c r="H5" s="100" t="s">
        <v>18</v>
      </c>
      <c r="I5" s="100" t="s">
        <v>19</v>
      </c>
      <c r="J5" s="101" t="s">
        <v>20</v>
      </c>
    </row>
    <row r="6" spans="1:10" ht="26.4">
      <c r="A6" s="51" t="s">
        <v>11</v>
      </c>
      <c r="B6" s="52" t="s">
        <v>258</v>
      </c>
      <c r="C6" s="102" t="s">
        <v>237</v>
      </c>
      <c r="D6" s="54">
        <v>100</v>
      </c>
      <c r="E6" s="110"/>
      <c r="F6" s="110">
        <f>D6*E6</f>
        <v>0</v>
      </c>
      <c r="G6" s="109">
        <v>0.08</v>
      </c>
      <c r="H6" s="110">
        <f>F6*G6</f>
        <v>0</v>
      </c>
      <c r="I6" s="110">
        <f>F6+H6</f>
        <v>0</v>
      </c>
      <c r="J6" s="58"/>
    </row>
    <row r="7" spans="1:10" ht="13.8" thickBot="1">
      <c r="A7" s="98" t="s">
        <v>12</v>
      </c>
      <c r="B7" s="21" t="s">
        <v>259</v>
      </c>
      <c r="C7" s="33" t="s">
        <v>237</v>
      </c>
      <c r="D7" s="179">
        <v>100</v>
      </c>
      <c r="E7" s="115"/>
      <c r="F7" s="115">
        <f>D7*E7</f>
        <v>0</v>
      </c>
      <c r="G7" s="114">
        <v>0.08</v>
      </c>
      <c r="H7" s="115">
        <f>F7*G7</f>
        <v>0</v>
      </c>
      <c r="I7" s="115">
        <f>F7+H7</f>
        <v>0</v>
      </c>
      <c r="J7" s="24"/>
    </row>
    <row r="8" spans="1:10" ht="13.8" thickBot="1">
      <c r="A8" s="2"/>
      <c r="B8" s="63"/>
      <c r="C8" s="64"/>
      <c r="E8" s="147" t="s">
        <v>22</v>
      </c>
      <c r="F8" s="141">
        <f>SUM(F6:F7)</f>
        <v>0</v>
      </c>
      <c r="G8" s="116">
        <v>0.08</v>
      </c>
      <c r="H8" s="141">
        <f>SUM(H6:H7)</f>
        <v>0</v>
      </c>
      <c r="I8" s="142">
        <f>SUM(I6:I7)</f>
        <v>0</v>
      </c>
      <c r="J8" s="18"/>
    </row>
    <row r="9" spans="1:10">
      <c r="A9" s="18"/>
      <c r="B9" s="18"/>
      <c r="C9" s="18"/>
      <c r="D9" s="18"/>
      <c r="E9" s="18"/>
      <c r="F9" s="18"/>
      <c r="G9" s="18"/>
      <c r="H9" s="18"/>
      <c r="I9" s="18"/>
      <c r="J9" s="18"/>
    </row>
    <row r="10" spans="1:10">
      <c r="A10" s="18"/>
      <c r="B10" s="18"/>
      <c r="C10" s="18"/>
      <c r="D10" s="18"/>
      <c r="E10" s="18"/>
      <c r="F10" s="18"/>
      <c r="G10" s="18"/>
      <c r="H10" s="18"/>
      <c r="I10" s="18"/>
      <c r="J10" s="18"/>
    </row>
    <row r="11" spans="1:10">
      <c r="A11" s="18"/>
      <c r="B11" s="18"/>
      <c r="C11" s="18"/>
      <c r="D11" s="18"/>
      <c r="E11" s="18"/>
      <c r="F11" s="18"/>
      <c r="G11" s="18"/>
      <c r="H11" s="18"/>
      <c r="I11" s="18"/>
      <c r="J11" s="18"/>
    </row>
    <row r="12" spans="1:10">
      <c r="A12" s="18"/>
      <c r="B12" s="18"/>
      <c r="C12" s="18"/>
      <c r="D12" s="18"/>
      <c r="E12" s="18"/>
      <c r="F12" s="18"/>
      <c r="G12" s="18"/>
      <c r="H12" s="18"/>
      <c r="I12" s="18"/>
      <c r="J12" s="18"/>
    </row>
    <row r="13" spans="1:10">
      <c r="A13" s="18"/>
      <c r="B13" s="18"/>
      <c r="C13" s="18"/>
      <c r="D13" s="18"/>
      <c r="E13" s="18"/>
      <c r="F13" s="18"/>
      <c r="G13" s="18"/>
      <c r="H13" s="18"/>
      <c r="I13" s="18"/>
      <c r="J13" s="18"/>
    </row>
    <row r="14" spans="1:10">
      <c r="A14" s="18"/>
      <c r="B14" s="18"/>
      <c r="C14" s="18"/>
      <c r="D14" s="18"/>
      <c r="E14" s="18"/>
      <c r="F14" s="18"/>
      <c r="G14" s="18"/>
      <c r="H14" s="18"/>
      <c r="I14" s="18"/>
      <c r="J14" s="18"/>
    </row>
    <row r="15" spans="1:10">
      <c r="A15" s="18"/>
      <c r="B15" s="18"/>
      <c r="C15" s="18"/>
      <c r="D15" s="18"/>
      <c r="E15" s="18"/>
      <c r="F15" s="18"/>
      <c r="G15" s="18"/>
      <c r="H15" s="18"/>
      <c r="I15" s="64"/>
      <c r="J15" s="18"/>
    </row>
    <row r="16" spans="1:10">
      <c r="A16" s="18"/>
      <c r="B16" s="18"/>
      <c r="C16" s="18"/>
      <c r="D16" s="18"/>
      <c r="E16" s="18"/>
      <c r="F16" s="18"/>
      <c r="G16" s="18"/>
      <c r="H16" s="18"/>
      <c r="I16" s="2"/>
      <c r="J16" s="18"/>
    </row>
  </sheetData>
  <mergeCells count="3">
    <mergeCell ref="A3:J3"/>
    <mergeCell ref="A2:J2"/>
    <mergeCell ref="A1:J1"/>
  </mergeCells>
  <printOptions horizontalCentered="1" verticalCentered="1"/>
  <pageMargins left="0.31496062992125984" right="0.31496062992125984" top="0.74803149606299213" bottom="0.74803149606299213" header="0.31496062992125984" footer="0.31496062992125984"/>
  <pageSetup orientation="landscape" r:id="rId1"/>
  <headerFooter>
    <oddFooter xml:space="preserve">&amp;C&amp;"Helvetica Neue,Standardowy"&amp;12&amp;K000000
</oddFooter>
  </headerFooter>
</worksheet>
</file>

<file path=xl/worksheets/sheet11.xml><?xml version="1.0" encoding="utf-8"?>
<worksheet xmlns="http://schemas.openxmlformats.org/spreadsheetml/2006/main" xmlns:r="http://schemas.openxmlformats.org/officeDocument/2006/relationships">
  <dimension ref="A1:K66"/>
  <sheetViews>
    <sheetView showGridLines="0" topLeftCell="A43" zoomScaleNormal="100" workbookViewId="0">
      <selection activeCell="H60" sqref="H60"/>
    </sheetView>
  </sheetViews>
  <sheetFormatPr defaultColWidth="8.88671875" defaultRowHeight="13.2"/>
  <cols>
    <col min="1" max="1" width="5.109375" style="16" customWidth="1"/>
    <col min="2" max="2" width="45.6640625" style="16" customWidth="1"/>
    <col min="3" max="3" width="5.88671875" style="16" customWidth="1"/>
    <col min="4" max="5" width="7.44140625" style="16" customWidth="1"/>
    <col min="6" max="6" width="13.109375" style="16" customWidth="1"/>
    <col min="7" max="7" width="4.88671875" style="16" customWidth="1"/>
    <col min="8" max="8" width="10.5546875" style="16" customWidth="1"/>
    <col min="9" max="9" width="12" style="16" customWidth="1"/>
    <col min="10" max="10" width="22.6640625" style="16" customWidth="1"/>
    <col min="11" max="12" width="8.88671875" style="16" customWidth="1"/>
    <col min="13" max="16384" width="8.88671875" style="16"/>
  </cols>
  <sheetData>
    <row r="1" spans="1:11">
      <c r="A1" s="458" t="s">
        <v>255</v>
      </c>
      <c r="B1" s="458"/>
      <c r="C1" s="458"/>
      <c r="D1" s="458"/>
      <c r="E1" s="458"/>
      <c r="F1" s="458"/>
      <c r="G1" s="458"/>
      <c r="H1" s="458"/>
      <c r="I1" s="458"/>
      <c r="J1" s="458"/>
      <c r="K1" s="177"/>
    </row>
    <row r="2" spans="1:11" ht="13.8">
      <c r="A2" s="451" t="s">
        <v>0</v>
      </c>
      <c r="B2" s="452"/>
      <c r="C2" s="452"/>
      <c r="D2" s="452"/>
      <c r="E2" s="452"/>
      <c r="F2" s="452"/>
      <c r="G2" s="452"/>
      <c r="H2" s="452"/>
      <c r="I2" s="452"/>
      <c r="J2" s="452"/>
      <c r="K2" s="18"/>
    </row>
    <row r="3" spans="1:11" ht="13.8" thickBot="1">
      <c r="A3" s="453" t="s">
        <v>423</v>
      </c>
      <c r="B3" s="454"/>
      <c r="C3" s="454"/>
      <c r="D3" s="454"/>
      <c r="E3" s="454"/>
      <c r="F3" s="454"/>
      <c r="G3" s="454"/>
      <c r="H3" s="454"/>
      <c r="I3" s="454"/>
      <c r="J3" s="454"/>
      <c r="K3" s="18"/>
    </row>
    <row r="4" spans="1:11" ht="26.4">
      <c r="A4" s="42" t="s">
        <v>1</v>
      </c>
      <c r="B4" s="43" t="s">
        <v>2</v>
      </c>
      <c r="C4" s="43" t="s">
        <v>3</v>
      </c>
      <c r="D4" s="43" t="s">
        <v>4</v>
      </c>
      <c r="E4" s="43" t="s">
        <v>5</v>
      </c>
      <c r="F4" s="43" t="s">
        <v>6</v>
      </c>
      <c r="G4" s="43" t="s">
        <v>7</v>
      </c>
      <c r="H4" s="43" t="s">
        <v>8</v>
      </c>
      <c r="I4" s="43" t="s">
        <v>9</v>
      </c>
      <c r="J4" s="44" t="s">
        <v>10</v>
      </c>
      <c r="K4" s="18"/>
    </row>
    <row r="5" spans="1:11" s="26" customFormat="1" ht="12" thickBot="1">
      <c r="A5" s="67" t="s">
        <v>11</v>
      </c>
      <c r="B5" s="68" t="s">
        <v>12</v>
      </c>
      <c r="C5" s="68" t="s">
        <v>13</v>
      </c>
      <c r="D5" s="68" t="s">
        <v>14</v>
      </c>
      <c r="E5" s="68" t="s">
        <v>15</v>
      </c>
      <c r="F5" s="68" t="s">
        <v>16</v>
      </c>
      <c r="G5" s="68" t="s">
        <v>17</v>
      </c>
      <c r="H5" s="68" t="s">
        <v>18</v>
      </c>
      <c r="I5" s="68" t="s">
        <v>19</v>
      </c>
      <c r="J5" s="69" t="s">
        <v>20</v>
      </c>
      <c r="K5" s="159"/>
    </row>
    <row r="6" spans="1:11">
      <c r="A6" s="51" t="s">
        <v>11</v>
      </c>
      <c r="B6" s="92" t="s">
        <v>64</v>
      </c>
      <c r="C6" s="102" t="s">
        <v>237</v>
      </c>
      <c r="D6" s="189">
        <v>80</v>
      </c>
      <c r="E6" s="190"/>
      <c r="F6" s="110">
        <f>D6*E6</f>
        <v>0</v>
      </c>
      <c r="G6" s="109">
        <v>0.08</v>
      </c>
      <c r="H6" s="108">
        <f>F6*G6</f>
        <v>0</v>
      </c>
      <c r="I6" s="108">
        <f>F6+H6</f>
        <v>0</v>
      </c>
      <c r="J6" s="128"/>
      <c r="K6" s="18"/>
    </row>
    <row r="7" spans="1:11">
      <c r="A7" s="27" t="s">
        <v>12</v>
      </c>
      <c r="B7" s="6" t="s">
        <v>65</v>
      </c>
      <c r="C7" s="70" t="s">
        <v>237</v>
      </c>
      <c r="D7" s="182">
        <v>420</v>
      </c>
      <c r="E7" s="183"/>
      <c r="F7" s="72">
        <f t="shared" ref="F7:F43" si="0">D7*E7</f>
        <v>0</v>
      </c>
      <c r="G7" s="112">
        <v>0.08</v>
      </c>
      <c r="H7" s="111">
        <f>F7*G7</f>
        <v>0</v>
      </c>
      <c r="I7" s="111">
        <f t="shared" ref="I7:I43" si="1">F7+H7</f>
        <v>0</v>
      </c>
      <c r="J7" s="129"/>
      <c r="K7" s="18"/>
    </row>
    <row r="8" spans="1:11">
      <c r="A8" s="27" t="s">
        <v>13</v>
      </c>
      <c r="B8" s="6" t="s">
        <v>66</v>
      </c>
      <c r="C8" s="70" t="s">
        <v>237</v>
      </c>
      <c r="D8" s="182">
        <v>700</v>
      </c>
      <c r="E8" s="183"/>
      <c r="F8" s="72">
        <f t="shared" si="0"/>
        <v>0</v>
      </c>
      <c r="G8" s="112">
        <v>0.08</v>
      </c>
      <c r="H8" s="111">
        <f t="shared" ref="H8:H43" si="2">F8*G8</f>
        <v>0</v>
      </c>
      <c r="I8" s="111">
        <f t="shared" si="1"/>
        <v>0</v>
      </c>
      <c r="J8" s="129"/>
      <c r="K8" s="18"/>
    </row>
    <row r="9" spans="1:11">
      <c r="A9" s="27" t="s">
        <v>14</v>
      </c>
      <c r="B9" s="6" t="s">
        <v>67</v>
      </c>
      <c r="C9" s="70" t="s">
        <v>237</v>
      </c>
      <c r="D9" s="182">
        <v>650</v>
      </c>
      <c r="E9" s="183"/>
      <c r="F9" s="72">
        <f t="shared" si="0"/>
        <v>0</v>
      </c>
      <c r="G9" s="112">
        <v>0.08</v>
      </c>
      <c r="H9" s="111">
        <f t="shared" si="2"/>
        <v>0</v>
      </c>
      <c r="I9" s="111">
        <f t="shared" si="1"/>
        <v>0</v>
      </c>
      <c r="J9" s="129"/>
      <c r="K9" s="18"/>
    </row>
    <row r="10" spans="1:11">
      <c r="A10" s="27" t="s">
        <v>15</v>
      </c>
      <c r="B10" s="6" t="s">
        <v>68</v>
      </c>
      <c r="C10" s="70" t="s">
        <v>237</v>
      </c>
      <c r="D10" s="31">
        <v>1800</v>
      </c>
      <c r="E10" s="183"/>
      <c r="F10" s="72">
        <f t="shared" si="0"/>
        <v>0</v>
      </c>
      <c r="G10" s="112">
        <v>0.08</v>
      </c>
      <c r="H10" s="111">
        <f t="shared" si="2"/>
        <v>0</v>
      </c>
      <c r="I10" s="111">
        <f t="shared" si="1"/>
        <v>0</v>
      </c>
      <c r="J10" s="129"/>
      <c r="K10" s="18"/>
    </row>
    <row r="11" spans="1:11">
      <c r="A11" s="27" t="s">
        <v>245</v>
      </c>
      <c r="B11" s="6" t="s">
        <v>69</v>
      </c>
      <c r="C11" s="70" t="s">
        <v>237</v>
      </c>
      <c r="D11" s="31">
        <v>1100</v>
      </c>
      <c r="E11" s="183"/>
      <c r="F11" s="72">
        <f t="shared" si="0"/>
        <v>0</v>
      </c>
      <c r="G11" s="112">
        <v>0.08</v>
      </c>
      <c r="H11" s="111">
        <f t="shared" si="2"/>
        <v>0</v>
      </c>
      <c r="I11" s="111">
        <f t="shared" si="1"/>
        <v>0</v>
      </c>
      <c r="J11" s="129"/>
      <c r="K11" s="18"/>
    </row>
    <row r="12" spans="1:11">
      <c r="A12" s="27" t="s">
        <v>17</v>
      </c>
      <c r="B12" s="6" t="s">
        <v>70</v>
      </c>
      <c r="C12" s="70" t="s">
        <v>237</v>
      </c>
      <c r="D12" s="182">
        <v>500</v>
      </c>
      <c r="E12" s="183"/>
      <c r="F12" s="72">
        <f t="shared" si="0"/>
        <v>0</v>
      </c>
      <c r="G12" s="112">
        <v>0.08</v>
      </c>
      <c r="H12" s="111">
        <f t="shared" si="2"/>
        <v>0</v>
      </c>
      <c r="I12" s="111">
        <f t="shared" si="1"/>
        <v>0</v>
      </c>
      <c r="J12" s="129"/>
      <c r="K12" s="18"/>
    </row>
    <row r="13" spans="1:11">
      <c r="A13" s="27" t="s">
        <v>246</v>
      </c>
      <c r="B13" s="6" t="s">
        <v>71</v>
      </c>
      <c r="C13" s="70" t="s">
        <v>237</v>
      </c>
      <c r="D13" s="31">
        <v>3000</v>
      </c>
      <c r="E13" s="183"/>
      <c r="F13" s="72">
        <f t="shared" si="0"/>
        <v>0</v>
      </c>
      <c r="G13" s="112">
        <v>0.08</v>
      </c>
      <c r="H13" s="111">
        <f t="shared" si="2"/>
        <v>0</v>
      </c>
      <c r="I13" s="111">
        <f t="shared" si="1"/>
        <v>0</v>
      </c>
      <c r="J13" s="129"/>
      <c r="K13" s="18"/>
    </row>
    <row r="14" spans="1:11">
      <c r="A14" s="27" t="s">
        <v>247</v>
      </c>
      <c r="B14" s="6" t="s">
        <v>72</v>
      </c>
      <c r="C14" s="3" t="s">
        <v>21</v>
      </c>
      <c r="D14" s="182">
        <v>500</v>
      </c>
      <c r="E14" s="183"/>
      <c r="F14" s="72">
        <f t="shared" si="0"/>
        <v>0</v>
      </c>
      <c r="G14" s="112">
        <v>0.08</v>
      </c>
      <c r="H14" s="111">
        <f t="shared" si="2"/>
        <v>0</v>
      </c>
      <c r="I14" s="111">
        <f t="shared" si="1"/>
        <v>0</v>
      </c>
      <c r="J14" s="129"/>
      <c r="K14" s="18"/>
    </row>
    <row r="15" spans="1:11">
      <c r="A15" s="27" t="s">
        <v>20</v>
      </c>
      <c r="B15" s="6" t="s">
        <v>73</v>
      </c>
      <c r="C15" s="3" t="s">
        <v>21</v>
      </c>
      <c r="D15" s="182">
        <v>850</v>
      </c>
      <c r="E15" s="183"/>
      <c r="F15" s="72">
        <f t="shared" si="0"/>
        <v>0</v>
      </c>
      <c r="G15" s="112">
        <v>0.08</v>
      </c>
      <c r="H15" s="111">
        <f t="shared" si="2"/>
        <v>0</v>
      </c>
      <c r="I15" s="111">
        <f t="shared" si="1"/>
        <v>0</v>
      </c>
      <c r="J15" s="129"/>
      <c r="K15" s="18"/>
    </row>
    <row r="16" spans="1:11" ht="145.19999999999999">
      <c r="A16" s="27" t="s">
        <v>248</v>
      </c>
      <c r="B16" s="6" t="s">
        <v>74</v>
      </c>
      <c r="C16" s="30" t="s">
        <v>237</v>
      </c>
      <c r="D16" s="31">
        <v>1000</v>
      </c>
      <c r="E16" s="183"/>
      <c r="F16" s="72">
        <f t="shared" si="0"/>
        <v>0</v>
      </c>
      <c r="G16" s="112">
        <v>0.08</v>
      </c>
      <c r="H16" s="111">
        <f t="shared" si="2"/>
        <v>0</v>
      </c>
      <c r="I16" s="111">
        <f t="shared" si="1"/>
        <v>0</v>
      </c>
      <c r="J16" s="129"/>
      <c r="K16" s="18"/>
    </row>
    <row r="17" spans="1:11" ht="109.95" customHeight="1">
      <c r="A17" s="27" t="s">
        <v>249</v>
      </c>
      <c r="B17" s="6" t="s">
        <v>75</v>
      </c>
      <c r="C17" s="30" t="s">
        <v>237</v>
      </c>
      <c r="D17" s="182">
        <v>500</v>
      </c>
      <c r="E17" s="183"/>
      <c r="F17" s="72">
        <f t="shared" si="0"/>
        <v>0</v>
      </c>
      <c r="G17" s="112">
        <v>0.08</v>
      </c>
      <c r="H17" s="111">
        <f t="shared" si="2"/>
        <v>0</v>
      </c>
      <c r="I17" s="111">
        <f t="shared" si="1"/>
        <v>0</v>
      </c>
      <c r="J17" s="129"/>
      <c r="K17" s="18"/>
    </row>
    <row r="18" spans="1:11">
      <c r="A18" s="27" t="s">
        <v>266</v>
      </c>
      <c r="B18" s="6" t="s">
        <v>76</v>
      </c>
      <c r="C18" s="30" t="s">
        <v>21</v>
      </c>
      <c r="D18" s="182">
        <v>100</v>
      </c>
      <c r="E18" s="183"/>
      <c r="F18" s="72">
        <f t="shared" si="0"/>
        <v>0</v>
      </c>
      <c r="G18" s="112">
        <v>0.08</v>
      </c>
      <c r="H18" s="111">
        <f t="shared" si="2"/>
        <v>0</v>
      </c>
      <c r="I18" s="111">
        <f t="shared" si="1"/>
        <v>0</v>
      </c>
      <c r="J18" s="129"/>
      <c r="K18" s="18"/>
    </row>
    <row r="19" spans="1:11" ht="132">
      <c r="A19" s="27" t="s">
        <v>267</v>
      </c>
      <c r="B19" s="6" t="s">
        <v>260</v>
      </c>
      <c r="C19" s="30" t="s">
        <v>21</v>
      </c>
      <c r="D19" s="31">
        <v>12000</v>
      </c>
      <c r="E19" s="183"/>
      <c r="F19" s="72">
        <f t="shared" si="0"/>
        <v>0</v>
      </c>
      <c r="G19" s="112">
        <v>0.08</v>
      </c>
      <c r="H19" s="111">
        <f t="shared" si="2"/>
        <v>0</v>
      </c>
      <c r="I19" s="111">
        <f t="shared" si="1"/>
        <v>0</v>
      </c>
      <c r="J19" s="129"/>
      <c r="K19" s="18"/>
    </row>
    <row r="20" spans="1:11" ht="184.8">
      <c r="A20" s="27" t="s">
        <v>268</v>
      </c>
      <c r="B20" s="6" t="s">
        <v>261</v>
      </c>
      <c r="C20" s="30" t="s">
        <v>21</v>
      </c>
      <c r="D20" s="31">
        <v>2000</v>
      </c>
      <c r="E20" s="183"/>
      <c r="F20" s="72">
        <f t="shared" si="0"/>
        <v>0</v>
      </c>
      <c r="G20" s="112">
        <v>0.08</v>
      </c>
      <c r="H20" s="111">
        <f t="shared" si="2"/>
        <v>0</v>
      </c>
      <c r="I20" s="111">
        <f t="shared" si="1"/>
        <v>0</v>
      </c>
      <c r="J20" s="129"/>
      <c r="K20" s="18"/>
    </row>
    <row r="21" spans="1:11" ht="184.8">
      <c r="A21" s="27" t="s">
        <v>269</v>
      </c>
      <c r="B21" s="6" t="s">
        <v>262</v>
      </c>
      <c r="C21" s="30" t="s">
        <v>21</v>
      </c>
      <c r="D21" s="31">
        <v>50</v>
      </c>
      <c r="E21" s="183"/>
      <c r="F21" s="72">
        <f t="shared" si="0"/>
        <v>0</v>
      </c>
      <c r="G21" s="112">
        <v>0.08</v>
      </c>
      <c r="H21" s="111">
        <f t="shared" si="2"/>
        <v>0</v>
      </c>
      <c r="I21" s="111">
        <f t="shared" si="1"/>
        <v>0</v>
      </c>
      <c r="J21" s="129"/>
      <c r="K21" s="18"/>
    </row>
    <row r="22" spans="1:11" ht="79.2">
      <c r="A22" s="27" t="s">
        <v>270</v>
      </c>
      <c r="B22" s="6" t="s">
        <v>77</v>
      </c>
      <c r="C22" s="30" t="s">
        <v>21</v>
      </c>
      <c r="D22" s="31">
        <v>5500</v>
      </c>
      <c r="E22" s="183"/>
      <c r="F22" s="72">
        <f t="shared" si="0"/>
        <v>0</v>
      </c>
      <c r="G22" s="112">
        <v>0.08</v>
      </c>
      <c r="H22" s="111">
        <f t="shared" si="2"/>
        <v>0</v>
      </c>
      <c r="I22" s="111">
        <f t="shared" si="1"/>
        <v>0</v>
      </c>
      <c r="J22" s="129"/>
      <c r="K22" s="18"/>
    </row>
    <row r="23" spans="1:11" ht="52.8">
      <c r="A23" s="27" t="s">
        <v>271</v>
      </c>
      <c r="B23" s="6" t="s">
        <v>78</v>
      </c>
      <c r="C23" s="30" t="s">
        <v>21</v>
      </c>
      <c r="D23" s="31">
        <v>20000</v>
      </c>
      <c r="E23" s="183"/>
      <c r="F23" s="72">
        <f t="shared" si="0"/>
        <v>0</v>
      </c>
      <c r="G23" s="112">
        <v>0.08</v>
      </c>
      <c r="H23" s="111">
        <f t="shared" si="2"/>
        <v>0</v>
      </c>
      <c r="I23" s="111">
        <f t="shared" si="1"/>
        <v>0</v>
      </c>
      <c r="J23" s="129"/>
      <c r="K23" s="18"/>
    </row>
    <row r="24" spans="1:11">
      <c r="A24" s="27" t="s">
        <v>272</v>
      </c>
      <c r="B24" s="6" t="s">
        <v>79</v>
      </c>
      <c r="C24" s="30" t="s">
        <v>21</v>
      </c>
      <c r="D24" s="182">
        <v>100</v>
      </c>
      <c r="E24" s="183"/>
      <c r="F24" s="72">
        <f t="shared" si="0"/>
        <v>0</v>
      </c>
      <c r="G24" s="112">
        <v>0.08</v>
      </c>
      <c r="H24" s="111">
        <f t="shared" si="2"/>
        <v>0</v>
      </c>
      <c r="I24" s="111">
        <f t="shared" si="1"/>
        <v>0</v>
      </c>
      <c r="J24" s="129"/>
      <c r="K24" s="18"/>
    </row>
    <row r="25" spans="1:11">
      <c r="A25" s="27" t="s">
        <v>273</v>
      </c>
      <c r="B25" s="6" t="s">
        <v>80</v>
      </c>
      <c r="C25" s="30" t="s">
        <v>21</v>
      </c>
      <c r="D25" s="31">
        <v>1500</v>
      </c>
      <c r="E25" s="183"/>
      <c r="F25" s="72">
        <f t="shared" si="0"/>
        <v>0</v>
      </c>
      <c r="G25" s="112">
        <v>0.08</v>
      </c>
      <c r="H25" s="111">
        <f t="shared" si="2"/>
        <v>0</v>
      </c>
      <c r="I25" s="111">
        <f t="shared" si="1"/>
        <v>0</v>
      </c>
      <c r="J25" s="129"/>
      <c r="K25" s="18"/>
    </row>
    <row r="26" spans="1:11">
      <c r="A26" s="27" t="s">
        <v>274</v>
      </c>
      <c r="B26" s="6" t="s">
        <v>81</v>
      </c>
      <c r="C26" s="30" t="s">
        <v>21</v>
      </c>
      <c r="D26" s="31">
        <v>3000</v>
      </c>
      <c r="E26" s="183"/>
      <c r="F26" s="72">
        <f t="shared" si="0"/>
        <v>0</v>
      </c>
      <c r="G26" s="112">
        <v>0.08</v>
      </c>
      <c r="H26" s="111">
        <f t="shared" si="2"/>
        <v>0</v>
      </c>
      <c r="I26" s="111">
        <f t="shared" si="1"/>
        <v>0</v>
      </c>
      <c r="J26" s="129"/>
      <c r="K26" s="18"/>
    </row>
    <row r="27" spans="1:11" ht="52.8">
      <c r="A27" s="27" t="s">
        <v>275</v>
      </c>
      <c r="B27" s="6" t="s">
        <v>82</v>
      </c>
      <c r="C27" s="30" t="s">
        <v>21</v>
      </c>
      <c r="D27" s="31">
        <v>6000</v>
      </c>
      <c r="E27" s="183"/>
      <c r="F27" s="72">
        <f t="shared" si="0"/>
        <v>0</v>
      </c>
      <c r="G27" s="112">
        <v>0.08</v>
      </c>
      <c r="H27" s="111">
        <f t="shared" si="2"/>
        <v>0</v>
      </c>
      <c r="I27" s="111">
        <f t="shared" si="1"/>
        <v>0</v>
      </c>
      <c r="J27" s="129"/>
      <c r="K27" s="18"/>
    </row>
    <row r="28" spans="1:11" ht="66">
      <c r="A28" s="27" t="s">
        <v>276</v>
      </c>
      <c r="B28" s="6" t="s">
        <v>83</v>
      </c>
      <c r="C28" s="30" t="s">
        <v>237</v>
      </c>
      <c r="D28" s="31">
        <v>4000</v>
      </c>
      <c r="E28" s="183"/>
      <c r="F28" s="72">
        <f t="shared" si="0"/>
        <v>0</v>
      </c>
      <c r="G28" s="112">
        <v>0.08</v>
      </c>
      <c r="H28" s="111">
        <f t="shared" si="2"/>
        <v>0</v>
      </c>
      <c r="I28" s="111">
        <f t="shared" si="1"/>
        <v>0</v>
      </c>
      <c r="J28" s="129"/>
      <c r="K28" s="18"/>
    </row>
    <row r="29" spans="1:11" ht="66">
      <c r="A29" s="27" t="s">
        <v>277</v>
      </c>
      <c r="B29" s="6" t="s">
        <v>84</v>
      </c>
      <c r="C29" s="30" t="s">
        <v>237</v>
      </c>
      <c r="D29" s="31">
        <v>2000</v>
      </c>
      <c r="E29" s="183"/>
      <c r="F29" s="72">
        <f t="shared" si="0"/>
        <v>0</v>
      </c>
      <c r="G29" s="112">
        <v>0.08</v>
      </c>
      <c r="H29" s="111">
        <f t="shared" si="2"/>
        <v>0</v>
      </c>
      <c r="I29" s="111">
        <f t="shared" si="1"/>
        <v>0</v>
      </c>
      <c r="J29" s="129"/>
      <c r="K29" s="18"/>
    </row>
    <row r="30" spans="1:11" ht="66">
      <c r="A30" s="27" t="s">
        <v>278</v>
      </c>
      <c r="B30" s="6" t="s">
        <v>85</v>
      </c>
      <c r="C30" s="30" t="s">
        <v>237</v>
      </c>
      <c r="D30" s="31">
        <v>2100</v>
      </c>
      <c r="E30" s="183"/>
      <c r="F30" s="72">
        <f t="shared" si="0"/>
        <v>0</v>
      </c>
      <c r="G30" s="112">
        <v>0.08</v>
      </c>
      <c r="H30" s="111">
        <f t="shared" si="2"/>
        <v>0</v>
      </c>
      <c r="I30" s="111">
        <f t="shared" si="1"/>
        <v>0</v>
      </c>
      <c r="J30" s="129"/>
      <c r="K30" s="18"/>
    </row>
    <row r="31" spans="1:11" ht="66">
      <c r="A31" s="27" t="s">
        <v>279</v>
      </c>
      <c r="B31" s="6" t="s">
        <v>86</v>
      </c>
      <c r="C31" s="30" t="s">
        <v>237</v>
      </c>
      <c r="D31" s="31">
        <v>1800</v>
      </c>
      <c r="E31" s="183"/>
      <c r="F31" s="72">
        <f t="shared" si="0"/>
        <v>0</v>
      </c>
      <c r="G31" s="112">
        <v>0.08</v>
      </c>
      <c r="H31" s="111">
        <f t="shared" si="2"/>
        <v>0</v>
      </c>
      <c r="I31" s="111">
        <f t="shared" si="1"/>
        <v>0</v>
      </c>
      <c r="J31" s="129"/>
      <c r="K31" s="18"/>
    </row>
    <row r="32" spans="1:11" ht="66">
      <c r="A32" s="27" t="s">
        <v>280</v>
      </c>
      <c r="B32" s="6" t="s">
        <v>87</v>
      </c>
      <c r="C32" s="30" t="s">
        <v>21</v>
      </c>
      <c r="D32" s="182">
        <v>50</v>
      </c>
      <c r="E32" s="183"/>
      <c r="F32" s="72">
        <f t="shared" si="0"/>
        <v>0</v>
      </c>
      <c r="G32" s="112">
        <v>0.08</v>
      </c>
      <c r="H32" s="111">
        <f t="shared" si="2"/>
        <v>0</v>
      </c>
      <c r="I32" s="111">
        <f t="shared" si="1"/>
        <v>0</v>
      </c>
      <c r="J32" s="129"/>
      <c r="K32" s="18"/>
    </row>
    <row r="33" spans="1:11" ht="66">
      <c r="A33" s="27" t="s">
        <v>281</v>
      </c>
      <c r="B33" s="6" t="s">
        <v>88</v>
      </c>
      <c r="C33" s="30" t="s">
        <v>21</v>
      </c>
      <c r="D33" s="31">
        <v>60000</v>
      </c>
      <c r="E33" s="183"/>
      <c r="F33" s="72">
        <f t="shared" si="0"/>
        <v>0</v>
      </c>
      <c r="G33" s="112">
        <v>0.08</v>
      </c>
      <c r="H33" s="111">
        <f t="shared" si="2"/>
        <v>0</v>
      </c>
      <c r="I33" s="111">
        <f t="shared" si="1"/>
        <v>0</v>
      </c>
      <c r="J33" s="129"/>
      <c r="K33" s="18"/>
    </row>
    <row r="34" spans="1:11" ht="79.2">
      <c r="A34" s="27" t="s">
        <v>282</v>
      </c>
      <c r="B34" s="6" t="s">
        <v>89</v>
      </c>
      <c r="C34" s="30" t="s">
        <v>21</v>
      </c>
      <c r="D34" s="31">
        <v>40000</v>
      </c>
      <c r="E34" s="183"/>
      <c r="F34" s="72">
        <f t="shared" si="0"/>
        <v>0</v>
      </c>
      <c r="G34" s="112">
        <v>0.08</v>
      </c>
      <c r="H34" s="111">
        <f t="shared" si="2"/>
        <v>0</v>
      </c>
      <c r="I34" s="111">
        <f t="shared" si="1"/>
        <v>0</v>
      </c>
      <c r="J34" s="129"/>
      <c r="K34" s="18"/>
    </row>
    <row r="35" spans="1:11" ht="79.2">
      <c r="A35" s="27" t="s">
        <v>283</v>
      </c>
      <c r="B35" s="6" t="s">
        <v>90</v>
      </c>
      <c r="C35" s="30" t="s">
        <v>21</v>
      </c>
      <c r="D35" s="31">
        <v>12000</v>
      </c>
      <c r="E35" s="183"/>
      <c r="F35" s="72">
        <f t="shared" si="0"/>
        <v>0</v>
      </c>
      <c r="G35" s="112">
        <v>0.08</v>
      </c>
      <c r="H35" s="111">
        <f t="shared" si="2"/>
        <v>0</v>
      </c>
      <c r="I35" s="111">
        <f t="shared" si="1"/>
        <v>0</v>
      </c>
      <c r="J35" s="129"/>
      <c r="K35" s="18"/>
    </row>
    <row r="36" spans="1:11" ht="105.6">
      <c r="A36" s="27" t="s">
        <v>284</v>
      </c>
      <c r="B36" s="14" t="s">
        <v>97</v>
      </c>
      <c r="C36" s="133" t="s">
        <v>237</v>
      </c>
      <c r="D36" s="150">
        <v>300</v>
      </c>
      <c r="E36" s="184"/>
      <c r="F36" s="181">
        <f t="shared" si="0"/>
        <v>0</v>
      </c>
      <c r="G36" s="185">
        <v>0.08</v>
      </c>
      <c r="H36" s="143">
        <f t="shared" si="2"/>
        <v>0</v>
      </c>
      <c r="I36" s="143">
        <f t="shared" si="1"/>
        <v>0</v>
      </c>
      <c r="J36" s="129"/>
      <c r="K36" s="18"/>
    </row>
    <row r="37" spans="1:11" ht="171.6">
      <c r="A37" s="27" t="s">
        <v>285</v>
      </c>
      <c r="B37" s="6" t="s">
        <v>91</v>
      </c>
      <c r="C37" s="30" t="s">
        <v>21</v>
      </c>
      <c r="D37" s="31">
        <v>10000</v>
      </c>
      <c r="E37" s="183"/>
      <c r="F37" s="72">
        <f t="shared" si="0"/>
        <v>0</v>
      </c>
      <c r="G37" s="112">
        <v>0.08</v>
      </c>
      <c r="H37" s="111">
        <f t="shared" si="2"/>
        <v>0</v>
      </c>
      <c r="I37" s="111">
        <f t="shared" si="1"/>
        <v>0</v>
      </c>
      <c r="J37" s="129"/>
      <c r="K37" s="18"/>
    </row>
    <row r="38" spans="1:11">
      <c r="A38" s="27" t="s">
        <v>286</v>
      </c>
      <c r="B38" s="6" t="s">
        <v>92</v>
      </c>
      <c r="C38" s="30" t="s">
        <v>21</v>
      </c>
      <c r="D38" s="182">
        <v>50</v>
      </c>
      <c r="E38" s="183"/>
      <c r="F38" s="72">
        <f t="shared" si="0"/>
        <v>0</v>
      </c>
      <c r="G38" s="112">
        <v>0.08</v>
      </c>
      <c r="H38" s="111">
        <f t="shared" si="2"/>
        <v>0</v>
      </c>
      <c r="I38" s="111">
        <f t="shared" si="1"/>
        <v>0</v>
      </c>
      <c r="J38" s="129"/>
      <c r="K38" s="18"/>
    </row>
    <row r="39" spans="1:11">
      <c r="A39" s="27" t="s">
        <v>287</v>
      </c>
      <c r="B39" s="6" t="s">
        <v>93</v>
      </c>
      <c r="C39" s="30" t="s">
        <v>21</v>
      </c>
      <c r="D39" s="182">
        <v>50</v>
      </c>
      <c r="E39" s="183"/>
      <c r="F39" s="72">
        <f t="shared" si="0"/>
        <v>0</v>
      </c>
      <c r="G39" s="112">
        <v>0.08</v>
      </c>
      <c r="H39" s="111">
        <f t="shared" si="2"/>
        <v>0</v>
      </c>
      <c r="I39" s="111">
        <f t="shared" si="1"/>
        <v>0</v>
      </c>
      <c r="J39" s="129"/>
      <c r="K39" s="18"/>
    </row>
    <row r="40" spans="1:11" ht="39.6">
      <c r="A40" s="27" t="s">
        <v>288</v>
      </c>
      <c r="B40" s="6" t="s">
        <v>94</v>
      </c>
      <c r="C40" s="30" t="s">
        <v>21</v>
      </c>
      <c r="D40" s="31">
        <v>2000</v>
      </c>
      <c r="E40" s="183"/>
      <c r="F40" s="72">
        <f t="shared" si="0"/>
        <v>0</v>
      </c>
      <c r="G40" s="112">
        <v>0.08</v>
      </c>
      <c r="H40" s="111">
        <f t="shared" si="2"/>
        <v>0</v>
      </c>
      <c r="I40" s="111">
        <f t="shared" si="1"/>
        <v>0</v>
      </c>
      <c r="J40" s="129"/>
      <c r="K40" s="18"/>
    </row>
    <row r="41" spans="1:11" ht="211.2">
      <c r="A41" s="27" t="s">
        <v>289</v>
      </c>
      <c r="B41" s="14" t="s">
        <v>263</v>
      </c>
      <c r="C41" s="30" t="s">
        <v>21</v>
      </c>
      <c r="D41" s="182">
        <v>1000</v>
      </c>
      <c r="E41" s="183"/>
      <c r="F41" s="72">
        <f t="shared" si="0"/>
        <v>0</v>
      </c>
      <c r="G41" s="112">
        <v>0.08</v>
      </c>
      <c r="H41" s="111">
        <f t="shared" si="2"/>
        <v>0</v>
      </c>
      <c r="I41" s="111">
        <f t="shared" si="1"/>
        <v>0</v>
      </c>
      <c r="J41" s="129"/>
      <c r="K41" s="18"/>
    </row>
    <row r="42" spans="1:11" ht="250.8">
      <c r="A42" s="377" t="s">
        <v>290</v>
      </c>
      <c r="B42" s="378" t="s">
        <v>264</v>
      </c>
      <c r="C42" s="379" t="s">
        <v>21</v>
      </c>
      <c r="D42" s="380">
        <v>1000</v>
      </c>
      <c r="E42" s="381"/>
      <c r="F42" s="74">
        <f t="shared" si="0"/>
        <v>0</v>
      </c>
      <c r="G42" s="88">
        <v>0.08</v>
      </c>
      <c r="H42" s="87">
        <f t="shared" si="2"/>
        <v>0</v>
      </c>
      <c r="I42" s="87">
        <f t="shared" si="1"/>
        <v>0</v>
      </c>
      <c r="J42" s="382"/>
      <c r="K42" s="18"/>
    </row>
    <row r="43" spans="1:11" ht="128.4" customHeight="1" thickBot="1">
      <c r="A43" s="98" t="s">
        <v>367</v>
      </c>
      <c r="B43" s="401" t="s">
        <v>366</v>
      </c>
      <c r="C43" s="33" t="s">
        <v>21</v>
      </c>
      <c r="D43" s="179">
        <v>18000</v>
      </c>
      <c r="E43" s="402"/>
      <c r="F43" s="115">
        <f t="shared" si="0"/>
        <v>0</v>
      </c>
      <c r="G43" s="114">
        <v>0.08</v>
      </c>
      <c r="H43" s="113">
        <f t="shared" si="2"/>
        <v>0</v>
      </c>
      <c r="I43" s="113">
        <f t="shared" si="1"/>
        <v>0</v>
      </c>
      <c r="J43" s="117"/>
      <c r="K43" s="18"/>
    </row>
    <row r="44" spans="1:11" ht="13.8" thickBot="1">
      <c r="A44" s="2"/>
      <c r="B44" s="63"/>
      <c r="C44" s="64"/>
      <c r="E44" s="147" t="s">
        <v>22</v>
      </c>
      <c r="F44" s="144">
        <f>SUM(F6:F43)</f>
        <v>0</v>
      </c>
      <c r="G44" s="186">
        <v>0.08</v>
      </c>
      <c r="H44" s="187">
        <f>SUM(H6:H43)</f>
        <v>0</v>
      </c>
      <c r="I44" s="188">
        <f>SUM(I6:I43)</f>
        <v>0</v>
      </c>
      <c r="J44" s="18"/>
      <c r="K44" s="18"/>
    </row>
    <row r="45" spans="1:11">
      <c r="A45" s="18"/>
      <c r="B45" s="18"/>
      <c r="C45" s="18"/>
      <c r="D45" s="18"/>
      <c r="E45" s="18"/>
      <c r="F45" s="18"/>
      <c r="G45" s="18"/>
      <c r="H45" s="18"/>
      <c r="I45" s="18"/>
      <c r="J45" s="18"/>
      <c r="K45" s="18"/>
    </row>
    <row r="46" spans="1:11">
      <c r="A46" s="18"/>
      <c r="B46" s="18"/>
      <c r="C46" s="18"/>
      <c r="D46" s="18"/>
      <c r="E46" s="18"/>
      <c r="F46" s="18"/>
      <c r="G46" s="18"/>
      <c r="H46" s="18"/>
      <c r="I46" s="18"/>
      <c r="J46" s="18"/>
      <c r="K46" s="18"/>
    </row>
    <row r="47" spans="1:11">
      <c r="A47" s="18"/>
      <c r="B47" s="18"/>
      <c r="C47" s="18"/>
      <c r="D47" s="18"/>
      <c r="E47" s="18"/>
      <c r="F47" s="18"/>
      <c r="G47" s="18"/>
      <c r="H47" s="18"/>
      <c r="I47" s="18"/>
      <c r="J47" s="18"/>
      <c r="K47" s="18"/>
    </row>
    <row r="48" spans="1:11">
      <c r="A48" s="18"/>
      <c r="B48" s="18"/>
      <c r="C48" s="18"/>
      <c r="D48" s="18"/>
      <c r="E48" s="18"/>
      <c r="F48" s="18"/>
      <c r="G48" s="18"/>
      <c r="H48" s="18"/>
      <c r="I48" s="18"/>
      <c r="J48" s="18"/>
      <c r="K48" s="18"/>
    </row>
    <row r="49" spans="1:11">
      <c r="A49" s="18"/>
      <c r="B49" s="18"/>
      <c r="C49" s="18"/>
      <c r="D49" s="18"/>
      <c r="E49" s="18"/>
      <c r="F49" s="18"/>
      <c r="G49" s="18"/>
      <c r="H49" s="18"/>
      <c r="I49" s="18"/>
      <c r="J49" s="18"/>
      <c r="K49" s="18"/>
    </row>
    <row r="50" spans="1:11">
      <c r="A50" s="18"/>
      <c r="B50" s="18"/>
      <c r="C50" s="18"/>
      <c r="D50" s="18"/>
      <c r="E50" s="18"/>
      <c r="F50" s="18"/>
      <c r="G50" s="2"/>
      <c r="H50" s="2"/>
      <c r="I50" s="157"/>
      <c r="J50" s="2"/>
      <c r="K50" s="2"/>
    </row>
    <row r="51" spans="1:11">
      <c r="A51" s="18"/>
      <c r="B51" s="18"/>
      <c r="C51" s="18"/>
      <c r="D51" s="18"/>
      <c r="E51" s="18"/>
      <c r="F51" s="18"/>
      <c r="G51" s="2"/>
      <c r="H51" s="18"/>
      <c r="I51" s="18"/>
      <c r="J51" s="64"/>
      <c r="K51" s="18"/>
    </row>
    <row r="52" spans="1:11">
      <c r="A52" s="18"/>
      <c r="B52" s="18"/>
      <c r="C52" s="18"/>
      <c r="D52" s="18"/>
      <c r="E52" s="18"/>
      <c r="F52" s="18"/>
      <c r="G52" s="18"/>
      <c r="H52" s="18"/>
      <c r="I52" s="18"/>
      <c r="J52" s="2"/>
      <c r="K52" s="18"/>
    </row>
    <row r="53" spans="1:11">
      <c r="A53" s="18"/>
      <c r="B53" s="18"/>
      <c r="C53" s="18"/>
      <c r="D53" s="18"/>
      <c r="E53" s="18"/>
      <c r="F53" s="18"/>
      <c r="G53" s="18"/>
      <c r="H53" s="18"/>
      <c r="I53" s="18"/>
      <c r="J53" s="18"/>
      <c r="K53" s="18"/>
    </row>
    <row r="54" spans="1:11">
      <c r="A54" s="18"/>
      <c r="B54" s="18"/>
      <c r="C54" s="18"/>
      <c r="D54" s="18"/>
      <c r="E54" s="18"/>
      <c r="F54" s="18"/>
      <c r="G54" s="18"/>
      <c r="H54" s="18"/>
      <c r="I54" s="18"/>
      <c r="J54" s="18"/>
      <c r="K54" s="18"/>
    </row>
    <row r="55" spans="1:11">
      <c r="A55" s="18"/>
      <c r="B55" s="18"/>
      <c r="C55" s="18"/>
      <c r="D55" s="18"/>
      <c r="E55" s="18"/>
      <c r="F55" s="18"/>
      <c r="G55" s="18"/>
      <c r="H55" s="18"/>
      <c r="I55" s="18"/>
      <c r="J55" s="18"/>
      <c r="K55" s="18"/>
    </row>
    <row r="56" spans="1:11">
      <c r="A56" s="18"/>
      <c r="B56" s="18"/>
      <c r="C56" s="18"/>
      <c r="D56" s="18"/>
      <c r="E56" s="18"/>
      <c r="F56" s="18"/>
      <c r="G56" s="18"/>
      <c r="H56" s="18"/>
      <c r="I56" s="18"/>
      <c r="J56" s="18"/>
      <c r="K56" s="18"/>
    </row>
    <row r="57" spans="1:11">
      <c r="A57" s="18"/>
      <c r="B57" s="18"/>
      <c r="C57" s="18"/>
      <c r="D57" s="18"/>
      <c r="E57" s="18"/>
      <c r="F57" s="18"/>
      <c r="G57" s="18"/>
      <c r="H57" s="18"/>
      <c r="I57" s="18"/>
      <c r="J57" s="18"/>
      <c r="K57" s="18"/>
    </row>
    <row r="58" spans="1:11">
      <c r="A58" s="18"/>
      <c r="B58" s="18"/>
      <c r="C58" s="18"/>
      <c r="D58" s="18"/>
      <c r="E58" s="18"/>
      <c r="F58" s="18"/>
      <c r="G58" s="18"/>
      <c r="H58" s="18"/>
      <c r="I58" s="18"/>
      <c r="J58" s="18"/>
      <c r="K58" s="18"/>
    </row>
    <row r="59" spans="1:11">
      <c r="A59" s="18"/>
      <c r="B59" s="18"/>
      <c r="C59" s="18"/>
      <c r="D59" s="18"/>
      <c r="E59" s="18"/>
      <c r="F59" s="18"/>
      <c r="G59" s="18"/>
      <c r="H59" s="18"/>
      <c r="I59" s="18"/>
      <c r="J59" s="18"/>
      <c r="K59" s="18"/>
    </row>
    <row r="60" spans="1:11">
      <c r="A60" s="18"/>
      <c r="B60" s="18"/>
      <c r="C60" s="18"/>
      <c r="D60" s="18"/>
      <c r="E60" s="18"/>
      <c r="F60" s="18"/>
      <c r="G60" s="18"/>
      <c r="H60" s="18"/>
      <c r="I60" s="18"/>
      <c r="J60" s="18"/>
      <c r="K60" s="18"/>
    </row>
    <row r="61" spans="1:11">
      <c r="A61" s="18"/>
      <c r="B61" s="18"/>
      <c r="C61" s="18"/>
      <c r="D61" s="18"/>
      <c r="E61" s="18"/>
      <c r="F61" s="18"/>
      <c r="G61" s="18"/>
      <c r="H61" s="18"/>
      <c r="I61" s="18"/>
      <c r="J61" s="18"/>
      <c r="K61" s="18"/>
    </row>
    <row r="62" spans="1:11">
      <c r="A62" s="18"/>
      <c r="B62" s="18"/>
      <c r="C62" s="18"/>
      <c r="D62" s="18"/>
      <c r="E62" s="18"/>
      <c r="F62" s="18"/>
      <c r="G62" s="18"/>
      <c r="H62" s="18"/>
      <c r="I62" s="18"/>
      <c r="J62" s="18"/>
      <c r="K62" s="18"/>
    </row>
    <row r="63" spans="1:11">
      <c r="A63" s="18"/>
      <c r="B63" s="18"/>
      <c r="C63" s="18"/>
      <c r="D63" s="18"/>
      <c r="E63" s="18"/>
      <c r="F63" s="18"/>
      <c r="G63" s="18"/>
      <c r="H63" s="18"/>
      <c r="I63" s="18"/>
      <c r="J63" s="18"/>
      <c r="K63" s="18"/>
    </row>
    <row r="64" spans="1:11">
      <c r="A64" s="18"/>
      <c r="B64" s="18"/>
      <c r="C64" s="18"/>
      <c r="D64" s="18"/>
      <c r="E64" s="18"/>
      <c r="F64" s="18"/>
      <c r="G64" s="18"/>
      <c r="H64" s="18"/>
      <c r="I64" s="18"/>
      <c r="J64" s="18"/>
      <c r="K64" s="18"/>
    </row>
    <row r="65" spans="1:11">
      <c r="A65" s="18"/>
      <c r="B65" s="18"/>
      <c r="C65" s="18"/>
      <c r="D65" s="18"/>
      <c r="E65" s="18"/>
      <c r="F65" s="18"/>
      <c r="G65" s="18"/>
      <c r="H65" s="18"/>
      <c r="I65" s="18"/>
      <c r="J65" s="18"/>
      <c r="K65" s="18"/>
    </row>
    <row r="66" spans="1:11">
      <c r="A66" s="18"/>
      <c r="B66" s="18"/>
      <c r="C66" s="18"/>
      <c r="D66" s="18"/>
      <c r="E66" s="18"/>
      <c r="F66" s="180"/>
      <c r="G66" s="18"/>
      <c r="H66" s="18"/>
      <c r="I66" s="18"/>
      <c r="J66" s="18"/>
      <c r="K66" s="18"/>
    </row>
  </sheetData>
  <mergeCells count="3">
    <mergeCell ref="A2:J2"/>
    <mergeCell ref="A3:J3"/>
    <mergeCell ref="A1:J1"/>
  </mergeCells>
  <printOptions horizontalCentered="1" verticalCentered="1"/>
  <pageMargins left="0.31496062992125984" right="0.31496062992125984" top="0.31496062992125984" bottom="0.31496062992125984" header="0.31496062992125984" footer="0.31496062992125984"/>
  <pageSetup orientation="landscape" r:id="rId1"/>
</worksheet>
</file>

<file path=xl/worksheets/sheet12.xml><?xml version="1.0" encoding="utf-8"?>
<worksheet xmlns="http://schemas.openxmlformats.org/spreadsheetml/2006/main" xmlns:r="http://schemas.openxmlformats.org/officeDocument/2006/relationships">
  <dimension ref="A1:K15"/>
  <sheetViews>
    <sheetView showGridLines="0" zoomScaleNormal="100" workbookViewId="0">
      <selection activeCell="H19" sqref="H19"/>
    </sheetView>
  </sheetViews>
  <sheetFormatPr defaultColWidth="8.88671875" defaultRowHeight="13.2"/>
  <cols>
    <col min="1" max="1" width="4.109375" style="16" customWidth="1"/>
    <col min="2" max="2" width="45.33203125" style="16" customWidth="1"/>
    <col min="3" max="3" width="5.109375" style="16" customWidth="1"/>
    <col min="4" max="4" width="8.6640625" style="16" customWidth="1"/>
    <col min="5" max="5" width="8.44140625" style="16" customWidth="1"/>
    <col min="6" max="6" width="11.44140625" style="16" customWidth="1"/>
    <col min="7" max="7" width="4.88671875" style="16" customWidth="1"/>
    <col min="8" max="9" width="11.44140625" style="16" customWidth="1"/>
    <col min="10" max="10" width="23.44140625" style="16" customWidth="1"/>
    <col min="11" max="12" width="8.88671875" style="16" customWidth="1"/>
    <col min="13" max="16384" width="8.88671875" style="16"/>
  </cols>
  <sheetData>
    <row r="1" spans="1:11">
      <c r="A1" s="458" t="s">
        <v>256</v>
      </c>
      <c r="B1" s="458"/>
      <c r="C1" s="458"/>
      <c r="D1" s="458"/>
      <c r="E1" s="458"/>
      <c r="F1" s="458"/>
      <c r="G1" s="458"/>
      <c r="H1" s="458"/>
      <c r="I1" s="458"/>
      <c r="J1" s="458"/>
      <c r="K1" s="18"/>
    </row>
    <row r="2" spans="1:11" ht="13.8">
      <c r="A2" s="451" t="s">
        <v>0</v>
      </c>
      <c r="B2" s="452"/>
      <c r="C2" s="452"/>
      <c r="D2" s="452"/>
      <c r="E2" s="452"/>
      <c r="F2" s="452"/>
      <c r="G2" s="452"/>
      <c r="H2" s="452"/>
      <c r="I2" s="452"/>
      <c r="J2" s="452"/>
      <c r="K2" s="18"/>
    </row>
    <row r="3" spans="1:11" ht="13.8" thickBot="1">
      <c r="A3" s="453" t="s">
        <v>381</v>
      </c>
      <c r="B3" s="454"/>
      <c r="C3" s="454"/>
      <c r="D3" s="454"/>
      <c r="E3" s="454"/>
      <c r="F3" s="454"/>
      <c r="G3" s="454"/>
      <c r="H3" s="454"/>
      <c r="I3" s="454"/>
      <c r="J3" s="454"/>
      <c r="K3" s="18"/>
    </row>
    <row r="4" spans="1:11" ht="26.4">
      <c r="A4" s="42" t="s">
        <v>1</v>
      </c>
      <c r="B4" s="43" t="s">
        <v>2</v>
      </c>
      <c r="C4" s="43" t="s">
        <v>3</v>
      </c>
      <c r="D4" s="43" t="s">
        <v>4</v>
      </c>
      <c r="E4" s="43" t="s">
        <v>5</v>
      </c>
      <c r="F4" s="43" t="s">
        <v>6</v>
      </c>
      <c r="G4" s="43" t="s">
        <v>7</v>
      </c>
      <c r="H4" s="43" t="s">
        <v>8</v>
      </c>
      <c r="I4" s="43" t="s">
        <v>9</v>
      </c>
      <c r="J4" s="44" t="s">
        <v>10</v>
      </c>
      <c r="K4" s="18"/>
    </row>
    <row r="5" spans="1:11" s="26" customFormat="1" ht="12" thickBot="1">
      <c r="A5" s="67" t="s">
        <v>11</v>
      </c>
      <c r="B5" s="68" t="s">
        <v>12</v>
      </c>
      <c r="C5" s="68" t="s">
        <v>13</v>
      </c>
      <c r="D5" s="68" t="s">
        <v>14</v>
      </c>
      <c r="E5" s="68" t="s">
        <v>15</v>
      </c>
      <c r="F5" s="68" t="s">
        <v>16</v>
      </c>
      <c r="G5" s="68" t="s">
        <v>17</v>
      </c>
      <c r="H5" s="68" t="s">
        <v>18</v>
      </c>
      <c r="I5" s="68" t="s">
        <v>19</v>
      </c>
      <c r="J5" s="69" t="s">
        <v>20</v>
      </c>
      <c r="K5" s="159"/>
    </row>
    <row r="6" spans="1:11" ht="53.4" thickBot="1">
      <c r="A6" s="59" t="s">
        <v>11</v>
      </c>
      <c r="B6" s="191" t="s">
        <v>292</v>
      </c>
      <c r="C6" s="193" t="s">
        <v>21</v>
      </c>
      <c r="D6" s="195">
        <v>6000</v>
      </c>
      <c r="E6" s="196"/>
      <c r="F6" s="197">
        <f>D6*E6</f>
        <v>0</v>
      </c>
      <c r="G6" s="198">
        <v>0.23</v>
      </c>
      <c r="H6" s="197">
        <f>F6*G6</f>
        <v>0</v>
      </c>
      <c r="I6" s="197">
        <f>F6+H6</f>
        <v>0</v>
      </c>
      <c r="J6" s="192"/>
      <c r="K6" s="18"/>
    </row>
    <row r="7" spans="1:11" ht="13.8" thickBot="1">
      <c r="A7" s="2"/>
      <c r="B7" s="63"/>
      <c r="C7" s="176"/>
      <c r="D7" s="194"/>
      <c r="E7" s="155" t="s">
        <v>22</v>
      </c>
      <c r="F7" s="156">
        <f>F6</f>
        <v>0</v>
      </c>
      <c r="G7" s="83">
        <v>0.23</v>
      </c>
      <c r="H7" s="156">
        <f>H6</f>
        <v>0</v>
      </c>
      <c r="I7" s="121">
        <f>F7+H7</f>
        <v>0</v>
      </c>
      <c r="J7" s="18"/>
      <c r="K7" s="18"/>
    </row>
    <row r="8" spans="1:11">
      <c r="A8" s="18"/>
      <c r="B8" s="18"/>
      <c r="C8" s="18"/>
      <c r="D8" s="18"/>
      <c r="E8" s="18"/>
      <c r="F8" s="18"/>
      <c r="G8" s="18"/>
      <c r="H8" s="18"/>
      <c r="I8" s="18"/>
      <c r="J8" s="18"/>
      <c r="K8" s="18"/>
    </row>
    <row r="9" spans="1:11">
      <c r="A9" s="18"/>
      <c r="B9" s="18"/>
      <c r="C9" s="18"/>
      <c r="D9" s="18"/>
      <c r="E9" s="18"/>
      <c r="F9" s="18"/>
      <c r="G9" s="18"/>
      <c r="H9" s="18"/>
      <c r="I9" s="18"/>
      <c r="J9" s="18"/>
      <c r="K9" s="18"/>
    </row>
    <row r="10" spans="1:11">
      <c r="A10" s="18"/>
      <c r="B10" s="18"/>
      <c r="C10" s="18"/>
      <c r="D10" s="18"/>
      <c r="E10" s="18"/>
      <c r="F10" s="18"/>
      <c r="G10" s="18"/>
      <c r="H10" s="18"/>
      <c r="I10" s="18"/>
      <c r="J10" s="18"/>
      <c r="K10" s="18"/>
    </row>
    <row r="11" spans="1:11">
      <c r="A11" s="18"/>
      <c r="B11" s="18"/>
      <c r="C11" s="18"/>
      <c r="D11" s="18"/>
      <c r="E11" s="18"/>
      <c r="F11" s="18"/>
      <c r="G11" s="18"/>
      <c r="H11" s="18"/>
      <c r="I11" s="18"/>
      <c r="J11" s="18"/>
      <c r="K11" s="18"/>
    </row>
    <row r="12" spans="1:11">
      <c r="A12" s="18"/>
      <c r="B12" s="18"/>
      <c r="C12" s="18"/>
      <c r="D12" s="18"/>
      <c r="E12" s="18"/>
      <c r="F12" s="18"/>
      <c r="G12" s="18"/>
      <c r="H12" s="18"/>
      <c r="I12" s="18"/>
      <c r="J12" s="18"/>
      <c r="K12" s="18"/>
    </row>
    <row r="13" spans="1:11">
      <c r="A13" s="18"/>
      <c r="B13" s="18"/>
      <c r="C13" s="18"/>
      <c r="D13" s="18"/>
      <c r="E13" s="18"/>
      <c r="F13" s="18"/>
      <c r="G13" s="2"/>
      <c r="H13" s="2"/>
      <c r="I13" s="157"/>
      <c r="J13" s="2"/>
      <c r="K13" s="2"/>
    </row>
    <row r="14" spans="1:11">
      <c r="A14" s="18"/>
      <c r="B14" s="18"/>
      <c r="C14" s="18"/>
      <c r="D14" s="18"/>
      <c r="E14" s="18"/>
      <c r="F14" s="18"/>
      <c r="G14" s="2"/>
      <c r="H14" s="18"/>
      <c r="I14" s="18"/>
      <c r="J14" s="64"/>
      <c r="K14" s="18"/>
    </row>
    <row r="15" spans="1:11">
      <c r="A15" s="18"/>
      <c r="B15" s="18"/>
      <c r="C15" s="18"/>
      <c r="D15" s="18"/>
      <c r="E15" s="18"/>
      <c r="F15" s="18"/>
      <c r="G15" s="18"/>
      <c r="H15" s="18"/>
      <c r="I15" s="18"/>
      <c r="J15" s="2"/>
      <c r="K15" s="18"/>
    </row>
  </sheetData>
  <mergeCells count="3">
    <mergeCell ref="A2:J2"/>
    <mergeCell ref="A3:J3"/>
    <mergeCell ref="A1:J1"/>
  </mergeCells>
  <printOptions horizontalCentered="1" verticalCentered="1"/>
  <pageMargins left="0.31496062992125984" right="0.31496062992125984" top="0.74803149606299213" bottom="0.74803149606299213" header="0.31496062992125984" footer="0.31496062992125984"/>
  <pageSetup orientation="landscape" r:id="rId1"/>
  <headerFooter>
    <oddFooter xml:space="preserve">&amp;C&amp;"Helvetica Neue,Standardowy"&amp;12&amp;K000000
</oddFooter>
  </headerFooter>
</worksheet>
</file>

<file path=xl/worksheets/sheet13.xml><?xml version="1.0" encoding="utf-8"?>
<worksheet xmlns="http://schemas.openxmlformats.org/spreadsheetml/2006/main" xmlns:r="http://schemas.openxmlformats.org/officeDocument/2006/relationships">
  <dimension ref="A1:K27"/>
  <sheetViews>
    <sheetView showGridLines="0" zoomScaleNormal="100" workbookViewId="0">
      <selection activeCell="K8" sqref="K8"/>
    </sheetView>
  </sheetViews>
  <sheetFormatPr defaultColWidth="8.88671875" defaultRowHeight="13.2"/>
  <cols>
    <col min="1" max="1" width="4.109375" style="16" customWidth="1"/>
    <col min="2" max="2" width="48.33203125" style="16" customWidth="1"/>
    <col min="3" max="3" width="5.33203125" style="16" customWidth="1"/>
    <col min="4" max="4" width="7.5546875" style="16" customWidth="1"/>
    <col min="5" max="5" width="7.88671875" style="16" customWidth="1"/>
    <col min="6" max="6" width="12.6640625" style="16" customWidth="1"/>
    <col min="7" max="7" width="4.6640625" style="16" customWidth="1"/>
    <col min="8" max="8" width="11" style="16" customWidth="1"/>
    <col min="9" max="9" width="12.6640625" style="16" customWidth="1"/>
    <col min="10" max="10" width="20.44140625" style="16" customWidth="1"/>
    <col min="11" max="12" width="8.88671875" style="16" customWidth="1"/>
    <col min="13" max="16384" width="8.88671875" style="16"/>
  </cols>
  <sheetData>
    <row r="1" spans="1:11">
      <c r="A1" s="458" t="s">
        <v>257</v>
      </c>
      <c r="B1" s="458"/>
      <c r="C1" s="458"/>
      <c r="D1" s="458"/>
      <c r="E1" s="458"/>
      <c r="F1" s="458"/>
      <c r="G1" s="458"/>
      <c r="H1" s="458"/>
      <c r="I1" s="458"/>
      <c r="J1" s="458"/>
      <c r="K1" s="18"/>
    </row>
    <row r="2" spans="1:11" ht="13.8">
      <c r="A2" s="451" t="s">
        <v>0</v>
      </c>
      <c r="B2" s="452"/>
      <c r="C2" s="452"/>
      <c r="D2" s="452"/>
      <c r="E2" s="452"/>
      <c r="F2" s="452"/>
      <c r="G2" s="452"/>
      <c r="H2" s="452"/>
      <c r="I2" s="452"/>
      <c r="J2" s="452"/>
      <c r="K2" s="18"/>
    </row>
    <row r="3" spans="1:11" ht="13.8" thickBot="1">
      <c r="A3" s="453" t="s">
        <v>382</v>
      </c>
      <c r="B3" s="454"/>
      <c r="C3" s="454"/>
      <c r="D3" s="454"/>
      <c r="E3" s="454"/>
      <c r="F3" s="454"/>
      <c r="G3" s="454"/>
      <c r="H3" s="454"/>
      <c r="I3" s="454"/>
      <c r="J3" s="454"/>
      <c r="K3" s="18"/>
    </row>
    <row r="4" spans="1:11" ht="39.6">
      <c r="A4" s="42" t="s">
        <v>1</v>
      </c>
      <c r="B4" s="43" t="s">
        <v>2</v>
      </c>
      <c r="C4" s="43" t="s">
        <v>3</v>
      </c>
      <c r="D4" s="43" t="s">
        <v>4</v>
      </c>
      <c r="E4" s="43" t="s">
        <v>5</v>
      </c>
      <c r="F4" s="43" t="s">
        <v>6</v>
      </c>
      <c r="G4" s="43" t="s">
        <v>7</v>
      </c>
      <c r="H4" s="43" t="s">
        <v>8</v>
      </c>
      <c r="I4" s="43" t="s">
        <v>9</v>
      </c>
      <c r="J4" s="44" t="s">
        <v>10</v>
      </c>
      <c r="K4" s="18"/>
    </row>
    <row r="5" spans="1:11" s="26" customFormat="1" ht="12" thickBot="1">
      <c r="A5" s="67" t="s">
        <v>11</v>
      </c>
      <c r="B5" s="68" t="s">
        <v>12</v>
      </c>
      <c r="C5" s="68" t="s">
        <v>13</v>
      </c>
      <c r="D5" s="68" t="s">
        <v>14</v>
      </c>
      <c r="E5" s="68" t="s">
        <v>15</v>
      </c>
      <c r="F5" s="68" t="s">
        <v>16</v>
      </c>
      <c r="G5" s="68" t="s">
        <v>17</v>
      </c>
      <c r="H5" s="68" t="s">
        <v>18</v>
      </c>
      <c r="I5" s="68" t="s">
        <v>19</v>
      </c>
      <c r="J5" s="69" t="s">
        <v>20</v>
      </c>
      <c r="K5" s="159"/>
    </row>
    <row r="6" spans="1:11" ht="92.4">
      <c r="A6" s="51" t="s">
        <v>11</v>
      </c>
      <c r="B6" s="209" t="s">
        <v>163</v>
      </c>
      <c r="C6" s="102" t="s">
        <v>21</v>
      </c>
      <c r="D6" s="54">
        <v>2400</v>
      </c>
      <c r="E6" s="108"/>
      <c r="F6" s="110">
        <f>D6*E6</f>
        <v>0</v>
      </c>
      <c r="G6" s="109">
        <v>0.08</v>
      </c>
      <c r="H6" s="108">
        <f>F6*G6</f>
        <v>0</v>
      </c>
      <c r="I6" s="108">
        <f>F6+H6</f>
        <v>0</v>
      </c>
      <c r="J6" s="58"/>
      <c r="K6" s="18"/>
    </row>
    <row r="7" spans="1:11" ht="118.8">
      <c r="A7" s="27" t="s">
        <v>12</v>
      </c>
      <c r="B7" s="7" t="s">
        <v>162</v>
      </c>
      <c r="C7" s="70" t="s">
        <v>21</v>
      </c>
      <c r="D7" s="31">
        <v>2400</v>
      </c>
      <c r="E7" s="111"/>
      <c r="F7" s="72">
        <f t="shared" ref="F7:F8" si="0">D7*E7</f>
        <v>0</v>
      </c>
      <c r="G7" s="112">
        <v>0.08</v>
      </c>
      <c r="H7" s="111">
        <f t="shared" ref="H7:H8" si="1">F7*G7</f>
        <v>0</v>
      </c>
      <c r="I7" s="111">
        <f t="shared" ref="I7:I8" si="2">F7+H7</f>
        <v>0</v>
      </c>
      <c r="J7" s="20"/>
      <c r="K7" s="18"/>
    </row>
    <row r="8" spans="1:11" ht="93" thickBot="1">
      <c r="A8" s="59" t="s">
        <v>13</v>
      </c>
      <c r="B8" s="166" t="s">
        <v>293</v>
      </c>
      <c r="C8" s="193" t="s">
        <v>21</v>
      </c>
      <c r="D8" s="179">
        <v>2500</v>
      </c>
      <c r="E8" s="113"/>
      <c r="F8" s="115">
        <f t="shared" si="0"/>
        <v>0</v>
      </c>
      <c r="G8" s="114">
        <v>0.08</v>
      </c>
      <c r="H8" s="113">
        <f t="shared" si="1"/>
        <v>0</v>
      </c>
      <c r="I8" s="113">
        <f t="shared" si="2"/>
        <v>0</v>
      </c>
      <c r="J8" s="24"/>
      <c r="K8" s="18"/>
    </row>
    <row r="9" spans="1:11" ht="13.8" thickBot="1">
      <c r="A9" s="2"/>
      <c r="B9" s="63"/>
      <c r="C9" s="64"/>
      <c r="E9" s="140" t="s">
        <v>22</v>
      </c>
      <c r="F9" s="144">
        <f>SUM(F6:F8)</f>
        <v>0</v>
      </c>
      <c r="G9" s="186">
        <v>0.08</v>
      </c>
      <c r="H9" s="187">
        <f>SUM(H6:H8)</f>
        <v>0</v>
      </c>
      <c r="I9" s="188">
        <f>SUM(I6:I8)</f>
        <v>0</v>
      </c>
      <c r="J9" s="18"/>
      <c r="K9" s="18"/>
    </row>
    <row r="10" spans="1:11">
      <c r="A10" s="18"/>
      <c r="B10" s="18"/>
      <c r="C10" s="18"/>
      <c r="D10" s="18"/>
      <c r="E10" s="18"/>
      <c r="F10" s="18"/>
      <c r="G10" s="18"/>
      <c r="H10" s="18"/>
      <c r="I10" s="18"/>
      <c r="J10" s="18"/>
      <c r="K10" s="18"/>
    </row>
    <row r="11" spans="1:11">
      <c r="A11" s="18"/>
      <c r="B11" s="18"/>
      <c r="C11" s="18"/>
      <c r="D11" s="18"/>
      <c r="E11" s="18"/>
      <c r="F11" s="18"/>
      <c r="G11" s="18"/>
      <c r="H11" s="18"/>
      <c r="I11" s="18"/>
      <c r="J11" s="18"/>
      <c r="K11" s="18"/>
    </row>
    <row r="12" spans="1:11">
      <c r="A12" s="18"/>
      <c r="B12" s="18"/>
      <c r="C12" s="18"/>
      <c r="D12" s="18"/>
      <c r="E12" s="18"/>
      <c r="F12" s="18"/>
      <c r="G12" s="18"/>
      <c r="H12" s="18"/>
      <c r="I12" s="18"/>
      <c r="J12" s="18"/>
      <c r="K12" s="18"/>
    </row>
    <row r="13" spans="1:11">
      <c r="A13" s="18"/>
      <c r="B13" s="18"/>
      <c r="C13" s="18"/>
      <c r="D13" s="18"/>
      <c r="E13" s="18"/>
      <c r="F13" s="2"/>
      <c r="G13" s="2"/>
      <c r="H13" s="157"/>
      <c r="I13" s="2"/>
      <c r="J13" s="2"/>
      <c r="K13" s="18"/>
    </row>
    <row r="14" spans="1:11">
      <c r="A14" s="18"/>
      <c r="B14" s="18"/>
      <c r="C14" s="18"/>
      <c r="D14" s="18"/>
      <c r="E14" s="18"/>
      <c r="F14" s="2"/>
      <c r="G14" s="18"/>
      <c r="H14" s="18"/>
      <c r="I14" s="64"/>
      <c r="J14" s="18"/>
      <c r="K14" s="18"/>
    </row>
    <row r="15" spans="1:11">
      <c r="A15" s="18"/>
      <c r="B15" s="18"/>
      <c r="C15" s="18"/>
      <c r="D15" s="18"/>
      <c r="E15" s="18"/>
      <c r="F15" s="18"/>
      <c r="G15" s="18"/>
      <c r="H15" s="18"/>
      <c r="I15" s="2"/>
      <c r="J15" s="18"/>
      <c r="K15" s="18"/>
    </row>
    <row r="16" spans="1:11">
      <c r="A16" s="18"/>
      <c r="B16" s="18"/>
      <c r="C16" s="18"/>
      <c r="D16" s="18"/>
      <c r="E16" s="18"/>
      <c r="F16" s="18"/>
      <c r="G16" s="18"/>
      <c r="H16" s="18"/>
      <c r="I16" s="18"/>
      <c r="J16" s="18"/>
      <c r="K16" s="18"/>
    </row>
    <row r="17" spans="1:11">
      <c r="A17" s="18"/>
      <c r="B17" s="18"/>
      <c r="C17" s="18"/>
      <c r="D17" s="18"/>
      <c r="E17" s="18"/>
      <c r="F17" s="18"/>
      <c r="G17" s="18"/>
      <c r="H17" s="18"/>
      <c r="I17" s="18"/>
      <c r="J17" s="18"/>
      <c r="K17" s="18"/>
    </row>
    <row r="18" spans="1:11">
      <c r="A18" s="18"/>
      <c r="B18" s="18"/>
      <c r="C18" s="18"/>
      <c r="D18" s="18"/>
      <c r="E18" s="18"/>
      <c r="F18" s="18"/>
      <c r="G18" s="18"/>
      <c r="H18" s="18"/>
      <c r="I18" s="18"/>
      <c r="J18" s="18"/>
      <c r="K18" s="18"/>
    </row>
    <row r="19" spans="1:11">
      <c r="A19" s="18"/>
      <c r="B19" s="90"/>
      <c r="C19" s="90"/>
      <c r="D19" s="90"/>
      <c r="E19" s="90"/>
      <c r="F19" s="90"/>
      <c r="G19" s="90"/>
      <c r="H19" s="208"/>
      <c r="I19" s="90"/>
      <c r="J19" s="90"/>
      <c r="K19" s="18"/>
    </row>
    <row r="20" spans="1:11">
      <c r="A20" s="18"/>
      <c r="B20" s="17"/>
      <c r="C20" s="90"/>
      <c r="D20" s="90"/>
      <c r="E20" s="90"/>
      <c r="F20" s="90"/>
      <c r="G20" s="90"/>
      <c r="H20" s="208"/>
      <c r="I20" s="90"/>
      <c r="J20" s="90"/>
      <c r="K20" s="18"/>
    </row>
    <row r="21" spans="1:11">
      <c r="A21" s="18"/>
      <c r="B21" s="17"/>
      <c r="C21" s="90"/>
      <c r="D21" s="90"/>
      <c r="E21" s="90"/>
      <c r="F21" s="90"/>
      <c r="G21" s="90"/>
      <c r="H21" s="208"/>
      <c r="I21" s="90"/>
      <c r="J21" s="90"/>
      <c r="K21" s="18"/>
    </row>
    <row r="22" spans="1:11">
      <c r="A22" s="18"/>
      <c r="B22" s="17"/>
      <c r="C22" s="90"/>
      <c r="D22" s="90"/>
      <c r="E22" s="90"/>
      <c r="F22" s="90"/>
      <c r="G22" s="90"/>
      <c r="H22" s="208"/>
      <c r="I22" s="90"/>
      <c r="J22" s="90"/>
      <c r="K22" s="18"/>
    </row>
    <row r="23" spans="1:11">
      <c r="A23" s="18"/>
      <c r="B23" s="17"/>
      <c r="C23" s="90"/>
      <c r="D23" s="90"/>
      <c r="E23" s="90"/>
      <c r="F23" s="90"/>
      <c r="G23" s="90"/>
      <c r="H23" s="208"/>
      <c r="I23" s="90"/>
      <c r="J23" s="90"/>
      <c r="K23" s="18"/>
    </row>
    <row r="24" spans="1:11">
      <c r="A24" s="18"/>
      <c r="B24" s="17"/>
      <c r="C24" s="90"/>
      <c r="D24" s="90"/>
      <c r="E24" s="90"/>
      <c r="F24" s="90"/>
      <c r="G24" s="90"/>
      <c r="H24" s="208"/>
      <c r="I24" s="90"/>
      <c r="J24" s="90"/>
      <c r="K24" s="18"/>
    </row>
    <row r="25" spans="1:11">
      <c r="A25" s="18"/>
      <c r="B25" s="17"/>
      <c r="C25" s="90"/>
      <c r="D25" s="90"/>
      <c r="E25" s="90"/>
      <c r="F25" s="90"/>
      <c r="G25" s="90"/>
      <c r="H25" s="208"/>
      <c r="I25" s="90"/>
      <c r="J25" s="90"/>
      <c r="K25" s="18"/>
    </row>
    <row r="26" spans="1:11">
      <c r="A26" s="18"/>
      <c r="B26" s="18"/>
      <c r="C26" s="18"/>
      <c r="D26" s="18"/>
      <c r="E26" s="18"/>
      <c r="F26" s="18"/>
      <c r="G26" s="18"/>
      <c r="H26" s="18"/>
      <c r="I26" s="18"/>
      <c r="J26" s="18"/>
      <c r="K26" s="18"/>
    </row>
    <row r="27" spans="1:11">
      <c r="A27" s="18"/>
      <c r="B27" s="18"/>
      <c r="C27" s="18"/>
      <c r="D27" s="18"/>
      <c r="E27" s="18"/>
      <c r="F27" s="18"/>
      <c r="G27" s="18"/>
      <c r="H27" s="18"/>
      <c r="I27" s="18"/>
      <c r="J27" s="18"/>
      <c r="K27" s="18"/>
    </row>
  </sheetData>
  <mergeCells count="3">
    <mergeCell ref="A2:J2"/>
    <mergeCell ref="A3:J3"/>
    <mergeCell ref="A1:J1"/>
  </mergeCells>
  <printOptions horizontalCentered="1" verticalCentered="1"/>
  <pageMargins left="0.31496062992125984" right="0.31496062992125984" top="0.74803149606299213" bottom="0.74803149606299213" header="0.31496062992125984" footer="0.31496062992125984"/>
  <pageSetup orientation="landscape" r:id="rId1"/>
</worksheet>
</file>

<file path=xl/worksheets/sheet14.xml><?xml version="1.0" encoding="utf-8"?>
<worksheet xmlns="http://schemas.openxmlformats.org/spreadsheetml/2006/main" xmlns:r="http://schemas.openxmlformats.org/officeDocument/2006/relationships">
  <dimension ref="A1:J11"/>
  <sheetViews>
    <sheetView showGridLines="0" zoomScaleNormal="100" workbookViewId="0">
      <selection activeCell="J23" sqref="J23"/>
    </sheetView>
  </sheetViews>
  <sheetFormatPr defaultColWidth="8.88671875" defaultRowHeight="13.2"/>
  <cols>
    <col min="1" max="1" width="4.109375" style="16" customWidth="1"/>
    <col min="2" max="2" width="49.88671875" style="16" customWidth="1"/>
    <col min="3" max="3" width="5.6640625" style="16" customWidth="1"/>
    <col min="4" max="4" width="7.33203125" style="16" customWidth="1"/>
    <col min="5" max="5" width="8.88671875" style="16" customWidth="1"/>
    <col min="6" max="6" width="10" style="16" customWidth="1"/>
    <col min="7" max="7" width="5.44140625" style="16" customWidth="1"/>
    <col min="8" max="8" width="9.109375" style="16" customWidth="1"/>
    <col min="9" max="9" width="10.6640625" style="16" customWidth="1"/>
    <col min="10" max="10" width="21.44140625" style="16" customWidth="1"/>
    <col min="11" max="11" width="8.88671875" style="16" customWidth="1"/>
    <col min="12" max="16384" width="8.88671875" style="16"/>
  </cols>
  <sheetData>
    <row r="1" spans="1:10">
      <c r="A1" s="458" t="s">
        <v>265</v>
      </c>
      <c r="B1" s="458"/>
      <c r="C1" s="458"/>
      <c r="D1" s="458"/>
      <c r="E1" s="458"/>
      <c r="F1" s="458"/>
      <c r="G1" s="458"/>
      <c r="H1" s="458"/>
      <c r="I1" s="458"/>
      <c r="J1" s="458"/>
    </row>
    <row r="2" spans="1:10" ht="13.8">
      <c r="A2" s="451" t="s">
        <v>0</v>
      </c>
      <c r="B2" s="452"/>
      <c r="C2" s="452"/>
      <c r="D2" s="452"/>
      <c r="E2" s="452"/>
      <c r="F2" s="452"/>
      <c r="G2" s="452"/>
      <c r="H2" s="452"/>
      <c r="I2" s="452"/>
      <c r="J2" s="452"/>
    </row>
    <row r="3" spans="1:10" ht="13.8" thickBot="1">
      <c r="A3" s="461" t="s">
        <v>410</v>
      </c>
      <c r="B3" s="462"/>
      <c r="C3" s="462"/>
      <c r="D3" s="462"/>
      <c r="E3" s="462"/>
      <c r="F3" s="462"/>
      <c r="G3" s="462"/>
      <c r="H3" s="462"/>
      <c r="I3" s="462"/>
      <c r="J3" s="462"/>
    </row>
    <row r="4" spans="1:10" ht="39.6">
      <c r="A4" s="42" t="s">
        <v>1</v>
      </c>
      <c r="B4" s="43" t="s">
        <v>2</v>
      </c>
      <c r="C4" s="43" t="s">
        <v>3</v>
      </c>
      <c r="D4" s="43" t="s">
        <v>4</v>
      </c>
      <c r="E4" s="43" t="s">
        <v>5</v>
      </c>
      <c r="F4" s="43" t="s">
        <v>6</v>
      </c>
      <c r="G4" s="43" t="s">
        <v>7</v>
      </c>
      <c r="H4" s="43" t="s">
        <v>8</v>
      </c>
      <c r="I4" s="43" t="s">
        <v>9</v>
      </c>
      <c r="J4" s="44" t="s">
        <v>10</v>
      </c>
    </row>
    <row r="5" spans="1:10" s="26" customFormat="1" ht="12" thickBot="1">
      <c r="A5" s="67" t="s">
        <v>11</v>
      </c>
      <c r="B5" s="68" t="s">
        <v>12</v>
      </c>
      <c r="C5" s="68" t="s">
        <v>13</v>
      </c>
      <c r="D5" s="68" t="s">
        <v>14</v>
      </c>
      <c r="E5" s="68" t="s">
        <v>15</v>
      </c>
      <c r="F5" s="68" t="s">
        <v>16</v>
      </c>
      <c r="G5" s="68" t="s">
        <v>17</v>
      </c>
      <c r="H5" s="68" t="s">
        <v>18</v>
      </c>
      <c r="I5" s="68" t="s">
        <v>19</v>
      </c>
      <c r="J5" s="69" t="s">
        <v>20</v>
      </c>
    </row>
    <row r="6" spans="1:10" ht="99" customHeight="1" thickBot="1">
      <c r="A6" s="216" t="s">
        <v>11</v>
      </c>
      <c r="B6" s="217" t="s">
        <v>114</v>
      </c>
      <c r="C6" s="193" t="s">
        <v>237</v>
      </c>
      <c r="D6" s="218">
        <v>150</v>
      </c>
      <c r="E6" s="219"/>
      <c r="F6" s="219">
        <f>D6*E6</f>
        <v>0</v>
      </c>
      <c r="G6" s="198">
        <v>0.08</v>
      </c>
      <c r="H6" s="219">
        <f>F6*G6</f>
        <v>0</v>
      </c>
      <c r="I6" s="219">
        <f>F6+H6</f>
        <v>0</v>
      </c>
      <c r="J6" s="220"/>
    </row>
    <row r="7" spans="1:10" ht="13.8" thickBot="1">
      <c r="A7" s="17"/>
      <c r="B7" s="63"/>
      <c r="C7" s="64"/>
      <c r="E7" s="155" t="s">
        <v>22</v>
      </c>
      <c r="F7" s="156">
        <f>SUM(F6:F6)</f>
        <v>0</v>
      </c>
      <c r="G7" s="83">
        <v>0.08</v>
      </c>
      <c r="H7" s="76">
        <f>SUM(H6:H6)</f>
        <v>0</v>
      </c>
      <c r="I7" s="78">
        <f>F7+H7</f>
        <v>0</v>
      </c>
      <c r="J7" s="18"/>
    </row>
    <row r="8" spans="1:10">
      <c r="A8" s="17"/>
      <c r="B8" s="1"/>
      <c r="C8" s="2"/>
      <c r="D8" s="210"/>
      <c r="E8" s="211"/>
      <c r="F8" s="212"/>
      <c r="G8" s="213"/>
      <c r="H8" s="211"/>
      <c r="I8" s="214"/>
      <c r="J8" s="18"/>
    </row>
    <row r="9" spans="1:10">
      <c r="A9" s="17"/>
      <c r="B9" s="1"/>
      <c r="C9" s="2"/>
      <c r="D9" s="210"/>
      <c r="E9" s="211"/>
      <c r="F9" s="212"/>
      <c r="G9" s="213"/>
      <c r="H9" s="211"/>
      <c r="I9" s="214"/>
      <c r="J9" s="18"/>
    </row>
    <row r="10" spans="1:10">
      <c r="A10" s="18"/>
      <c r="B10" s="18"/>
      <c r="C10" s="18"/>
      <c r="D10" s="18"/>
      <c r="E10" s="18"/>
      <c r="F10" s="18"/>
      <c r="G10" s="18"/>
      <c r="H10" s="18"/>
      <c r="I10" s="64"/>
      <c r="J10" s="18"/>
    </row>
    <row r="11" spans="1:10">
      <c r="A11" s="18"/>
      <c r="B11" s="18"/>
      <c r="C11" s="18"/>
      <c r="D11" s="18"/>
      <c r="E11" s="18"/>
      <c r="F11" s="18"/>
      <c r="G11" s="18"/>
      <c r="H11" s="18"/>
      <c r="I11" s="2"/>
      <c r="J11" s="18"/>
    </row>
  </sheetData>
  <mergeCells count="3">
    <mergeCell ref="A2:J2"/>
    <mergeCell ref="A3:J3"/>
    <mergeCell ref="A1:J1"/>
  </mergeCells>
  <printOptions horizontalCentered="1" verticalCentered="1"/>
  <pageMargins left="0.31496062992125984" right="0.31496062992125984" top="0.74803149606299213" bottom="0.74803149606299213" header="0.31496062992125984" footer="0.31496062992125984"/>
  <pageSetup orientation="landscape" r:id="rId1"/>
</worksheet>
</file>

<file path=xl/worksheets/sheet15.xml><?xml version="1.0" encoding="utf-8"?>
<worksheet xmlns="http://schemas.openxmlformats.org/spreadsheetml/2006/main" xmlns:r="http://schemas.openxmlformats.org/officeDocument/2006/relationships">
  <dimension ref="A1:J23"/>
  <sheetViews>
    <sheetView showGridLines="0" topLeftCell="A13" zoomScaleNormal="100" workbookViewId="0">
      <selection activeCell="L7" sqref="L7"/>
    </sheetView>
  </sheetViews>
  <sheetFormatPr defaultColWidth="8.88671875" defaultRowHeight="13.2"/>
  <cols>
    <col min="1" max="1" width="5" style="16" customWidth="1"/>
    <col min="2" max="2" width="51.109375" style="16" customWidth="1"/>
    <col min="3" max="3" width="5.44140625" style="16" customWidth="1"/>
    <col min="4" max="4" width="6.109375" style="16" customWidth="1"/>
    <col min="5" max="5" width="7.88671875" style="16" customWidth="1"/>
    <col min="6" max="6" width="10.6640625" style="16" customWidth="1"/>
    <col min="7" max="7" width="4.88671875" style="16" customWidth="1"/>
    <col min="8" max="8" width="10" style="16" customWidth="1"/>
    <col min="9" max="9" width="12.33203125" style="16" customWidth="1"/>
    <col min="10" max="10" width="22.109375" style="16" customWidth="1"/>
    <col min="11" max="11" width="8.88671875" style="16" customWidth="1"/>
    <col min="12" max="16384" width="8.88671875" style="16"/>
  </cols>
  <sheetData>
    <row r="1" spans="1:10">
      <c r="A1" s="458" t="s">
        <v>291</v>
      </c>
      <c r="B1" s="458"/>
      <c r="C1" s="458"/>
      <c r="D1" s="458"/>
      <c r="E1" s="458"/>
      <c r="F1" s="458"/>
      <c r="G1" s="458"/>
      <c r="H1" s="458"/>
      <c r="I1" s="458"/>
      <c r="J1" s="458"/>
    </row>
    <row r="2" spans="1:10" ht="13.8">
      <c r="A2" s="451" t="s">
        <v>0</v>
      </c>
      <c r="B2" s="452"/>
      <c r="C2" s="452"/>
      <c r="D2" s="452"/>
      <c r="E2" s="452"/>
      <c r="F2" s="452"/>
      <c r="G2" s="452"/>
      <c r="H2" s="452"/>
      <c r="I2" s="452"/>
      <c r="J2" s="452"/>
    </row>
    <row r="3" spans="1:10" ht="13.8" thickBot="1">
      <c r="A3" s="453" t="s">
        <v>383</v>
      </c>
      <c r="B3" s="454"/>
      <c r="C3" s="454"/>
      <c r="D3" s="454"/>
      <c r="E3" s="454"/>
      <c r="F3" s="454"/>
      <c r="G3" s="454"/>
      <c r="H3" s="454"/>
      <c r="I3" s="454"/>
      <c r="J3" s="454"/>
    </row>
    <row r="4" spans="1:10" ht="39.6">
      <c r="A4" s="42" t="s">
        <v>1</v>
      </c>
      <c r="B4" s="43" t="s">
        <v>2</v>
      </c>
      <c r="C4" s="43" t="s">
        <v>3</v>
      </c>
      <c r="D4" s="43" t="s">
        <v>4</v>
      </c>
      <c r="E4" s="43" t="s">
        <v>5</v>
      </c>
      <c r="F4" s="43" t="s">
        <v>6</v>
      </c>
      <c r="G4" s="43" t="s">
        <v>7</v>
      </c>
      <c r="H4" s="43" t="s">
        <v>8</v>
      </c>
      <c r="I4" s="43" t="s">
        <v>9</v>
      </c>
      <c r="J4" s="44" t="s">
        <v>10</v>
      </c>
    </row>
    <row r="5" spans="1:10" s="26" customFormat="1" ht="12" thickBot="1">
      <c r="A5" s="99" t="s">
        <v>11</v>
      </c>
      <c r="B5" s="100" t="s">
        <v>12</v>
      </c>
      <c r="C5" s="100" t="s">
        <v>13</v>
      </c>
      <c r="D5" s="100" t="s">
        <v>14</v>
      </c>
      <c r="E5" s="100" t="s">
        <v>15</v>
      </c>
      <c r="F5" s="100" t="s">
        <v>16</v>
      </c>
      <c r="G5" s="100" t="s">
        <v>17</v>
      </c>
      <c r="H5" s="100" t="s">
        <v>18</v>
      </c>
      <c r="I5" s="100" t="s">
        <v>19</v>
      </c>
      <c r="J5" s="101" t="s">
        <v>20</v>
      </c>
    </row>
    <row r="6" spans="1:10" ht="92.4">
      <c r="A6" s="51" t="s">
        <v>11</v>
      </c>
      <c r="B6" s="151" t="s">
        <v>104</v>
      </c>
      <c r="C6" s="102" t="s">
        <v>237</v>
      </c>
      <c r="D6" s="54">
        <v>24</v>
      </c>
      <c r="E6" s="55"/>
      <c r="F6" s="55">
        <f t="shared" ref="F6:F15" si="0">D6*E6</f>
        <v>0</v>
      </c>
      <c r="G6" s="145">
        <v>0.08</v>
      </c>
      <c r="H6" s="55">
        <f t="shared" ref="H6:H15" si="1">F6*G6</f>
        <v>0</v>
      </c>
      <c r="I6" s="55">
        <f t="shared" ref="I6:I15" si="2">F6+H6</f>
        <v>0</v>
      </c>
      <c r="J6" s="128"/>
    </row>
    <row r="7" spans="1:10" ht="171.6">
      <c r="A7" s="97" t="s">
        <v>12</v>
      </c>
      <c r="B7" s="5" t="s">
        <v>105</v>
      </c>
      <c r="C7" s="30" t="s">
        <v>237</v>
      </c>
      <c r="D7" s="31">
        <v>36</v>
      </c>
      <c r="E7" s="36"/>
      <c r="F7" s="36">
        <f t="shared" si="0"/>
        <v>0</v>
      </c>
      <c r="G7" s="40">
        <v>0.08</v>
      </c>
      <c r="H7" s="36">
        <f t="shared" si="1"/>
        <v>0</v>
      </c>
      <c r="I7" s="36">
        <f t="shared" si="2"/>
        <v>0</v>
      </c>
      <c r="J7" s="129"/>
    </row>
    <row r="8" spans="1:10" ht="92.4">
      <c r="A8" s="97" t="s">
        <v>13</v>
      </c>
      <c r="B8" s="5" t="s">
        <v>106</v>
      </c>
      <c r="C8" s="30" t="s">
        <v>237</v>
      </c>
      <c r="D8" s="31">
        <v>20</v>
      </c>
      <c r="E8" s="36"/>
      <c r="F8" s="36">
        <f t="shared" si="0"/>
        <v>0</v>
      </c>
      <c r="G8" s="40">
        <v>0.08</v>
      </c>
      <c r="H8" s="36">
        <f t="shared" si="1"/>
        <v>0</v>
      </c>
      <c r="I8" s="36">
        <f t="shared" si="2"/>
        <v>0</v>
      </c>
      <c r="J8" s="129"/>
    </row>
    <row r="9" spans="1:10" ht="132">
      <c r="A9" s="97" t="s">
        <v>14</v>
      </c>
      <c r="B9" s="5" t="s">
        <v>107</v>
      </c>
      <c r="C9" s="30" t="s">
        <v>237</v>
      </c>
      <c r="D9" s="31">
        <v>8</v>
      </c>
      <c r="E9" s="36"/>
      <c r="F9" s="36">
        <f t="shared" si="0"/>
        <v>0</v>
      </c>
      <c r="G9" s="40">
        <v>0.08</v>
      </c>
      <c r="H9" s="36">
        <f t="shared" si="1"/>
        <v>0</v>
      </c>
      <c r="I9" s="36">
        <f t="shared" si="2"/>
        <v>0</v>
      </c>
      <c r="J9" s="129"/>
    </row>
    <row r="10" spans="1:10" ht="132">
      <c r="A10" s="97" t="s">
        <v>15</v>
      </c>
      <c r="B10" s="5" t="s">
        <v>108</v>
      </c>
      <c r="C10" s="30" t="s">
        <v>237</v>
      </c>
      <c r="D10" s="31">
        <v>12</v>
      </c>
      <c r="E10" s="36"/>
      <c r="F10" s="36">
        <f t="shared" si="0"/>
        <v>0</v>
      </c>
      <c r="G10" s="40">
        <v>0.08</v>
      </c>
      <c r="H10" s="36">
        <f t="shared" si="1"/>
        <v>0</v>
      </c>
      <c r="I10" s="36">
        <f t="shared" si="2"/>
        <v>0</v>
      </c>
      <c r="J10" s="129"/>
    </row>
    <row r="11" spans="1:10" ht="132">
      <c r="A11" s="97" t="s">
        <v>245</v>
      </c>
      <c r="B11" s="5" t="s">
        <v>109</v>
      </c>
      <c r="C11" s="30" t="s">
        <v>237</v>
      </c>
      <c r="D11" s="31">
        <v>8</v>
      </c>
      <c r="E11" s="36"/>
      <c r="F11" s="36">
        <f t="shared" si="0"/>
        <v>0</v>
      </c>
      <c r="G11" s="40">
        <v>0.08</v>
      </c>
      <c r="H11" s="36">
        <f t="shared" si="1"/>
        <v>0</v>
      </c>
      <c r="I11" s="36">
        <f t="shared" si="2"/>
        <v>0</v>
      </c>
      <c r="J11" s="129"/>
    </row>
    <row r="12" spans="1:10" ht="132">
      <c r="A12" s="97" t="s">
        <v>17</v>
      </c>
      <c r="B12" s="5" t="s">
        <v>110</v>
      </c>
      <c r="C12" s="30" t="s">
        <v>237</v>
      </c>
      <c r="D12" s="31">
        <v>12</v>
      </c>
      <c r="E12" s="36"/>
      <c r="F12" s="36">
        <f t="shared" si="0"/>
        <v>0</v>
      </c>
      <c r="G12" s="40">
        <v>0.08</v>
      </c>
      <c r="H12" s="36">
        <f t="shared" si="1"/>
        <v>0</v>
      </c>
      <c r="I12" s="36">
        <f t="shared" si="2"/>
        <v>0</v>
      </c>
      <c r="J12" s="153"/>
    </row>
    <row r="13" spans="1:10" ht="132">
      <c r="A13" s="97" t="s">
        <v>246</v>
      </c>
      <c r="B13" s="5" t="s">
        <v>111</v>
      </c>
      <c r="C13" s="30" t="s">
        <v>237</v>
      </c>
      <c r="D13" s="31">
        <v>8</v>
      </c>
      <c r="E13" s="36"/>
      <c r="F13" s="36">
        <f t="shared" si="0"/>
        <v>0</v>
      </c>
      <c r="G13" s="40">
        <v>0.08</v>
      </c>
      <c r="H13" s="36">
        <f t="shared" si="1"/>
        <v>0</v>
      </c>
      <c r="I13" s="36">
        <f t="shared" si="2"/>
        <v>0</v>
      </c>
      <c r="J13" s="129"/>
    </row>
    <row r="14" spans="1:10" ht="132">
      <c r="A14" s="97" t="s">
        <v>247</v>
      </c>
      <c r="B14" s="5" t="s">
        <v>112</v>
      </c>
      <c r="C14" s="30" t="s">
        <v>237</v>
      </c>
      <c r="D14" s="31">
        <v>4</v>
      </c>
      <c r="E14" s="36"/>
      <c r="F14" s="36">
        <f t="shared" si="0"/>
        <v>0</v>
      </c>
      <c r="G14" s="40">
        <v>0.08</v>
      </c>
      <c r="H14" s="36">
        <f t="shared" si="1"/>
        <v>0</v>
      </c>
      <c r="I14" s="36">
        <f t="shared" si="2"/>
        <v>0</v>
      </c>
      <c r="J14" s="129"/>
    </row>
    <row r="15" spans="1:10" ht="66.599999999999994" thickBot="1">
      <c r="A15" s="98" t="s">
        <v>20</v>
      </c>
      <c r="B15" s="21" t="s">
        <v>113</v>
      </c>
      <c r="C15" s="33" t="s">
        <v>237</v>
      </c>
      <c r="D15" s="179">
        <v>40</v>
      </c>
      <c r="E15" s="61"/>
      <c r="F15" s="61">
        <f t="shared" si="0"/>
        <v>0</v>
      </c>
      <c r="G15" s="146">
        <v>0.08</v>
      </c>
      <c r="H15" s="61">
        <f t="shared" si="1"/>
        <v>0</v>
      </c>
      <c r="I15" s="61">
        <f t="shared" si="2"/>
        <v>0</v>
      </c>
      <c r="J15" s="117"/>
    </row>
    <row r="16" spans="1:10" ht="13.8" thickBot="1">
      <c r="A16" s="2"/>
      <c r="B16" s="63"/>
      <c r="C16" s="64"/>
      <c r="E16" s="147" t="s">
        <v>22</v>
      </c>
      <c r="F16" s="141">
        <f>SUM(F6:F15)</f>
        <v>0</v>
      </c>
      <c r="G16" s="116">
        <v>0.08</v>
      </c>
      <c r="H16" s="141">
        <f>SUM(H6:H15)</f>
        <v>0</v>
      </c>
      <c r="I16" s="142">
        <f>F16+H16</f>
        <v>0</v>
      </c>
      <c r="J16" s="18"/>
    </row>
    <row r="17" spans="1:10">
      <c r="A17" s="18"/>
      <c r="B17" s="18"/>
      <c r="C17" s="18"/>
      <c r="D17" s="18"/>
      <c r="E17" s="18"/>
      <c r="F17" s="18"/>
      <c r="G17" s="18"/>
      <c r="H17" s="18"/>
      <c r="I17" s="18"/>
      <c r="J17" s="18"/>
    </row>
    <row r="18" spans="1:10">
      <c r="A18" s="18"/>
      <c r="B18" s="18"/>
      <c r="C18" s="18"/>
      <c r="D18" s="18"/>
      <c r="E18" s="18"/>
      <c r="F18" s="18"/>
      <c r="G18" s="18"/>
      <c r="H18" s="18"/>
      <c r="I18" s="18"/>
      <c r="J18" s="18"/>
    </row>
    <row r="19" spans="1:10">
      <c r="A19" s="18"/>
      <c r="B19" s="18"/>
      <c r="C19" s="18"/>
      <c r="D19" s="18"/>
      <c r="E19" s="18"/>
      <c r="F19" s="18"/>
      <c r="G19" s="18"/>
      <c r="H19" s="18"/>
      <c r="I19" s="18"/>
      <c r="J19" s="18"/>
    </row>
    <row r="20" spans="1:10">
      <c r="A20" s="18"/>
      <c r="B20" s="18"/>
      <c r="C20" s="18"/>
      <c r="D20" s="18"/>
      <c r="E20" s="18"/>
      <c r="F20" s="18"/>
      <c r="G20" s="18"/>
      <c r="H20" s="18"/>
      <c r="I20" s="18"/>
      <c r="J20" s="18"/>
    </row>
    <row r="21" spans="1:10">
      <c r="A21" s="18"/>
      <c r="B21" s="18"/>
      <c r="C21" s="18"/>
      <c r="D21" s="18"/>
      <c r="E21" s="18"/>
      <c r="F21" s="2"/>
      <c r="G21" s="2"/>
      <c r="H21" s="157"/>
      <c r="I21" s="2"/>
      <c r="J21" s="2"/>
    </row>
    <row r="22" spans="1:10">
      <c r="A22" s="18"/>
      <c r="B22" s="18"/>
      <c r="C22" s="18"/>
      <c r="D22" s="18"/>
      <c r="E22" s="18"/>
      <c r="F22" s="2"/>
      <c r="G22" s="18"/>
      <c r="H22" s="18"/>
      <c r="I22" s="64"/>
      <c r="J22" s="18"/>
    </row>
    <row r="23" spans="1:10">
      <c r="A23" s="18"/>
      <c r="B23" s="18"/>
      <c r="C23" s="18"/>
      <c r="D23" s="18"/>
      <c r="E23" s="18"/>
      <c r="F23" s="18"/>
      <c r="G23" s="18"/>
      <c r="H23" s="18"/>
      <c r="I23" s="2"/>
      <c r="J23" s="18"/>
    </row>
  </sheetData>
  <mergeCells count="3">
    <mergeCell ref="A2:J2"/>
    <mergeCell ref="A3:J3"/>
    <mergeCell ref="A1:J1"/>
  </mergeCells>
  <printOptions horizontalCentered="1" verticalCentered="1"/>
  <pageMargins left="0.31496062992125984" right="0.11811023622047245" top="0.74803149606299213" bottom="0.74803149606299213" header="0.31496062992125984" footer="0.31496062992125984"/>
  <pageSetup orientation="landscape" r:id="rId1"/>
  <headerFooter>
    <oddFooter xml:space="preserve">&amp;C&amp;"Helvetica Neue,Standardowy"&amp;12&amp;K000000
</oddFooter>
  </headerFooter>
</worksheet>
</file>

<file path=xl/worksheets/sheet16.xml><?xml version="1.0" encoding="utf-8"?>
<worksheet xmlns="http://schemas.openxmlformats.org/spreadsheetml/2006/main" xmlns:r="http://schemas.openxmlformats.org/officeDocument/2006/relationships">
  <dimension ref="A1:J47"/>
  <sheetViews>
    <sheetView showGridLines="0" topLeftCell="A40" zoomScaleNormal="100" workbookViewId="0">
      <selection activeCell="J50" sqref="J50"/>
    </sheetView>
  </sheetViews>
  <sheetFormatPr defaultColWidth="8.88671875" defaultRowHeight="13.2"/>
  <cols>
    <col min="1" max="1" width="4.109375" style="16" customWidth="1"/>
    <col min="2" max="2" width="55.33203125" style="16" customWidth="1"/>
    <col min="3" max="3" width="4.6640625" style="16" customWidth="1"/>
    <col min="4" max="4" width="6" style="16" customWidth="1"/>
    <col min="5" max="5" width="8.88671875" style="16" customWidth="1"/>
    <col min="6" max="6" width="10.44140625" style="16" customWidth="1"/>
    <col min="7" max="7" width="4.5546875" style="16" customWidth="1"/>
    <col min="8" max="8" width="10.109375" style="16" customWidth="1"/>
    <col min="9" max="9" width="10.5546875" style="16" customWidth="1"/>
    <col min="10" max="10" width="19.77734375" style="16" customWidth="1"/>
    <col min="11" max="11" width="8.88671875" style="16" customWidth="1"/>
    <col min="12" max="16384" width="8.88671875" style="16"/>
  </cols>
  <sheetData>
    <row r="1" spans="1:10">
      <c r="A1" s="458" t="s">
        <v>411</v>
      </c>
      <c r="B1" s="458"/>
      <c r="C1" s="458"/>
      <c r="D1" s="458"/>
      <c r="E1" s="458"/>
      <c r="F1" s="458"/>
      <c r="G1" s="458"/>
      <c r="H1" s="458"/>
      <c r="I1" s="458"/>
      <c r="J1" s="458"/>
    </row>
    <row r="2" spans="1:10" ht="13.8">
      <c r="A2" s="451" t="s">
        <v>0</v>
      </c>
      <c r="B2" s="452"/>
      <c r="C2" s="452"/>
      <c r="D2" s="452"/>
      <c r="E2" s="452"/>
      <c r="F2" s="452"/>
      <c r="G2" s="452"/>
      <c r="H2" s="452"/>
      <c r="I2" s="452"/>
      <c r="J2" s="452"/>
    </row>
    <row r="3" spans="1:10" ht="13.8" thickBot="1">
      <c r="A3" s="453" t="s">
        <v>384</v>
      </c>
      <c r="B3" s="454"/>
      <c r="C3" s="454"/>
      <c r="D3" s="454"/>
      <c r="E3" s="454"/>
      <c r="F3" s="454"/>
      <c r="G3" s="454"/>
      <c r="H3" s="454"/>
      <c r="I3" s="454"/>
      <c r="J3" s="454"/>
    </row>
    <row r="4" spans="1:10" ht="39.6">
      <c r="A4" s="42" t="s">
        <v>1</v>
      </c>
      <c r="B4" s="43" t="s">
        <v>2</v>
      </c>
      <c r="C4" s="43" t="s">
        <v>3</v>
      </c>
      <c r="D4" s="43" t="s">
        <v>4</v>
      </c>
      <c r="E4" s="43" t="s">
        <v>5</v>
      </c>
      <c r="F4" s="43" t="s">
        <v>6</v>
      </c>
      <c r="G4" s="43" t="s">
        <v>7</v>
      </c>
      <c r="H4" s="43" t="s">
        <v>8</v>
      </c>
      <c r="I4" s="43" t="s">
        <v>9</v>
      </c>
      <c r="J4" s="44" t="s">
        <v>24</v>
      </c>
    </row>
    <row r="5" spans="1:10" s="26" customFormat="1" ht="12" thickBot="1">
      <c r="A5" s="67" t="s">
        <v>11</v>
      </c>
      <c r="B5" s="68" t="s">
        <v>12</v>
      </c>
      <c r="C5" s="68" t="s">
        <v>13</v>
      </c>
      <c r="D5" s="68" t="s">
        <v>14</v>
      </c>
      <c r="E5" s="68" t="s">
        <v>15</v>
      </c>
      <c r="F5" s="68" t="s">
        <v>16</v>
      </c>
      <c r="G5" s="68" t="s">
        <v>17</v>
      </c>
      <c r="H5" s="68" t="s">
        <v>18</v>
      </c>
      <c r="I5" s="68" t="s">
        <v>19</v>
      </c>
      <c r="J5" s="69" t="s">
        <v>20</v>
      </c>
    </row>
    <row r="6" spans="1:10" ht="68.400000000000006" customHeight="1">
      <c r="A6" s="224" t="s">
        <v>11</v>
      </c>
      <c r="B6" s="151" t="s">
        <v>115</v>
      </c>
      <c r="C6" s="102" t="s">
        <v>21</v>
      </c>
      <c r="D6" s="134">
        <v>50</v>
      </c>
      <c r="E6" s="110"/>
      <c r="F6" s="110">
        <f t="shared" ref="F6:F40" si="0">D6*E6</f>
        <v>0</v>
      </c>
      <c r="G6" s="109">
        <v>0.08</v>
      </c>
      <c r="H6" s="110">
        <f t="shared" ref="H6:H40" si="1">F6*G6</f>
        <v>0</v>
      </c>
      <c r="I6" s="110">
        <f t="shared" ref="I6:I40" si="2">F6+H6</f>
        <v>0</v>
      </c>
      <c r="J6" s="58"/>
    </row>
    <row r="7" spans="1:10" ht="52.8">
      <c r="A7" s="222" t="s">
        <v>12</v>
      </c>
      <c r="B7" s="7" t="s">
        <v>118</v>
      </c>
      <c r="C7" s="70" t="s">
        <v>21</v>
      </c>
      <c r="D7" s="135">
        <v>30</v>
      </c>
      <c r="E7" s="72"/>
      <c r="F7" s="72">
        <f t="shared" si="0"/>
        <v>0</v>
      </c>
      <c r="G7" s="112">
        <v>0.08</v>
      </c>
      <c r="H7" s="72">
        <f t="shared" si="1"/>
        <v>0</v>
      </c>
      <c r="I7" s="72">
        <f t="shared" si="2"/>
        <v>0</v>
      </c>
      <c r="J7" s="162"/>
    </row>
    <row r="8" spans="1:10" ht="26.4">
      <c r="A8" s="222" t="s">
        <v>13</v>
      </c>
      <c r="B8" s="7" t="s">
        <v>117</v>
      </c>
      <c r="C8" s="70" t="s">
        <v>21</v>
      </c>
      <c r="D8" s="135">
        <v>160</v>
      </c>
      <c r="E8" s="72"/>
      <c r="F8" s="72">
        <f t="shared" si="0"/>
        <v>0</v>
      </c>
      <c r="G8" s="112">
        <v>0.08</v>
      </c>
      <c r="H8" s="72">
        <f t="shared" si="1"/>
        <v>0</v>
      </c>
      <c r="I8" s="72">
        <f t="shared" si="2"/>
        <v>0</v>
      </c>
      <c r="J8" s="20"/>
    </row>
    <row r="9" spans="1:10">
      <c r="A9" s="222" t="s">
        <v>14</v>
      </c>
      <c r="B9" s="7" t="s">
        <v>116</v>
      </c>
      <c r="C9" s="70" t="s">
        <v>21</v>
      </c>
      <c r="D9" s="135">
        <v>340</v>
      </c>
      <c r="E9" s="72"/>
      <c r="F9" s="72">
        <f t="shared" si="0"/>
        <v>0</v>
      </c>
      <c r="G9" s="112">
        <v>0.08</v>
      </c>
      <c r="H9" s="72">
        <f t="shared" si="1"/>
        <v>0</v>
      </c>
      <c r="I9" s="72">
        <f t="shared" si="2"/>
        <v>0</v>
      </c>
      <c r="J9" s="20"/>
    </row>
    <row r="10" spans="1:10" ht="264">
      <c r="A10" s="222" t="s">
        <v>15</v>
      </c>
      <c r="B10" s="7" t="s">
        <v>119</v>
      </c>
      <c r="C10" s="70" t="s">
        <v>21</v>
      </c>
      <c r="D10" s="135">
        <v>20</v>
      </c>
      <c r="E10" s="72"/>
      <c r="F10" s="72">
        <f t="shared" si="0"/>
        <v>0</v>
      </c>
      <c r="G10" s="112">
        <v>0.08</v>
      </c>
      <c r="H10" s="72">
        <f t="shared" si="1"/>
        <v>0</v>
      </c>
      <c r="I10" s="72">
        <f t="shared" si="2"/>
        <v>0</v>
      </c>
      <c r="J10" s="162"/>
    </row>
    <row r="11" spans="1:10" ht="145.19999999999999">
      <c r="A11" s="222" t="s">
        <v>245</v>
      </c>
      <c r="B11" s="7" t="s">
        <v>120</v>
      </c>
      <c r="C11" s="70" t="s">
        <v>21</v>
      </c>
      <c r="D11" s="135">
        <v>3</v>
      </c>
      <c r="E11" s="72"/>
      <c r="F11" s="72">
        <f t="shared" si="0"/>
        <v>0</v>
      </c>
      <c r="G11" s="112">
        <v>0.08</v>
      </c>
      <c r="H11" s="72">
        <f t="shared" si="1"/>
        <v>0</v>
      </c>
      <c r="I11" s="72">
        <f t="shared" si="2"/>
        <v>0</v>
      </c>
      <c r="J11" s="20"/>
    </row>
    <row r="12" spans="1:10" ht="118.8">
      <c r="A12" s="222" t="s">
        <v>17</v>
      </c>
      <c r="B12" s="5" t="s">
        <v>121</v>
      </c>
      <c r="C12" s="70" t="s">
        <v>21</v>
      </c>
      <c r="D12" s="135">
        <v>60</v>
      </c>
      <c r="E12" s="72"/>
      <c r="F12" s="72">
        <f t="shared" si="0"/>
        <v>0</v>
      </c>
      <c r="G12" s="112">
        <v>0.08</v>
      </c>
      <c r="H12" s="72">
        <f t="shared" si="1"/>
        <v>0</v>
      </c>
      <c r="I12" s="72">
        <f t="shared" si="2"/>
        <v>0</v>
      </c>
      <c r="J12" s="20"/>
    </row>
    <row r="13" spans="1:10" ht="105.6">
      <c r="A13" s="222" t="s">
        <v>246</v>
      </c>
      <c r="B13" s="390" t="s">
        <v>368</v>
      </c>
      <c r="C13" s="70" t="s">
        <v>21</v>
      </c>
      <c r="D13" s="383">
        <v>40</v>
      </c>
      <c r="E13" s="384"/>
      <c r="F13" s="72">
        <f t="shared" si="0"/>
        <v>0</v>
      </c>
      <c r="G13" s="112">
        <v>0.08</v>
      </c>
      <c r="H13" s="72">
        <f t="shared" si="1"/>
        <v>0</v>
      </c>
      <c r="I13" s="72">
        <f t="shared" si="2"/>
        <v>0</v>
      </c>
      <c r="J13" s="20"/>
    </row>
    <row r="14" spans="1:10" ht="118.8">
      <c r="A14" s="222" t="s">
        <v>247</v>
      </c>
      <c r="B14" s="390" t="s">
        <v>370</v>
      </c>
      <c r="C14" s="70" t="s">
        <v>21</v>
      </c>
      <c r="D14" s="383">
        <v>60</v>
      </c>
      <c r="E14" s="384"/>
      <c r="F14" s="72">
        <f t="shared" si="0"/>
        <v>0</v>
      </c>
      <c r="G14" s="112">
        <v>0.08</v>
      </c>
      <c r="H14" s="72">
        <f t="shared" si="1"/>
        <v>0</v>
      </c>
      <c r="I14" s="72">
        <f t="shared" si="2"/>
        <v>0</v>
      </c>
      <c r="J14" s="162"/>
    </row>
    <row r="15" spans="1:10" ht="72" customHeight="1">
      <c r="A15" s="222" t="s">
        <v>20</v>
      </c>
      <c r="B15" s="7" t="s">
        <v>298</v>
      </c>
      <c r="C15" s="70" t="s">
        <v>21</v>
      </c>
      <c r="D15" s="135">
        <v>90</v>
      </c>
      <c r="E15" s="72"/>
      <c r="F15" s="72">
        <f t="shared" si="0"/>
        <v>0</v>
      </c>
      <c r="G15" s="112">
        <v>0.08</v>
      </c>
      <c r="H15" s="72">
        <f t="shared" si="1"/>
        <v>0</v>
      </c>
      <c r="I15" s="72">
        <f t="shared" si="2"/>
        <v>0</v>
      </c>
      <c r="J15" s="20"/>
    </row>
    <row r="16" spans="1:10" ht="132">
      <c r="A16" s="222" t="s">
        <v>248</v>
      </c>
      <c r="B16" s="7" t="s">
        <v>299</v>
      </c>
      <c r="C16" s="70" t="s">
        <v>21</v>
      </c>
      <c r="D16" s="135">
        <v>60</v>
      </c>
      <c r="E16" s="72"/>
      <c r="F16" s="72">
        <f t="shared" si="0"/>
        <v>0</v>
      </c>
      <c r="G16" s="112">
        <v>0.08</v>
      </c>
      <c r="H16" s="72">
        <f t="shared" si="1"/>
        <v>0</v>
      </c>
      <c r="I16" s="72">
        <f t="shared" si="2"/>
        <v>0</v>
      </c>
      <c r="J16" s="20"/>
    </row>
    <row r="17" spans="1:10" ht="132">
      <c r="A17" s="222" t="s">
        <v>249</v>
      </c>
      <c r="B17" s="7" t="s">
        <v>122</v>
      </c>
      <c r="C17" s="70" t="s">
        <v>21</v>
      </c>
      <c r="D17" s="135">
        <v>60</v>
      </c>
      <c r="E17" s="72"/>
      <c r="F17" s="72">
        <f>D17*E17</f>
        <v>0</v>
      </c>
      <c r="G17" s="112">
        <v>0.08</v>
      </c>
      <c r="H17" s="72">
        <f t="shared" si="1"/>
        <v>0</v>
      </c>
      <c r="I17" s="72">
        <f t="shared" si="2"/>
        <v>0</v>
      </c>
      <c r="J17" s="162"/>
    </row>
    <row r="18" spans="1:10" ht="52.8">
      <c r="A18" s="222" t="s">
        <v>266</v>
      </c>
      <c r="B18" s="7" t="s">
        <v>123</v>
      </c>
      <c r="C18" s="70" t="s">
        <v>21</v>
      </c>
      <c r="D18" s="135">
        <v>3</v>
      </c>
      <c r="E18" s="72"/>
      <c r="F18" s="72">
        <f>D18*E18</f>
        <v>0</v>
      </c>
      <c r="G18" s="112">
        <v>0.08</v>
      </c>
      <c r="H18" s="72">
        <f t="shared" si="1"/>
        <v>0</v>
      </c>
      <c r="I18" s="72">
        <f t="shared" si="2"/>
        <v>0</v>
      </c>
      <c r="J18" s="162"/>
    </row>
    <row r="19" spans="1:10" ht="105.6">
      <c r="A19" s="222" t="s">
        <v>267</v>
      </c>
      <c r="B19" s="7" t="s">
        <v>124</v>
      </c>
      <c r="C19" s="70" t="s">
        <v>21</v>
      </c>
      <c r="D19" s="135">
        <v>30</v>
      </c>
      <c r="E19" s="72"/>
      <c r="F19" s="72">
        <f t="shared" si="0"/>
        <v>0</v>
      </c>
      <c r="G19" s="112">
        <v>0.08</v>
      </c>
      <c r="H19" s="72">
        <f t="shared" si="1"/>
        <v>0</v>
      </c>
      <c r="I19" s="72">
        <f t="shared" si="2"/>
        <v>0</v>
      </c>
      <c r="J19" s="162"/>
    </row>
    <row r="20" spans="1:10" ht="105.6">
      <c r="A20" s="222" t="s">
        <v>268</v>
      </c>
      <c r="B20" s="7" t="s">
        <v>125</v>
      </c>
      <c r="C20" s="70" t="s">
        <v>21</v>
      </c>
      <c r="D20" s="135">
        <v>30</v>
      </c>
      <c r="E20" s="72"/>
      <c r="F20" s="72">
        <f t="shared" si="0"/>
        <v>0</v>
      </c>
      <c r="G20" s="112">
        <v>0.08</v>
      </c>
      <c r="H20" s="72">
        <f t="shared" si="1"/>
        <v>0</v>
      </c>
      <c r="I20" s="72">
        <f t="shared" si="2"/>
        <v>0</v>
      </c>
      <c r="J20" s="162"/>
    </row>
    <row r="21" spans="1:10" ht="66">
      <c r="A21" s="222" t="s">
        <v>269</v>
      </c>
      <c r="B21" s="7" t="s">
        <v>126</v>
      </c>
      <c r="C21" s="70" t="s">
        <v>21</v>
      </c>
      <c r="D21" s="135">
        <v>10</v>
      </c>
      <c r="E21" s="72"/>
      <c r="F21" s="72">
        <f t="shared" si="0"/>
        <v>0</v>
      </c>
      <c r="G21" s="112">
        <v>0.08</v>
      </c>
      <c r="H21" s="72">
        <f t="shared" si="1"/>
        <v>0</v>
      </c>
      <c r="I21" s="72">
        <f t="shared" si="2"/>
        <v>0</v>
      </c>
      <c r="J21" s="162"/>
    </row>
    <row r="22" spans="1:10" ht="66">
      <c r="A22" s="222" t="s">
        <v>270</v>
      </c>
      <c r="B22" s="7" t="s">
        <v>127</v>
      </c>
      <c r="C22" s="70" t="s">
        <v>21</v>
      </c>
      <c r="D22" s="135">
        <v>10</v>
      </c>
      <c r="E22" s="72"/>
      <c r="F22" s="72">
        <f t="shared" si="0"/>
        <v>0</v>
      </c>
      <c r="G22" s="112">
        <v>0.08</v>
      </c>
      <c r="H22" s="72">
        <f t="shared" si="1"/>
        <v>0</v>
      </c>
      <c r="I22" s="72">
        <f t="shared" si="2"/>
        <v>0</v>
      </c>
      <c r="J22" s="162"/>
    </row>
    <row r="23" spans="1:10" ht="224.4">
      <c r="A23" s="222" t="s">
        <v>271</v>
      </c>
      <c r="B23" s="7" t="s">
        <v>128</v>
      </c>
      <c r="C23" s="70" t="s">
        <v>21</v>
      </c>
      <c r="D23" s="135">
        <v>30</v>
      </c>
      <c r="E23" s="72"/>
      <c r="F23" s="72">
        <f t="shared" si="0"/>
        <v>0</v>
      </c>
      <c r="G23" s="112">
        <v>0.08</v>
      </c>
      <c r="H23" s="72">
        <f t="shared" si="1"/>
        <v>0</v>
      </c>
      <c r="I23" s="72">
        <f t="shared" si="2"/>
        <v>0</v>
      </c>
      <c r="J23" s="162"/>
    </row>
    <row r="24" spans="1:10" ht="105.6">
      <c r="A24" s="222" t="s">
        <v>272</v>
      </c>
      <c r="B24" s="7" t="s">
        <v>129</v>
      </c>
      <c r="C24" s="70" t="s">
        <v>21</v>
      </c>
      <c r="D24" s="135">
        <v>70</v>
      </c>
      <c r="E24" s="72"/>
      <c r="F24" s="72">
        <f t="shared" si="0"/>
        <v>0</v>
      </c>
      <c r="G24" s="112">
        <v>0.08</v>
      </c>
      <c r="H24" s="72">
        <f t="shared" si="1"/>
        <v>0</v>
      </c>
      <c r="I24" s="72">
        <f t="shared" si="2"/>
        <v>0</v>
      </c>
      <c r="J24" s="162"/>
    </row>
    <row r="25" spans="1:10" ht="52.8">
      <c r="A25" s="222" t="s">
        <v>273</v>
      </c>
      <c r="B25" s="7" t="s">
        <v>130</v>
      </c>
      <c r="C25" s="70" t="s">
        <v>21</v>
      </c>
      <c r="D25" s="135">
        <v>20</v>
      </c>
      <c r="E25" s="72"/>
      <c r="F25" s="72">
        <f t="shared" si="0"/>
        <v>0</v>
      </c>
      <c r="G25" s="112">
        <v>0.08</v>
      </c>
      <c r="H25" s="72">
        <f t="shared" si="1"/>
        <v>0</v>
      </c>
      <c r="I25" s="72">
        <f t="shared" si="2"/>
        <v>0</v>
      </c>
      <c r="J25" s="162"/>
    </row>
    <row r="26" spans="1:10" ht="66">
      <c r="A26" s="222" t="s">
        <v>274</v>
      </c>
      <c r="B26" s="7" t="s">
        <v>193</v>
      </c>
      <c r="C26" s="70" t="s">
        <v>21</v>
      </c>
      <c r="D26" s="135">
        <v>150</v>
      </c>
      <c r="E26" s="72"/>
      <c r="F26" s="72">
        <f t="shared" si="0"/>
        <v>0</v>
      </c>
      <c r="G26" s="112">
        <v>0.08</v>
      </c>
      <c r="H26" s="72">
        <f t="shared" si="1"/>
        <v>0</v>
      </c>
      <c r="I26" s="72">
        <f t="shared" si="2"/>
        <v>0</v>
      </c>
      <c r="J26" s="162"/>
    </row>
    <row r="27" spans="1:10" ht="92.4">
      <c r="A27" s="222" t="s">
        <v>275</v>
      </c>
      <c r="B27" s="7" t="s">
        <v>194</v>
      </c>
      <c r="C27" s="70" t="s">
        <v>21</v>
      </c>
      <c r="D27" s="135">
        <v>7</v>
      </c>
      <c r="E27" s="72"/>
      <c r="F27" s="72">
        <f t="shared" si="0"/>
        <v>0</v>
      </c>
      <c r="G27" s="112">
        <v>0.08</v>
      </c>
      <c r="H27" s="72">
        <f t="shared" si="1"/>
        <v>0</v>
      </c>
      <c r="I27" s="72">
        <f t="shared" si="2"/>
        <v>0</v>
      </c>
      <c r="J27" s="162"/>
    </row>
    <row r="28" spans="1:10" ht="52.8">
      <c r="A28" s="222" t="s">
        <v>276</v>
      </c>
      <c r="B28" s="7" t="s">
        <v>131</v>
      </c>
      <c r="C28" s="70" t="s">
        <v>21</v>
      </c>
      <c r="D28" s="135">
        <v>7</v>
      </c>
      <c r="E28" s="72"/>
      <c r="F28" s="72">
        <f t="shared" si="0"/>
        <v>0</v>
      </c>
      <c r="G28" s="112">
        <v>0.08</v>
      </c>
      <c r="H28" s="72">
        <f t="shared" si="1"/>
        <v>0</v>
      </c>
      <c r="I28" s="72">
        <f t="shared" si="2"/>
        <v>0</v>
      </c>
      <c r="J28" s="162"/>
    </row>
    <row r="29" spans="1:10" ht="52.8">
      <c r="A29" s="222" t="s">
        <v>277</v>
      </c>
      <c r="B29" s="7" t="s">
        <v>132</v>
      </c>
      <c r="C29" s="70" t="s">
        <v>21</v>
      </c>
      <c r="D29" s="135">
        <v>180</v>
      </c>
      <c r="E29" s="72"/>
      <c r="F29" s="72">
        <f t="shared" si="0"/>
        <v>0</v>
      </c>
      <c r="G29" s="112">
        <v>0.08</v>
      </c>
      <c r="H29" s="72">
        <f t="shared" si="1"/>
        <v>0</v>
      </c>
      <c r="I29" s="72">
        <f t="shared" si="2"/>
        <v>0</v>
      </c>
      <c r="J29" s="162"/>
    </row>
    <row r="30" spans="1:10" ht="52.8">
      <c r="A30" s="222" t="s">
        <v>278</v>
      </c>
      <c r="B30" s="7" t="s">
        <v>133</v>
      </c>
      <c r="C30" s="70" t="s">
        <v>21</v>
      </c>
      <c r="D30" s="135">
        <v>50</v>
      </c>
      <c r="E30" s="72"/>
      <c r="F30" s="72">
        <f t="shared" si="0"/>
        <v>0</v>
      </c>
      <c r="G30" s="112">
        <v>0.08</v>
      </c>
      <c r="H30" s="72">
        <f t="shared" si="1"/>
        <v>0</v>
      </c>
      <c r="I30" s="72">
        <f t="shared" si="2"/>
        <v>0</v>
      </c>
      <c r="J30" s="162"/>
    </row>
    <row r="31" spans="1:10" ht="39.6">
      <c r="A31" s="222" t="s">
        <v>279</v>
      </c>
      <c r="B31" s="7" t="s">
        <v>134</v>
      </c>
      <c r="C31" s="70" t="s">
        <v>21</v>
      </c>
      <c r="D31" s="135">
        <v>150</v>
      </c>
      <c r="E31" s="72"/>
      <c r="F31" s="72">
        <f t="shared" si="0"/>
        <v>0</v>
      </c>
      <c r="G31" s="112">
        <v>0.08</v>
      </c>
      <c r="H31" s="72">
        <f t="shared" si="1"/>
        <v>0</v>
      </c>
      <c r="I31" s="72">
        <f>F31+H31</f>
        <v>0</v>
      </c>
      <c r="J31" s="162"/>
    </row>
    <row r="32" spans="1:10" ht="26.4">
      <c r="A32" s="222" t="s">
        <v>280</v>
      </c>
      <c r="B32" s="7" t="s">
        <v>220</v>
      </c>
      <c r="C32" s="70" t="s">
        <v>21</v>
      </c>
      <c r="D32" s="135">
        <v>50</v>
      </c>
      <c r="E32" s="72"/>
      <c r="F32" s="72">
        <f t="shared" si="0"/>
        <v>0</v>
      </c>
      <c r="G32" s="112">
        <v>0.08</v>
      </c>
      <c r="H32" s="72">
        <f t="shared" si="1"/>
        <v>0</v>
      </c>
      <c r="I32" s="72">
        <f>F32+H32</f>
        <v>0</v>
      </c>
      <c r="J32" s="162"/>
    </row>
    <row r="33" spans="1:10">
      <c r="A33" s="222" t="s">
        <v>281</v>
      </c>
      <c r="B33" s="7" t="s">
        <v>135</v>
      </c>
      <c r="C33" s="70" t="s">
        <v>21</v>
      </c>
      <c r="D33" s="135">
        <v>250</v>
      </c>
      <c r="E33" s="72"/>
      <c r="F33" s="72">
        <f t="shared" si="0"/>
        <v>0</v>
      </c>
      <c r="G33" s="112">
        <v>0.08</v>
      </c>
      <c r="H33" s="72">
        <f t="shared" si="1"/>
        <v>0</v>
      </c>
      <c r="I33" s="72">
        <f t="shared" si="2"/>
        <v>0</v>
      </c>
      <c r="J33" s="162"/>
    </row>
    <row r="34" spans="1:10" ht="26.4">
      <c r="A34" s="222" t="s">
        <v>282</v>
      </c>
      <c r="B34" s="7" t="s">
        <v>136</v>
      </c>
      <c r="C34" s="70" t="s">
        <v>21</v>
      </c>
      <c r="D34" s="135">
        <v>90</v>
      </c>
      <c r="E34" s="72"/>
      <c r="F34" s="72">
        <f t="shared" si="0"/>
        <v>0</v>
      </c>
      <c r="G34" s="112">
        <v>0.08</v>
      </c>
      <c r="H34" s="72">
        <f t="shared" si="1"/>
        <v>0</v>
      </c>
      <c r="I34" s="72">
        <f t="shared" si="2"/>
        <v>0</v>
      </c>
      <c r="J34" s="162"/>
    </row>
    <row r="35" spans="1:10">
      <c r="A35" s="222" t="s">
        <v>283</v>
      </c>
      <c r="B35" s="7" t="s">
        <v>137</v>
      </c>
      <c r="C35" s="70" t="s">
        <v>21</v>
      </c>
      <c r="D35" s="135">
        <v>20</v>
      </c>
      <c r="E35" s="72"/>
      <c r="F35" s="72">
        <f t="shared" si="0"/>
        <v>0</v>
      </c>
      <c r="G35" s="112">
        <v>0.08</v>
      </c>
      <c r="H35" s="72">
        <f t="shared" si="1"/>
        <v>0</v>
      </c>
      <c r="I35" s="72">
        <f t="shared" si="2"/>
        <v>0</v>
      </c>
      <c r="J35" s="162"/>
    </row>
    <row r="36" spans="1:10" ht="26.4">
      <c r="A36" s="222" t="s">
        <v>284</v>
      </c>
      <c r="B36" s="7" t="s">
        <v>138</v>
      </c>
      <c r="C36" s="70" t="s">
        <v>21</v>
      </c>
      <c r="D36" s="135">
        <v>300</v>
      </c>
      <c r="E36" s="72"/>
      <c r="F36" s="72">
        <f t="shared" si="0"/>
        <v>0</v>
      </c>
      <c r="G36" s="112">
        <v>0.08</v>
      </c>
      <c r="H36" s="72">
        <f t="shared" si="1"/>
        <v>0</v>
      </c>
      <c r="I36" s="72">
        <f t="shared" si="2"/>
        <v>0</v>
      </c>
      <c r="J36" s="162"/>
    </row>
    <row r="37" spans="1:10" ht="105.6">
      <c r="A37" s="222" t="s">
        <v>285</v>
      </c>
      <c r="B37" s="7" t="s">
        <v>139</v>
      </c>
      <c r="C37" s="70" t="s">
        <v>21</v>
      </c>
      <c r="D37" s="135">
        <v>10</v>
      </c>
      <c r="E37" s="72"/>
      <c r="F37" s="72">
        <f t="shared" si="0"/>
        <v>0</v>
      </c>
      <c r="G37" s="112">
        <v>0.08</v>
      </c>
      <c r="H37" s="72">
        <f t="shared" si="1"/>
        <v>0</v>
      </c>
      <c r="I37" s="72">
        <f t="shared" si="2"/>
        <v>0</v>
      </c>
      <c r="J37" s="162"/>
    </row>
    <row r="38" spans="1:10" ht="118.8">
      <c r="A38" s="222" t="s">
        <v>286</v>
      </c>
      <c r="B38" s="7" t="s">
        <v>140</v>
      </c>
      <c r="C38" s="70" t="s">
        <v>21</v>
      </c>
      <c r="D38" s="135">
        <v>10</v>
      </c>
      <c r="E38" s="72"/>
      <c r="F38" s="72">
        <f t="shared" si="0"/>
        <v>0</v>
      </c>
      <c r="G38" s="112">
        <v>0.08</v>
      </c>
      <c r="H38" s="72">
        <f t="shared" si="1"/>
        <v>0</v>
      </c>
      <c r="I38" s="72">
        <f t="shared" si="2"/>
        <v>0</v>
      </c>
      <c r="J38" s="162"/>
    </row>
    <row r="39" spans="1:10" ht="79.2">
      <c r="A39" s="385" t="s">
        <v>287</v>
      </c>
      <c r="B39" s="386" t="s">
        <v>141</v>
      </c>
      <c r="C39" s="387" t="s">
        <v>21</v>
      </c>
      <c r="D39" s="388">
        <v>10</v>
      </c>
      <c r="E39" s="74"/>
      <c r="F39" s="74">
        <f t="shared" si="0"/>
        <v>0</v>
      </c>
      <c r="G39" s="88">
        <v>0.08</v>
      </c>
      <c r="H39" s="74">
        <f t="shared" si="1"/>
        <v>0</v>
      </c>
      <c r="I39" s="74">
        <f t="shared" si="2"/>
        <v>0</v>
      </c>
      <c r="J39" s="389"/>
    </row>
    <row r="40" spans="1:10" ht="145.80000000000001" thickBot="1">
      <c r="A40" s="391" t="s">
        <v>288</v>
      </c>
      <c r="B40" s="392" t="s">
        <v>369</v>
      </c>
      <c r="C40" s="393" t="s">
        <v>21</v>
      </c>
      <c r="D40" s="394">
        <v>104</v>
      </c>
      <c r="E40" s="395"/>
      <c r="F40" s="395">
        <f t="shared" si="0"/>
        <v>0</v>
      </c>
      <c r="G40" s="396">
        <v>0.08</v>
      </c>
      <c r="H40" s="395">
        <f t="shared" si="1"/>
        <v>0</v>
      </c>
      <c r="I40" s="395">
        <f t="shared" si="2"/>
        <v>0</v>
      </c>
      <c r="J40" s="397"/>
    </row>
    <row r="41" spans="1:10" ht="13.8" thickBot="1">
      <c r="A41" s="18"/>
      <c r="B41" s="63"/>
      <c r="C41" s="64"/>
      <c r="E41" s="147" t="s">
        <v>22</v>
      </c>
      <c r="F41" s="141">
        <f>SUM(F6:F40)</f>
        <v>0</v>
      </c>
      <c r="G41" s="116">
        <v>0.08</v>
      </c>
      <c r="H41" s="141">
        <f>SUM(H6:H40)</f>
        <v>0</v>
      </c>
      <c r="I41" s="142">
        <f>SUM(I6:I40)</f>
        <v>0</v>
      </c>
      <c r="J41" s="221"/>
    </row>
    <row r="42" spans="1:10">
      <c r="A42" s="18"/>
      <c r="B42" s="18"/>
      <c r="C42" s="18"/>
      <c r="D42" s="18"/>
      <c r="E42" s="18"/>
      <c r="F42" s="18"/>
      <c r="G42" s="18"/>
      <c r="H42" s="18"/>
      <c r="I42" s="18"/>
      <c r="J42" s="18"/>
    </row>
    <row r="43" spans="1:10">
      <c r="A43" s="18"/>
      <c r="B43" s="200"/>
      <c r="C43" s="18"/>
      <c r="D43" s="18"/>
      <c r="E43" s="18"/>
      <c r="F43" s="18"/>
      <c r="G43" s="18"/>
      <c r="H43" s="18"/>
      <c r="I43" s="18"/>
      <c r="J43" s="18"/>
    </row>
    <row r="44" spans="1:10">
      <c r="A44" s="18"/>
      <c r="B44" s="18"/>
      <c r="C44" s="18"/>
      <c r="D44" s="18"/>
      <c r="E44" s="18"/>
      <c r="F44" s="18"/>
      <c r="G44" s="18"/>
      <c r="H44" s="18"/>
      <c r="I44" s="18"/>
      <c r="J44" s="18"/>
    </row>
    <row r="45" spans="1:10">
      <c r="A45" s="18"/>
      <c r="B45" s="18"/>
      <c r="C45" s="18"/>
      <c r="D45" s="18"/>
      <c r="E45" s="18"/>
      <c r="F45" s="2"/>
      <c r="G45" s="2"/>
      <c r="H45" s="157"/>
      <c r="I45" s="2"/>
      <c r="J45" s="2"/>
    </row>
    <row r="46" spans="1:10">
      <c r="A46" s="18"/>
      <c r="B46" s="18"/>
      <c r="C46" s="18"/>
      <c r="D46" s="18"/>
      <c r="E46" s="18"/>
      <c r="F46" s="2"/>
      <c r="G46" s="18"/>
      <c r="H46" s="18"/>
      <c r="I46" s="64"/>
      <c r="J46" s="18"/>
    </row>
    <row r="47" spans="1:10">
      <c r="A47" s="18"/>
      <c r="B47" s="18"/>
      <c r="C47" s="18"/>
      <c r="D47" s="18"/>
      <c r="E47" s="18"/>
      <c r="F47" s="18"/>
      <c r="G47" s="18"/>
      <c r="H47" s="18"/>
      <c r="I47" s="2"/>
      <c r="J47" s="18"/>
    </row>
  </sheetData>
  <mergeCells count="3">
    <mergeCell ref="A2:J2"/>
    <mergeCell ref="A3:J3"/>
    <mergeCell ref="A1:J1"/>
  </mergeCells>
  <printOptions horizontalCentered="1" verticalCentered="1"/>
  <pageMargins left="0.31496062992125984" right="0.31496062992125984" top="0.74803149606299213" bottom="0.74803149606299213" header="0.31496062992125984" footer="0.31496062992125984"/>
  <pageSetup orientation="landscape" r:id="rId1"/>
</worksheet>
</file>

<file path=xl/worksheets/sheet17.xml><?xml version="1.0" encoding="utf-8"?>
<worksheet xmlns="http://schemas.openxmlformats.org/spreadsheetml/2006/main" xmlns:r="http://schemas.openxmlformats.org/officeDocument/2006/relationships">
  <dimension ref="A1:J7"/>
  <sheetViews>
    <sheetView showGridLines="0" topLeftCell="B1" zoomScaleNormal="100" workbookViewId="0">
      <selection activeCell="H16" sqref="H16"/>
    </sheetView>
  </sheetViews>
  <sheetFormatPr defaultColWidth="8.88671875" defaultRowHeight="13.2"/>
  <cols>
    <col min="1" max="1" width="4.109375" style="16" customWidth="1"/>
    <col min="2" max="2" width="48.109375" style="16" customWidth="1"/>
    <col min="3" max="3" width="5.88671875" style="16" customWidth="1"/>
    <col min="4" max="4" width="7" style="16" customWidth="1"/>
    <col min="5" max="5" width="8.33203125" style="16" customWidth="1"/>
    <col min="6" max="6" width="11.33203125" style="16" customWidth="1"/>
    <col min="7" max="7" width="5.88671875" style="16" customWidth="1"/>
    <col min="8" max="8" width="10.5546875" style="16" customWidth="1"/>
    <col min="9" max="9" width="12.6640625" style="16" customWidth="1"/>
    <col min="10" max="10" width="20.44140625" style="16" customWidth="1"/>
    <col min="11" max="11" width="8.88671875" style="16" customWidth="1"/>
    <col min="12" max="16384" width="8.88671875" style="16"/>
  </cols>
  <sheetData>
    <row r="1" spans="1:10">
      <c r="A1" s="458" t="s">
        <v>294</v>
      </c>
      <c r="B1" s="458"/>
      <c r="C1" s="458"/>
      <c r="D1" s="458"/>
      <c r="E1" s="458"/>
      <c r="F1" s="458"/>
      <c r="G1" s="458"/>
      <c r="H1" s="458"/>
      <c r="I1" s="458"/>
      <c r="J1" s="458"/>
    </row>
    <row r="2" spans="1:10" ht="13.8">
      <c r="A2" s="451" t="s">
        <v>0</v>
      </c>
      <c r="B2" s="452"/>
      <c r="C2" s="452"/>
      <c r="D2" s="452"/>
      <c r="E2" s="452"/>
      <c r="F2" s="452"/>
      <c r="G2" s="452"/>
      <c r="H2" s="452"/>
      <c r="I2" s="452"/>
      <c r="J2" s="452"/>
    </row>
    <row r="3" spans="1:10" ht="13.8" thickBot="1">
      <c r="A3" s="453" t="s">
        <v>385</v>
      </c>
      <c r="B3" s="454"/>
      <c r="C3" s="454"/>
      <c r="D3" s="454"/>
      <c r="E3" s="454"/>
      <c r="F3" s="454"/>
      <c r="G3" s="454"/>
      <c r="H3" s="454"/>
      <c r="I3" s="454"/>
      <c r="J3" s="454"/>
    </row>
    <row r="4" spans="1:10" ht="39.6">
      <c r="A4" s="42" t="s">
        <v>1</v>
      </c>
      <c r="B4" s="43" t="s">
        <v>2</v>
      </c>
      <c r="C4" s="43" t="s">
        <v>3</v>
      </c>
      <c r="D4" s="43" t="s">
        <v>4</v>
      </c>
      <c r="E4" s="43" t="s">
        <v>5</v>
      </c>
      <c r="F4" s="43" t="s">
        <v>6</v>
      </c>
      <c r="G4" s="43" t="s">
        <v>7</v>
      </c>
      <c r="H4" s="43" t="s">
        <v>8</v>
      </c>
      <c r="I4" s="43" t="s">
        <v>9</v>
      </c>
      <c r="J4" s="44" t="s">
        <v>25</v>
      </c>
    </row>
    <row r="5" spans="1:10" s="26" customFormat="1" ht="12" thickBot="1">
      <c r="A5" s="67" t="s">
        <v>11</v>
      </c>
      <c r="B5" s="68" t="s">
        <v>12</v>
      </c>
      <c r="C5" s="68" t="s">
        <v>13</v>
      </c>
      <c r="D5" s="68" t="s">
        <v>14</v>
      </c>
      <c r="E5" s="68" t="s">
        <v>15</v>
      </c>
      <c r="F5" s="68" t="s">
        <v>16</v>
      </c>
      <c r="G5" s="68" t="s">
        <v>17</v>
      </c>
      <c r="H5" s="68" t="s">
        <v>18</v>
      </c>
      <c r="I5" s="68" t="s">
        <v>19</v>
      </c>
      <c r="J5" s="69" t="s">
        <v>20</v>
      </c>
    </row>
    <row r="6" spans="1:10" s="148" customFormat="1" ht="119.4" thickBot="1">
      <c r="A6" s="216" t="s">
        <v>11</v>
      </c>
      <c r="B6" s="217" t="s">
        <v>164</v>
      </c>
      <c r="C6" s="226" t="s">
        <v>21</v>
      </c>
      <c r="D6" s="227">
        <v>50000</v>
      </c>
      <c r="E6" s="228"/>
      <c r="F6" s="230">
        <f t="shared" ref="F6" si="0">D6*E6</f>
        <v>0</v>
      </c>
      <c r="G6" s="231">
        <v>0.08</v>
      </c>
      <c r="H6" s="230">
        <f t="shared" ref="H6" si="1">F6*G6</f>
        <v>0</v>
      </c>
      <c r="I6" s="230">
        <f t="shared" ref="I6" si="2">F6+H6</f>
        <v>0</v>
      </c>
      <c r="J6" s="229"/>
    </row>
    <row r="7" spans="1:10" ht="13.8" thickBot="1">
      <c r="A7" s="18"/>
      <c r="B7" s="63"/>
      <c r="C7" s="64"/>
      <c r="E7" s="155" t="s">
        <v>22</v>
      </c>
      <c r="F7" s="156">
        <f>SUM(F6:F6)</f>
        <v>0</v>
      </c>
      <c r="G7" s="83">
        <v>0.08</v>
      </c>
      <c r="H7" s="76">
        <f>SUM(H6:H6)</f>
        <v>0</v>
      </c>
      <c r="I7" s="78">
        <f>SUM(I6:I6)</f>
        <v>0</v>
      </c>
      <c r="J7" s="18"/>
    </row>
  </sheetData>
  <mergeCells count="3">
    <mergeCell ref="A2:J2"/>
    <mergeCell ref="A3:J3"/>
    <mergeCell ref="A1:J1"/>
  </mergeCells>
  <printOptions horizontalCentered="1" verticalCentered="1"/>
  <pageMargins left="0.31496062992125984" right="0.31496062992125984" top="0.74803149606299213" bottom="0.74803149606299213" header="0.31496062992125984" footer="0.31496062992125984"/>
  <pageSetup orientation="landscape" r:id="rId1"/>
</worksheet>
</file>

<file path=xl/worksheets/sheet18.xml><?xml version="1.0" encoding="utf-8"?>
<worksheet xmlns="http://schemas.openxmlformats.org/spreadsheetml/2006/main" xmlns:r="http://schemas.openxmlformats.org/officeDocument/2006/relationships">
  <dimension ref="A1:K23"/>
  <sheetViews>
    <sheetView showGridLines="0" topLeftCell="A19" zoomScaleNormal="100" workbookViewId="0">
      <selection activeCell="P7" sqref="P7"/>
    </sheetView>
  </sheetViews>
  <sheetFormatPr defaultColWidth="8.88671875" defaultRowHeight="13.2"/>
  <cols>
    <col min="1" max="1" width="4.109375" style="16" customWidth="1"/>
    <col min="2" max="2" width="47" style="16" customWidth="1"/>
    <col min="3" max="3" width="5.44140625" style="16" customWidth="1"/>
    <col min="4" max="4" width="6.6640625" style="16" customWidth="1"/>
    <col min="5" max="5" width="7.6640625" style="16" customWidth="1"/>
    <col min="6" max="6" width="9.88671875" style="16" customWidth="1"/>
    <col min="7" max="7" width="4.6640625" style="16" customWidth="1"/>
    <col min="8" max="8" width="10.109375" style="16" customWidth="1"/>
    <col min="9" max="9" width="11.88671875" style="16" customWidth="1"/>
    <col min="10" max="10" width="20.88671875" style="16" customWidth="1"/>
    <col min="11" max="12" width="8.88671875" style="16" customWidth="1"/>
    <col min="13" max="16384" width="8.88671875" style="16"/>
  </cols>
  <sheetData>
    <row r="1" spans="1:11">
      <c r="A1" s="458" t="s">
        <v>295</v>
      </c>
      <c r="B1" s="458"/>
      <c r="C1" s="458"/>
      <c r="D1" s="458"/>
      <c r="E1" s="458"/>
      <c r="F1" s="458"/>
      <c r="G1" s="458"/>
      <c r="H1" s="458"/>
      <c r="I1" s="458"/>
      <c r="J1" s="458"/>
      <c r="K1" s="18"/>
    </row>
    <row r="2" spans="1:11" ht="13.8">
      <c r="A2" s="451" t="s">
        <v>0</v>
      </c>
      <c r="B2" s="452"/>
      <c r="C2" s="452"/>
      <c r="D2" s="452"/>
      <c r="E2" s="452"/>
      <c r="F2" s="452"/>
      <c r="G2" s="452"/>
      <c r="H2" s="452"/>
      <c r="I2" s="452"/>
      <c r="J2" s="452"/>
      <c r="K2" s="18"/>
    </row>
    <row r="3" spans="1:11" ht="13.8" thickBot="1">
      <c r="A3" s="453" t="s">
        <v>424</v>
      </c>
      <c r="B3" s="454"/>
      <c r="C3" s="454"/>
      <c r="D3" s="454"/>
      <c r="E3" s="454"/>
      <c r="F3" s="454"/>
      <c r="G3" s="454"/>
      <c r="H3" s="454"/>
      <c r="I3" s="454"/>
      <c r="J3" s="454"/>
      <c r="K3" s="18"/>
    </row>
    <row r="4" spans="1:11" ht="39.6">
      <c r="A4" s="42" t="s">
        <v>1</v>
      </c>
      <c r="B4" s="43" t="s">
        <v>2</v>
      </c>
      <c r="C4" s="43" t="s">
        <v>3</v>
      </c>
      <c r="D4" s="43" t="s">
        <v>4</v>
      </c>
      <c r="E4" s="43" t="s">
        <v>5</v>
      </c>
      <c r="F4" s="43" t="s">
        <v>6</v>
      </c>
      <c r="G4" s="43" t="s">
        <v>7</v>
      </c>
      <c r="H4" s="43" t="s">
        <v>8</v>
      </c>
      <c r="I4" s="43" t="s">
        <v>9</v>
      </c>
      <c r="J4" s="44" t="s">
        <v>23</v>
      </c>
      <c r="K4" s="18"/>
    </row>
    <row r="5" spans="1:11" s="26" customFormat="1" ht="12" thickBot="1">
      <c r="A5" s="67" t="s">
        <v>11</v>
      </c>
      <c r="B5" s="68" t="s">
        <v>12</v>
      </c>
      <c r="C5" s="68" t="s">
        <v>13</v>
      </c>
      <c r="D5" s="68" t="s">
        <v>14</v>
      </c>
      <c r="E5" s="68" t="s">
        <v>15</v>
      </c>
      <c r="F5" s="68" t="s">
        <v>16</v>
      </c>
      <c r="G5" s="68" t="s">
        <v>17</v>
      </c>
      <c r="H5" s="68" t="s">
        <v>18</v>
      </c>
      <c r="I5" s="68" t="s">
        <v>19</v>
      </c>
      <c r="J5" s="69" t="s">
        <v>20</v>
      </c>
      <c r="K5" s="159"/>
    </row>
    <row r="6" spans="1:11" ht="118.8">
      <c r="A6" s="51" t="s">
        <v>11</v>
      </c>
      <c r="B6" s="151" t="s">
        <v>146</v>
      </c>
      <c r="C6" s="102" t="s">
        <v>21</v>
      </c>
      <c r="D6" s="134">
        <v>50</v>
      </c>
      <c r="E6" s="108"/>
      <c r="F6" s="108">
        <f t="shared" ref="F6:F20" si="0">D6*E6</f>
        <v>0</v>
      </c>
      <c r="G6" s="109">
        <v>0.08</v>
      </c>
      <c r="H6" s="108">
        <f t="shared" ref="H6:H20" si="1">F6*G6</f>
        <v>0</v>
      </c>
      <c r="I6" s="108">
        <f t="shared" ref="I6:I20" si="2">F6+H6</f>
        <v>0</v>
      </c>
      <c r="J6" s="128"/>
      <c r="K6" s="18"/>
    </row>
    <row r="7" spans="1:11" ht="118.8">
      <c r="A7" s="97" t="s">
        <v>12</v>
      </c>
      <c r="B7" s="5" t="s">
        <v>147</v>
      </c>
      <c r="C7" s="30" t="s">
        <v>21</v>
      </c>
      <c r="D7" s="135">
        <v>50</v>
      </c>
      <c r="E7" s="111"/>
      <c r="F7" s="111">
        <f t="shared" si="0"/>
        <v>0</v>
      </c>
      <c r="G7" s="112">
        <v>0.08</v>
      </c>
      <c r="H7" s="111">
        <f t="shared" si="1"/>
        <v>0</v>
      </c>
      <c r="I7" s="111">
        <f t="shared" si="2"/>
        <v>0</v>
      </c>
      <c r="J7" s="129"/>
      <c r="K7" s="18"/>
    </row>
    <row r="8" spans="1:11" ht="118.8">
      <c r="A8" s="97" t="s">
        <v>13</v>
      </c>
      <c r="B8" s="5" t="s">
        <v>148</v>
      </c>
      <c r="C8" s="30" t="s">
        <v>21</v>
      </c>
      <c r="D8" s="135">
        <v>50</v>
      </c>
      <c r="E8" s="111"/>
      <c r="F8" s="111">
        <f t="shared" si="0"/>
        <v>0</v>
      </c>
      <c r="G8" s="112">
        <v>0.08</v>
      </c>
      <c r="H8" s="111">
        <f t="shared" si="1"/>
        <v>0</v>
      </c>
      <c r="I8" s="111">
        <f t="shared" si="2"/>
        <v>0</v>
      </c>
      <c r="J8" s="129"/>
      <c r="K8" s="18"/>
    </row>
    <row r="9" spans="1:11" ht="118.8">
      <c r="A9" s="97" t="s">
        <v>14</v>
      </c>
      <c r="B9" s="5" t="s">
        <v>149</v>
      </c>
      <c r="C9" s="30" t="s">
        <v>21</v>
      </c>
      <c r="D9" s="135">
        <v>50</v>
      </c>
      <c r="E9" s="111"/>
      <c r="F9" s="111">
        <f t="shared" si="0"/>
        <v>0</v>
      </c>
      <c r="G9" s="112">
        <v>0.08</v>
      </c>
      <c r="H9" s="111">
        <f t="shared" si="1"/>
        <v>0</v>
      </c>
      <c r="I9" s="111">
        <f t="shared" si="2"/>
        <v>0</v>
      </c>
      <c r="J9" s="129"/>
      <c r="K9" s="18"/>
    </row>
    <row r="10" spans="1:11" ht="118.8">
      <c r="A10" s="97" t="s">
        <v>15</v>
      </c>
      <c r="B10" s="5" t="s">
        <v>150</v>
      </c>
      <c r="C10" s="30" t="s">
        <v>21</v>
      </c>
      <c r="D10" s="135">
        <v>50</v>
      </c>
      <c r="E10" s="111"/>
      <c r="F10" s="111">
        <f t="shared" si="0"/>
        <v>0</v>
      </c>
      <c r="G10" s="112">
        <v>0.08</v>
      </c>
      <c r="H10" s="111">
        <f t="shared" si="1"/>
        <v>0</v>
      </c>
      <c r="I10" s="111">
        <f t="shared" si="2"/>
        <v>0</v>
      </c>
      <c r="J10" s="20"/>
      <c r="K10" s="18"/>
    </row>
    <row r="11" spans="1:11" ht="66">
      <c r="A11" s="97" t="s">
        <v>245</v>
      </c>
      <c r="B11" s="19" t="s">
        <v>151</v>
      </c>
      <c r="C11" s="30" t="s">
        <v>21</v>
      </c>
      <c r="D11" s="135">
        <v>50</v>
      </c>
      <c r="E11" s="111"/>
      <c r="F11" s="111">
        <f t="shared" si="0"/>
        <v>0</v>
      </c>
      <c r="G11" s="112">
        <v>0.08</v>
      </c>
      <c r="H11" s="111">
        <f t="shared" si="1"/>
        <v>0</v>
      </c>
      <c r="I11" s="111"/>
      <c r="J11" s="129"/>
      <c r="K11" s="18"/>
    </row>
    <row r="12" spans="1:11" ht="66">
      <c r="A12" s="97" t="s">
        <v>17</v>
      </c>
      <c r="B12" s="19" t="s">
        <v>152</v>
      </c>
      <c r="C12" s="30" t="s">
        <v>21</v>
      </c>
      <c r="D12" s="135">
        <v>50</v>
      </c>
      <c r="E12" s="111"/>
      <c r="F12" s="111">
        <f t="shared" si="0"/>
        <v>0</v>
      </c>
      <c r="G12" s="112">
        <v>0.08</v>
      </c>
      <c r="H12" s="111">
        <f t="shared" si="1"/>
        <v>0</v>
      </c>
      <c r="I12" s="111">
        <f t="shared" si="2"/>
        <v>0</v>
      </c>
      <c r="J12" s="129"/>
      <c r="K12" s="18"/>
    </row>
    <row r="13" spans="1:11" ht="66">
      <c r="A13" s="97" t="s">
        <v>246</v>
      </c>
      <c r="B13" s="5" t="s">
        <v>153</v>
      </c>
      <c r="C13" s="30" t="s">
        <v>21</v>
      </c>
      <c r="D13" s="135">
        <v>50</v>
      </c>
      <c r="E13" s="111"/>
      <c r="F13" s="111">
        <f t="shared" si="0"/>
        <v>0</v>
      </c>
      <c r="G13" s="112">
        <v>0.08</v>
      </c>
      <c r="H13" s="111">
        <f t="shared" si="1"/>
        <v>0</v>
      </c>
      <c r="I13" s="111">
        <f t="shared" si="2"/>
        <v>0</v>
      </c>
      <c r="J13" s="129"/>
      <c r="K13" s="149"/>
    </row>
    <row r="14" spans="1:11" ht="66">
      <c r="A14" s="97" t="s">
        <v>247</v>
      </c>
      <c r="B14" s="19" t="s">
        <v>154</v>
      </c>
      <c r="C14" s="30" t="s">
        <v>21</v>
      </c>
      <c r="D14" s="135">
        <v>50</v>
      </c>
      <c r="E14" s="111"/>
      <c r="F14" s="111">
        <f t="shared" si="0"/>
        <v>0</v>
      </c>
      <c r="G14" s="112">
        <v>0.08</v>
      </c>
      <c r="H14" s="111">
        <f t="shared" si="1"/>
        <v>0</v>
      </c>
      <c r="I14" s="111">
        <f t="shared" si="2"/>
        <v>0</v>
      </c>
      <c r="J14" s="129"/>
      <c r="K14" s="18"/>
    </row>
    <row r="15" spans="1:11" ht="66">
      <c r="A15" s="97" t="s">
        <v>20</v>
      </c>
      <c r="B15" s="19" t="s">
        <v>155</v>
      </c>
      <c r="C15" s="30" t="s">
        <v>21</v>
      </c>
      <c r="D15" s="135">
        <v>50</v>
      </c>
      <c r="E15" s="111"/>
      <c r="F15" s="111">
        <f t="shared" si="0"/>
        <v>0</v>
      </c>
      <c r="G15" s="112">
        <v>0.08</v>
      </c>
      <c r="H15" s="111">
        <f t="shared" si="1"/>
        <v>0</v>
      </c>
      <c r="I15" s="111">
        <f t="shared" si="2"/>
        <v>0</v>
      </c>
      <c r="J15" s="129"/>
      <c r="K15" s="18"/>
    </row>
    <row r="16" spans="1:11" ht="118.8">
      <c r="A16" s="97" t="s">
        <v>248</v>
      </c>
      <c r="B16" s="5" t="s">
        <v>156</v>
      </c>
      <c r="C16" s="30" t="s">
        <v>21</v>
      </c>
      <c r="D16" s="135">
        <v>20</v>
      </c>
      <c r="E16" s="111"/>
      <c r="F16" s="111">
        <f t="shared" si="0"/>
        <v>0</v>
      </c>
      <c r="G16" s="112">
        <v>0.08</v>
      </c>
      <c r="H16" s="111">
        <f t="shared" si="1"/>
        <v>0</v>
      </c>
      <c r="I16" s="111">
        <f t="shared" si="2"/>
        <v>0</v>
      </c>
      <c r="J16" s="129"/>
      <c r="K16" s="18"/>
    </row>
    <row r="17" spans="1:11" ht="118.8">
      <c r="A17" s="97" t="s">
        <v>249</v>
      </c>
      <c r="B17" s="5" t="s">
        <v>157</v>
      </c>
      <c r="C17" s="30" t="s">
        <v>21</v>
      </c>
      <c r="D17" s="135">
        <v>20</v>
      </c>
      <c r="E17" s="111"/>
      <c r="F17" s="111">
        <f t="shared" si="0"/>
        <v>0</v>
      </c>
      <c r="G17" s="112">
        <v>0.08</v>
      </c>
      <c r="H17" s="111">
        <f t="shared" si="1"/>
        <v>0</v>
      </c>
      <c r="I17" s="111">
        <f t="shared" si="2"/>
        <v>0</v>
      </c>
      <c r="J17" s="129"/>
      <c r="K17" s="18"/>
    </row>
    <row r="18" spans="1:11" ht="118.8">
      <c r="A18" s="97" t="s">
        <v>266</v>
      </c>
      <c r="B18" s="5" t="s">
        <v>158</v>
      </c>
      <c r="C18" s="30" t="s">
        <v>21</v>
      </c>
      <c r="D18" s="135">
        <v>20</v>
      </c>
      <c r="E18" s="111"/>
      <c r="F18" s="111">
        <f t="shared" si="0"/>
        <v>0</v>
      </c>
      <c r="G18" s="112">
        <v>0.08</v>
      </c>
      <c r="H18" s="111">
        <f t="shared" si="1"/>
        <v>0</v>
      </c>
      <c r="I18" s="111">
        <f t="shared" si="2"/>
        <v>0</v>
      </c>
      <c r="J18" s="129"/>
      <c r="K18" s="18"/>
    </row>
    <row r="19" spans="1:11" ht="118.8">
      <c r="A19" s="97" t="s">
        <v>267</v>
      </c>
      <c r="B19" s="5" t="s">
        <v>159</v>
      </c>
      <c r="C19" s="30" t="s">
        <v>21</v>
      </c>
      <c r="D19" s="135">
        <v>20</v>
      </c>
      <c r="E19" s="111"/>
      <c r="F19" s="111">
        <f t="shared" si="0"/>
        <v>0</v>
      </c>
      <c r="G19" s="112">
        <v>0.08</v>
      </c>
      <c r="H19" s="111">
        <f t="shared" si="1"/>
        <v>0</v>
      </c>
      <c r="I19" s="111">
        <f t="shared" si="2"/>
        <v>0</v>
      </c>
      <c r="J19" s="129"/>
      <c r="K19" s="18"/>
    </row>
    <row r="20" spans="1:11" ht="119.4" thickBot="1">
      <c r="A20" s="98" t="s">
        <v>268</v>
      </c>
      <c r="B20" s="84" t="s">
        <v>160</v>
      </c>
      <c r="C20" s="33" t="s">
        <v>21</v>
      </c>
      <c r="D20" s="164">
        <v>20</v>
      </c>
      <c r="E20" s="113"/>
      <c r="F20" s="113">
        <f t="shared" si="0"/>
        <v>0</v>
      </c>
      <c r="G20" s="114">
        <v>0.08</v>
      </c>
      <c r="H20" s="113">
        <f t="shared" si="1"/>
        <v>0</v>
      </c>
      <c r="I20" s="113">
        <f t="shared" si="2"/>
        <v>0</v>
      </c>
      <c r="J20" s="117"/>
      <c r="K20" s="18"/>
    </row>
    <row r="21" spans="1:11" ht="13.8" thickBot="1">
      <c r="A21" s="2"/>
      <c r="B21" s="63"/>
      <c r="C21" s="64"/>
      <c r="E21" s="140" t="s">
        <v>22</v>
      </c>
      <c r="F21" s="144">
        <f>SUM(F6:F20)</f>
        <v>0</v>
      </c>
      <c r="G21" s="186">
        <v>0.08</v>
      </c>
      <c r="H21" s="187">
        <f>SUM(H6:H20)</f>
        <v>0</v>
      </c>
      <c r="I21" s="188">
        <f>SUM(I6:I20)</f>
        <v>0</v>
      </c>
      <c r="J21" s="18"/>
      <c r="K21" s="18"/>
    </row>
    <row r="22" spans="1:11">
      <c r="A22" s="18"/>
      <c r="B22" s="18"/>
      <c r="C22" s="18"/>
      <c r="D22" s="18"/>
      <c r="E22" s="18"/>
      <c r="F22" s="18"/>
      <c r="G22" s="18"/>
      <c r="H22" s="18"/>
      <c r="I22" s="64"/>
      <c r="J22" s="18"/>
      <c r="K22" s="18"/>
    </row>
    <row r="23" spans="1:11">
      <c r="A23" s="18"/>
      <c r="B23" s="18"/>
      <c r="C23" s="18"/>
      <c r="D23" s="18"/>
      <c r="E23" s="18"/>
      <c r="F23" s="18"/>
      <c r="G23" s="18"/>
      <c r="H23" s="18"/>
      <c r="I23" s="2"/>
      <c r="J23" s="18"/>
      <c r="K23" s="18"/>
    </row>
  </sheetData>
  <mergeCells count="3">
    <mergeCell ref="A2:J2"/>
    <mergeCell ref="A3:J3"/>
    <mergeCell ref="A1:J1"/>
  </mergeCells>
  <printOptions horizontalCentered="1" verticalCentered="1"/>
  <pageMargins left="0.31496062992125984" right="0.31496062992125984" top="0.74803149606299213" bottom="0.74803149606299213" header="0.31496062992125984" footer="0.31496062992125984"/>
  <pageSetup orientation="landscape" r:id="rId1"/>
</worksheet>
</file>

<file path=xl/worksheets/sheet19.xml><?xml version="1.0" encoding="utf-8"?>
<worksheet xmlns="http://schemas.openxmlformats.org/spreadsheetml/2006/main" xmlns:r="http://schemas.openxmlformats.org/officeDocument/2006/relationships">
  <dimension ref="A1:J16"/>
  <sheetViews>
    <sheetView showGridLines="0" zoomScaleNormal="100" workbookViewId="0">
      <selection activeCell="J20" sqref="J20"/>
    </sheetView>
  </sheetViews>
  <sheetFormatPr defaultColWidth="8.88671875" defaultRowHeight="13.2"/>
  <cols>
    <col min="1" max="1" width="4.109375" style="16" customWidth="1"/>
    <col min="2" max="2" width="46" style="16" customWidth="1"/>
    <col min="3" max="3" width="5.33203125" style="16" customWidth="1"/>
    <col min="4" max="4" width="6.6640625" style="16" customWidth="1"/>
    <col min="5" max="5" width="9.44140625" style="16" customWidth="1"/>
    <col min="6" max="6" width="12" style="16" customWidth="1"/>
    <col min="7" max="7" width="4.6640625" style="16" customWidth="1"/>
    <col min="8" max="8" width="10.109375" style="16" customWidth="1"/>
    <col min="9" max="9" width="11" style="16" customWidth="1"/>
    <col min="10" max="10" width="25.33203125" style="16" customWidth="1"/>
    <col min="11" max="11" width="8.88671875" style="16" customWidth="1"/>
    <col min="12" max="16384" width="8.88671875" style="16"/>
  </cols>
  <sheetData>
    <row r="1" spans="1:10">
      <c r="A1" s="480" t="s">
        <v>296</v>
      </c>
      <c r="B1" s="480"/>
      <c r="C1" s="480"/>
      <c r="D1" s="480"/>
      <c r="E1" s="480"/>
      <c r="F1" s="480"/>
      <c r="G1" s="480"/>
      <c r="H1" s="480"/>
      <c r="I1" s="480"/>
      <c r="J1" s="480"/>
    </row>
    <row r="2" spans="1:10" ht="13.8">
      <c r="A2" s="451" t="s">
        <v>0</v>
      </c>
      <c r="B2" s="452"/>
      <c r="C2" s="452"/>
      <c r="D2" s="452"/>
      <c r="E2" s="452"/>
      <c r="F2" s="452"/>
      <c r="G2" s="452"/>
      <c r="H2" s="452"/>
      <c r="I2" s="452"/>
      <c r="J2" s="452"/>
    </row>
    <row r="3" spans="1:10" ht="13.8" thickBot="1">
      <c r="A3" s="481" t="s">
        <v>386</v>
      </c>
      <c r="B3" s="454"/>
      <c r="C3" s="454"/>
      <c r="D3" s="454"/>
      <c r="E3" s="454"/>
      <c r="F3" s="454"/>
      <c r="G3" s="454"/>
      <c r="H3" s="454"/>
      <c r="I3" s="454"/>
      <c r="J3" s="454"/>
    </row>
    <row r="4" spans="1:10" ht="26.4">
      <c r="A4" s="42" t="s">
        <v>1</v>
      </c>
      <c r="B4" s="43" t="s">
        <v>2</v>
      </c>
      <c r="C4" s="43" t="s">
        <v>3</v>
      </c>
      <c r="D4" s="43" t="s">
        <v>4</v>
      </c>
      <c r="E4" s="43" t="s">
        <v>5</v>
      </c>
      <c r="F4" s="43" t="s">
        <v>6</v>
      </c>
      <c r="G4" s="43" t="s">
        <v>7</v>
      </c>
      <c r="H4" s="43" t="s">
        <v>8</v>
      </c>
      <c r="I4" s="43" t="s">
        <v>9</v>
      </c>
      <c r="J4" s="44" t="s">
        <v>10</v>
      </c>
    </row>
    <row r="5" spans="1:10" s="26" customFormat="1" ht="12" thickBot="1">
      <c r="A5" s="67" t="s">
        <v>11</v>
      </c>
      <c r="B5" s="68" t="s">
        <v>12</v>
      </c>
      <c r="C5" s="68" t="s">
        <v>13</v>
      </c>
      <c r="D5" s="68" t="s">
        <v>14</v>
      </c>
      <c r="E5" s="68" t="s">
        <v>15</v>
      </c>
      <c r="F5" s="68" t="s">
        <v>16</v>
      </c>
      <c r="G5" s="68" t="s">
        <v>17</v>
      </c>
      <c r="H5" s="68" t="s">
        <v>18</v>
      </c>
      <c r="I5" s="68" t="s">
        <v>19</v>
      </c>
      <c r="J5" s="69" t="s">
        <v>20</v>
      </c>
    </row>
    <row r="6" spans="1:10" ht="83.4" customHeight="1">
      <c r="A6" s="238" t="s">
        <v>11</v>
      </c>
      <c r="B6" s="239" t="s">
        <v>358</v>
      </c>
      <c r="C6" s="53" t="s">
        <v>21</v>
      </c>
      <c r="D6" s="54">
        <v>200</v>
      </c>
      <c r="E6" s="56"/>
      <c r="F6" s="56">
        <f>D6*E6</f>
        <v>0</v>
      </c>
      <c r="G6" s="240">
        <v>0.08</v>
      </c>
      <c r="H6" s="56">
        <f>F6*G6</f>
        <v>0</v>
      </c>
      <c r="I6" s="56">
        <f>F6+H6</f>
        <v>0</v>
      </c>
      <c r="J6" s="241"/>
    </row>
    <row r="7" spans="1:10" ht="40.200000000000003" thickBot="1">
      <c r="A7" s="216" t="s">
        <v>12</v>
      </c>
      <c r="B7" s="242" t="s">
        <v>171</v>
      </c>
      <c r="C7" s="205" t="s">
        <v>237</v>
      </c>
      <c r="D7" s="179">
        <v>12</v>
      </c>
      <c r="E7" s="62"/>
      <c r="F7" s="62">
        <f>D7*E7</f>
        <v>0</v>
      </c>
      <c r="G7" s="243">
        <v>0.08</v>
      </c>
      <c r="H7" s="62">
        <f>F7*G7</f>
        <v>0</v>
      </c>
      <c r="I7" s="62">
        <f>F7+H7</f>
        <v>0</v>
      </c>
      <c r="J7" s="204"/>
    </row>
    <row r="8" spans="1:10" ht="13.8" thickBot="1">
      <c r="A8" s="2"/>
      <c r="B8" s="199"/>
      <c r="C8" s="18"/>
      <c r="E8" s="147" t="s">
        <v>22</v>
      </c>
      <c r="F8" s="94">
        <f>SUM(F6:F7)</f>
        <v>0</v>
      </c>
      <c r="G8" s="237">
        <v>0.08</v>
      </c>
      <c r="H8" s="94">
        <f>SUM(H6:H7)</f>
        <v>0</v>
      </c>
      <c r="I8" s="96">
        <f>SUM(I6:I7)</f>
        <v>0</v>
      </c>
      <c r="J8" s="18"/>
    </row>
    <row r="9" spans="1:10">
      <c r="A9" s="18"/>
      <c r="B9" s="18"/>
      <c r="C9" s="18"/>
      <c r="D9" s="18"/>
      <c r="E9" s="18"/>
      <c r="F9" s="18"/>
      <c r="G9" s="18"/>
      <c r="H9" s="18"/>
      <c r="I9" s="18"/>
      <c r="J9" s="18"/>
    </row>
    <row r="10" spans="1:10">
      <c r="A10" s="18"/>
      <c r="B10" s="18"/>
      <c r="C10" s="18"/>
      <c r="D10" s="18"/>
      <c r="E10" s="18"/>
      <c r="F10" s="18"/>
      <c r="G10" s="18"/>
      <c r="H10" s="18"/>
      <c r="I10" s="18"/>
      <c r="J10" s="18"/>
    </row>
    <row r="11" spans="1:10">
      <c r="A11" s="18"/>
      <c r="B11" s="200"/>
      <c r="C11" s="18"/>
      <c r="D11" s="18"/>
      <c r="E11" s="18"/>
      <c r="F11" s="18"/>
      <c r="G11" s="18"/>
      <c r="H11" s="18"/>
      <c r="I11" s="18"/>
      <c r="J11" s="18"/>
    </row>
    <row r="12" spans="1:10">
      <c r="A12" s="18"/>
      <c r="B12" s="18"/>
      <c r="C12" s="18"/>
      <c r="D12" s="18"/>
      <c r="E12" s="18"/>
      <c r="F12" s="2"/>
      <c r="G12" s="2"/>
      <c r="H12" s="157"/>
      <c r="I12" s="2"/>
      <c r="J12" s="2"/>
    </row>
    <row r="13" spans="1:10">
      <c r="A13" s="18"/>
      <c r="B13" s="18"/>
      <c r="C13" s="18"/>
      <c r="D13" s="18"/>
      <c r="E13" s="18"/>
      <c r="F13" s="2"/>
      <c r="G13" s="18"/>
      <c r="H13" s="18"/>
      <c r="I13" s="64"/>
      <c r="J13" s="18"/>
    </row>
    <row r="14" spans="1:10">
      <c r="A14" s="18"/>
      <c r="B14" s="18"/>
      <c r="C14" s="18"/>
      <c r="D14" s="18"/>
      <c r="E14" s="18"/>
      <c r="F14" s="18"/>
      <c r="G14" s="18"/>
      <c r="H14" s="18"/>
      <c r="I14" s="2"/>
      <c r="J14" s="18"/>
    </row>
    <row r="16" spans="1:10">
      <c r="C16" s="16" t="s">
        <v>302</v>
      </c>
    </row>
  </sheetData>
  <mergeCells count="3">
    <mergeCell ref="A2:J2"/>
    <mergeCell ref="A3:J3"/>
    <mergeCell ref="A1:J1"/>
  </mergeCells>
  <printOptions horizontalCentered="1" verticalCentered="1"/>
  <pageMargins left="0.31496062992125984" right="0.31496062992125984" top="0.74803149606299213" bottom="0.74803149606299213"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dimension ref="A1:J10"/>
  <sheetViews>
    <sheetView showGridLines="0" topLeftCell="A10" zoomScaleNormal="100" workbookViewId="0">
      <selection activeCell="M6" sqref="M6"/>
    </sheetView>
  </sheetViews>
  <sheetFormatPr defaultColWidth="8.88671875" defaultRowHeight="13.2"/>
  <cols>
    <col min="1" max="1" width="4.109375" style="16" customWidth="1"/>
    <col min="2" max="2" width="50" style="16" customWidth="1"/>
    <col min="3" max="3" width="5.109375" style="16" customWidth="1"/>
    <col min="4" max="4" width="6" style="16" customWidth="1"/>
    <col min="5" max="5" width="8.33203125" style="16" customWidth="1"/>
    <col min="6" max="6" width="11.5546875" style="16" customWidth="1"/>
    <col min="7" max="7" width="4.5546875" style="16" customWidth="1"/>
    <col min="8" max="8" width="11.109375" style="16" customWidth="1"/>
    <col min="9" max="9" width="12" style="16" customWidth="1"/>
    <col min="10" max="10" width="22.109375" style="16" customWidth="1"/>
    <col min="11" max="11" width="8.88671875" style="16" customWidth="1"/>
    <col min="12" max="16384" width="8.88671875" style="16"/>
  </cols>
  <sheetData>
    <row r="1" spans="1:10">
      <c r="A1" s="458" t="s">
        <v>243</v>
      </c>
      <c r="B1" s="458"/>
      <c r="C1" s="458"/>
      <c r="D1" s="458"/>
      <c r="E1" s="458"/>
      <c r="F1" s="458"/>
      <c r="G1" s="458"/>
      <c r="H1" s="458"/>
      <c r="I1" s="458"/>
      <c r="J1" s="458"/>
    </row>
    <row r="2" spans="1:10" ht="13.8">
      <c r="A2" s="451" t="s">
        <v>0</v>
      </c>
      <c r="B2" s="452"/>
      <c r="C2" s="452"/>
      <c r="D2" s="452"/>
      <c r="E2" s="452"/>
      <c r="F2" s="452"/>
      <c r="G2" s="452"/>
      <c r="H2" s="452"/>
      <c r="I2" s="452"/>
      <c r="J2" s="452"/>
    </row>
    <row r="3" spans="1:10" ht="13.8" thickBot="1">
      <c r="A3" s="453" t="s">
        <v>239</v>
      </c>
      <c r="B3" s="454"/>
      <c r="C3" s="454"/>
      <c r="D3" s="454"/>
      <c r="E3" s="454"/>
      <c r="F3" s="454"/>
      <c r="G3" s="454"/>
      <c r="H3" s="454"/>
      <c r="I3" s="454"/>
      <c r="J3" s="454"/>
    </row>
    <row r="4" spans="1:10" ht="39.6">
      <c r="A4" s="42" t="s">
        <v>1</v>
      </c>
      <c r="B4" s="43" t="s">
        <v>2</v>
      </c>
      <c r="C4" s="43" t="s">
        <v>3</v>
      </c>
      <c r="D4" s="43" t="s">
        <v>4</v>
      </c>
      <c r="E4" s="43" t="s">
        <v>5</v>
      </c>
      <c r="F4" s="43" t="s">
        <v>6</v>
      </c>
      <c r="G4" s="43" t="s">
        <v>7</v>
      </c>
      <c r="H4" s="43" t="s">
        <v>8</v>
      </c>
      <c r="I4" s="43" t="s">
        <v>9</v>
      </c>
      <c r="J4" s="44" t="s">
        <v>10</v>
      </c>
    </row>
    <row r="5" spans="1:10" s="26" customFormat="1" ht="12" thickBot="1">
      <c r="A5" s="67" t="s">
        <v>11</v>
      </c>
      <c r="B5" s="68" t="s">
        <v>12</v>
      </c>
      <c r="C5" s="68" t="s">
        <v>13</v>
      </c>
      <c r="D5" s="68" t="s">
        <v>14</v>
      </c>
      <c r="E5" s="68" t="s">
        <v>15</v>
      </c>
      <c r="F5" s="68" t="s">
        <v>16</v>
      </c>
      <c r="G5" s="68" t="s">
        <v>17</v>
      </c>
      <c r="H5" s="68" t="s">
        <v>18</v>
      </c>
      <c r="I5" s="68" t="s">
        <v>19</v>
      </c>
      <c r="J5" s="69" t="s">
        <v>20</v>
      </c>
    </row>
    <row r="6" spans="1:10" ht="224.4">
      <c r="A6" s="27" t="s">
        <v>11</v>
      </c>
      <c r="B6" s="66" t="s">
        <v>38</v>
      </c>
      <c r="C6" s="70" t="s">
        <v>237</v>
      </c>
      <c r="D6" s="79">
        <v>1000</v>
      </c>
      <c r="E6" s="71"/>
      <c r="F6" s="71">
        <f t="shared" ref="F6:F9" si="0">E6*D6</f>
        <v>0</v>
      </c>
      <c r="G6" s="82">
        <v>0.08</v>
      </c>
      <c r="H6" s="71">
        <f t="shared" ref="H6:H9" si="1">F6*G6</f>
        <v>0</v>
      </c>
      <c r="I6" s="71">
        <f t="shared" ref="I6:I9" si="2">F6+H6</f>
        <v>0</v>
      </c>
      <c r="J6" s="25"/>
    </row>
    <row r="7" spans="1:10" ht="255.6" customHeight="1">
      <c r="A7" s="27" t="s">
        <v>12</v>
      </c>
      <c r="B7" s="5" t="s">
        <v>39</v>
      </c>
      <c r="C7" s="30" t="s">
        <v>238</v>
      </c>
      <c r="D7" s="80">
        <v>400</v>
      </c>
      <c r="E7" s="73"/>
      <c r="F7" s="73">
        <f t="shared" si="0"/>
        <v>0</v>
      </c>
      <c r="G7" s="40">
        <v>0.08</v>
      </c>
      <c r="H7" s="73">
        <f t="shared" si="1"/>
        <v>0</v>
      </c>
      <c r="I7" s="73">
        <f t="shared" si="2"/>
        <v>0</v>
      </c>
      <c r="J7" s="20"/>
    </row>
    <row r="8" spans="1:10" ht="132">
      <c r="A8" s="27" t="s">
        <v>13</v>
      </c>
      <c r="B8" s="5" t="s">
        <v>40</v>
      </c>
      <c r="C8" s="30" t="s">
        <v>21</v>
      </c>
      <c r="D8" s="80">
        <v>40</v>
      </c>
      <c r="E8" s="73"/>
      <c r="F8" s="73">
        <f t="shared" si="0"/>
        <v>0</v>
      </c>
      <c r="G8" s="40">
        <v>0.08</v>
      </c>
      <c r="H8" s="73">
        <f t="shared" si="1"/>
        <v>0</v>
      </c>
      <c r="I8" s="73">
        <f t="shared" si="2"/>
        <v>0</v>
      </c>
      <c r="J8" s="20"/>
    </row>
    <row r="9" spans="1:10" ht="93" thickBot="1">
      <c r="A9" s="27" t="s">
        <v>14</v>
      </c>
      <c r="B9" s="65" t="s">
        <v>235</v>
      </c>
      <c r="C9" s="33" t="s">
        <v>237</v>
      </c>
      <c r="D9" s="81">
        <v>4</v>
      </c>
      <c r="E9" s="75"/>
      <c r="F9" s="75">
        <f t="shared" si="0"/>
        <v>0</v>
      </c>
      <c r="G9" s="41">
        <v>0.08</v>
      </c>
      <c r="H9" s="75">
        <f t="shared" si="1"/>
        <v>0</v>
      </c>
      <c r="I9" s="75">
        <f t="shared" si="2"/>
        <v>0</v>
      </c>
      <c r="J9" s="24"/>
    </row>
    <row r="10" spans="1:10" ht="13.8" thickBot="1">
      <c r="A10" s="2"/>
      <c r="B10" s="63"/>
      <c r="C10" s="64"/>
      <c r="D10" s="459" t="s">
        <v>22</v>
      </c>
      <c r="E10" s="460"/>
      <c r="F10" s="76">
        <f>SUM(F6:F9)</f>
        <v>0</v>
      </c>
      <c r="G10" s="83">
        <v>0.08</v>
      </c>
      <c r="H10" s="77">
        <f>SUM(H6:H9)</f>
        <v>0</v>
      </c>
      <c r="I10" s="78">
        <f>SUM(I6:I9)</f>
        <v>0</v>
      </c>
      <c r="J10" s="18"/>
    </row>
  </sheetData>
  <mergeCells count="4">
    <mergeCell ref="A2:J2"/>
    <mergeCell ref="A3:J3"/>
    <mergeCell ref="D10:E10"/>
    <mergeCell ref="A1:J1"/>
  </mergeCells>
  <printOptions horizontalCentered="1" verticalCentered="1"/>
  <pageMargins left="0.31496062992125984" right="0.31496062992125984" top="0.39370078740157483" bottom="0.39370078740157483" header="0.31496062992125984" footer="0.31496062992125984"/>
  <pageSetup orientation="landscape" r:id="rId1"/>
</worksheet>
</file>

<file path=xl/worksheets/sheet20.xml><?xml version="1.0" encoding="utf-8"?>
<worksheet xmlns="http://schemas.openxmlformats.org/spreadsheetml/2006/main" xmlns:r="http://schemas.openxmlformats.org/officeDocument/2006/relationships">
  <dimension ref="A1:J13"/>
  <sheetViews>
    <sheetView showGridLines="0" zoomScaleNormal="100" workbookViewId="0">
      <selection activeCell="I17" sqref="I17"/>
    </sheetView>
  </sheetViews>
  <sheetFormatPr defaultColWidth="8.88671875" defaultRowHeight="13.2"/>
  <cols>
    <col min="1" max="1" width="5.109375" style="16" customWidth="1"/>
    <col min="2" max="2" width="44.88671875" style="16" customWidth="1"/>
    <col min="3" max="3" width="6.109375" style="16" customWidth="1"/>
    <col min="4" max="4" width="6.6640625" style="16" customWidth="1"/>
    <col min="5" max="5" width="10.109375" style="16" customWidth="1"/>
    <col min="6" max="6" width="10.44140625" style="16" customWidth="1"/>
    <col min="7" max="7" width="5" style="16" customWidth="1"/>
    <col min="8" max="8" width="10.109375" style="16" customWidth="1"/>
    <col min="9" max="9" width="11" style="16" customWidth="1"/>
    <col min="10" max="10" width="24.88671875" style="16" customWidth="1"/>
    <col min="11" max="11" width="8.88671875" style="16" customWidth="1"/>
    <col min="12" max="16384" width="8.88671875" style="16"/>
  </cols>
  <sheetData>
    <row r="1" spans="1:10">
      <c r="A1" s="480" t="s">
        <v>297</v>
      </c>
      <c r="B1" s="480"/>
      <c r="C1" s="480"/>
      <c r="D1" s="480"/>
      <c r="E1" s="480"/>
      <c r="F1" s="480"/>
      <c r="G1" s="480"/>
      <c r="H1" s="480"/>
      <c r="I1" s="480"/>
      <c r="J1" s="480"/>
    </row>
    <row r="2" spans="1:10" ht="13.8">
      <c r="A2" s="451" t="s">
        <v>0</v>
      </c>
      <c r="B2" s="452"/>
      <c r="C2" s="452"/>
      <c r="D2" s="452"/>
      <c r="E2" s="452"/>
      <c r="F2" s="452"/>
      <c r="G2" s="452"/>
      <c r="H2" s="452"/>
      <c r="I2" s="452"/>
      <c r="J2" s="452"/>
    </row>
    <row r="3" spans="1:10" ht="13.8" thickBot="1">
      <c r="A3" s="481" t="s">
        <v>387</v>
      </c>
      <c r="B3" s="454"/>
      <c r="C3" s="454"/>
      <c r="D3" s="454"/>
      <c r="E3" s="454"/>
      <c r="F3" s="454"/>
      <c r="G3" s="454"/>
      <c r="H3" s="454"/>
      <c r="I3" s="454"/>
      <c r="J3" s="454"/>
    </row>
    <row r="4" spans="1:10" ht="26.4">
      <c r="A4" s="42" t="s">
        <v>1</v>
      </c>
      <c r="B4" s="43" t="s">
        <v>2</v>
      </c>
      <c r="C4" s="43" t="s">
        <v>3</v>
      </c>
      <c r="D4" s="43" t="s">
        <v>4</v>
      </c>
      <c r="E4" s="43" t="s">
        <v>5</v>
      </c>
      <c r="F4" s="43" t="s">
        <v>6</v>
      </c>
      <c r="G4" s="43" t="s">
        <v>7</v>
      </c>
      <c r="H4" s="43" t="s">
        <v>8</v>
      </c>
      <c r="I4" s="43" t="s">
        <v>9</v>
      </c>
      <c r="J4" s="44" t="s">
        <v>10</v>
      </c>
    </row>
    <row r="5" spans="1:10" s="26" customFormat="1" ht="12" thickBot="1">
      <c r="A5" s="99" t="s">
        <v>11</v>
      </c>
      <c r="B5" s="100" t="s">
        <v>12</v>
      </c>
      <c r="C5" s="100" t="s">
        <v>13</v>
      </c>
      <c r="D5" s="100" t="s">
        <v>14</v>
      </c>
      <c r="E5" s="100" t="s">
        <v>15</v>
      </c>
      <c r="F5" s="100" t="s">
        <v>16</v>
      </c>
      <c r="G5" s="100" t="s">
        <v>17</v>
      </c>
      <c r="H5" s="100" t="s">
        <v>18</v>
      </c>
      <c r="I5" s="100" t="s">
        <v>19</v>
      </c>
      <c r="J5" s="101" t="s">
        <v>20</v>
      </c>
    </row>
    <row r="6" spans="1:10" ht="132.6" thickBot="1">
      <c r="A6" s="248" t="s">
        <v>11</v>
      </c>
      <c r="B6" s="244" t="s">
        <v>206</v>
      </c>
      <c r="C6" s="250" t="s">
        <v>237</v>
      </c>
      <c r="D6" s="249">
        <v>26</v>
      </c>
      <c r="E6" s="246"/>
      <c r="F6" s="246">
        <f>D6*E6</f>
        <v>0</v>
      </c>
      <c r="G6" s="247">
        <v>0.08</v>
      </c>
      <c r="H6" s="246">
        <f>F6*G6</f>
        <v>0</v>
      </c>
      <c r="I6" s="246">
        <f>F6+H6</f>
        <v>0</v>
      </c>
      <c r="J6" s="245"/>
    </row>
    <row r="7" spans="1:10" ht="13.8" thickBot="1">
      <c r="A7" s="2"/>
      <c r="B7" s="199"/>
      <c r="C7" s="18"/>
      <c r="E7" s="155" t="s">
        <v>22</v>
      </c>
      <c r="F7" s="122">
        <f>SUM(F6:F6)</f>
        <v>0</v>
      </c>
      <c r="G7" s="234">
        <v>0.08</v>
      </c>
      <c r="H7" s="122">
        <f>SUM(H6:H6)</f>
        <v>0</v>
      </c>
      <c r="I7" s="161">
        <f>SUM(I6:I6)</f>
        <v>0</v>
      </c>
      <c r="J7" s="18"/>
    </row>
    <row r="8" spans="1:10">
      <c r="A8" s="18"/>
      <c r="B8" s="18"/>
      <c r="C8" s="18"/>
      <c r="D8" s="18"/>
      <c r="E8" s="18"/>
      <c r="F8" s="18"/>
      <c r="G8" s="18"/>
      <c r="H8" s="18"/>
      <c r="I8" s="18"/>
      <c r="J8" s="18"/>
    </row>
    <row r="9" spans="1:10">
      <c r="A9" s="18"/>
      <c r="B9" s="18"/>
      <c r="C9" s="18"/>
      <c r="D9" s="18"/>
      <c r="E9" s="18"/>
      <c r="F9" s="18"/>
      <c r="G9" s="18"/>
      <c r="H9" s="18"/>
      <c r="I9" s="18"/>
      <c r="J9" s="18"/>
    </row>
    <row r="10" spans="1:10">
      <c r="A10" s="18"/>
      <c r="B10" s="200"/>
      <c r="C10" s="18"/>
      <c r="D10" s="18"/>
      <c r="E10" s="18"/>
      <c r="F10" s="18"/>
      <c r="G10" s="18"/>
      <c r="H10" s="18"/>
      <c r="I10" s="18"/>
      <c r="J10" s="18"/>
    </row>
    <row r="11" spans="1:10">
      <c r="A11" s="18"/>
      <c r="B11" s="18"/>
      <c r="C11" s="18"/>
      <c r="D11" s="18"/>
      <c r="E11" s="18"/>
      <c r="F11" s="2"/>
      <c r="G11" s="2"/>
      <c r="H11" s="157"/>
      <c r="I11" s="2"/>
      <c r="J11" s="2"/>
    </row>
    <row r="12" spans="1:10">
      <c r="A12" s="18"/>
      <c r="B12" s="18"/>
      <c r="C12" s="18"/>
      <c r="D12" s="18"/>
      <c r="E12" s="18"/>
      <c r="F12" s="2"/>
      <c r="G12" s="18"/>
      <c r="H12" s="18"/>
      <c r="I12" s="64"/>
      <c r="J12" s="18"/>
    </row>
    <row r="13" spans="1:10">
      <c r="A13" s="18"/>
      <c r="B13" s="18"/>
      <c r="C13" s="18"/>
      <c r="D13" s="18"/>
      <c r="E13" s="18"/>
      <c r="F13" s="18"/>
      <c r="G13" s="18"/>
      <c r="H13" s="18"/>
      <c r="I13" s="2"/>
      <c r="J13" s="18"/>
    </row>
  </sheetData>
  <mergeCells count="3">
    <mergeCell ref="A2:J2"/>
    <mergeCell ref="A3:J3"/>
    <mergeCell ref="A1:J1"/>
  </mergeCells>
  <printOptions horizontalCentered="1" verticalCentered="1"/>
  <pageMargins left="0.31496062992125984" right="0.31496062992125984" top="0.74803149606299213" bottom="0.74803149606299213" header="0.31496062992125984" footer="0.31496062992125984"/>
  <pageSetup orientation="landscape" r:id="rId1"/>
</worksheet>
</file>

<file path=xl/worksheets/sheet21.xml><?xml version="1.0" encoding="utf-8"?>
<worksheet xmlns="http://schemas.openxmlformats.org/spreadsheetml/2006/main" xmlns:r="http://schemas.openxmlformats.org/officeDocument/2006/relationships">
  <dimension ref="A1:J13"/>
  <sheetViews>
    <sheetView showGridLines="0" zoomScaleNormal="100" workbookViewId="0">
      <selection activeCell="I16" sqref="I16"/>
    </sheetView>
  </sheetViews>
  <sheetFormatPr defaultColWidth="8.88671875" defaultRowHeight="13.2"/>
  <cols>
    <col min="1" max="1" width="4.109375" style="16" customWidth="1"/>
    <col min="2" max="2" width="43" style="16" customWidth="1"/>
    <col min="3" max="3" width="4.6640625" style="16" customWidth="1"/>
    <col min="4" max="4" width="7.44140625" style="16" customWidth="1"/>
    <col min="5" max="5" width="8.33203125" style="16" customWidth="1"/>
    <col min="6" max="6" width="10.44140625" style="16" customWidth="1"/>
    <col min="7" max="7" width="5.44140625" style="16" customWidth="1"/>
    <col min="8" max="8" width="10.109375" style="16" customWidth="1"/>
    <col min="9" max="9" width="11" style="16" customWidth="1"/>
    <col min="10" max="10" width="24.88671875" style="16" customWidth="1"/>
    <col min="11" max="11" width="8.88671875" style="16" customWidth="1"/>
    <col min="12" max="16384" width="8.88671875" style="16"/>
  </cols>
  <sheetData>
    <row r="1" spans="1:10">
      <c r="A1" s="480" t="s">
        <v>300</v>
      </c>
      <c r="B1" s="480"/>
      <c r="C1" s="480"/>
      <c r="D1" s="480"/>
      <c r="E1" s="480"/>
      <c r="F1" s="480"/>
      <c r="G1" s="480"/>
      <c r="H1" s="480"/>
      <c r="I1" s="480"/>
      <c r="J1" s="480"/>
    </row>
    <row r="2" spans="1:10" ht="13.8">
      <c r="A2" s="451" t="s">
        <v>0</v>
      </c>
      <c r="B2" s="452"/>
      <c r="C2" s="452"/>
      <c r="D2" s="452"/>
      <c r="E2" s="452"/>
      <c r="F2" s="452"/>
      <c r="G2" s="452"/>
      <c r="H2" s="452"/>
      <c r="I2" s="452"/>
      <c r="J2" s="452"/>
    </row>
    <row r="3" spans="1:10" ht="13.8" thickBot="1">
      <c r="A3" s="481" t="s">
        <v>388</v>
      </c>
      <c r="B3" s="454"/>
      <c r="C3" s="454"/>
      <c r="D3" s="454"/>
      <c r="E3" s="454"/>
      <c r="F3" s="454"/>
      <c r="G3" s="454"/>
      <c r="H3" s="454"/>
      <c r="I3" s="454"/>
      <c r="J3" s="454"/>
    </row>
    <row r="4" spans="1:10" ht="26.4">
      <c r="A4" s="42" t="s">
        <v>1</v>
      </c>
      <c r="B4" s="43" t="s">
        <v>2</v>
      </c>
      <c r="C4" s="43" t="s">
        <v>3</v>
      </c>
      <c r="D4" s="43" t="s">
        <v>4</v>
      </c>
      <c r="E4" s="43" t="s">
        <v>5</v>
      </c>
      <c r="F4" s="43" t="s">
        <v>6</v>
      </c>
      <c r="G4" s="43" t="s">
        <v>7</v>
      </c>
      <c r="H4" s="43" t="s">
        <v>8</v>
      </c>
      <c r="I4" s="43" t="s">
        <v>9</v>
      </c>
      <c r="J4" s="44" t="s">
        <v>10</v>
      </c>
    </row>
    <row r="5" spans="1:10" s="26" customFormat="1" ht="12" thickBot="1">
      <c r="A5" s="67" t="s">
        <v>11</v>
      </c>
      <c r="B5" s="68" t="s">
        <v>12</v>
      </c>
      <c r="C5" s="68" t="s">
        <v>13</v>
      </c>
      <c r="D5" s="68" t="s">
        <v>14</v>
      </c>
      <c r="E5" s="68" t="s">
        <v>15</v>
      </c>
      <c r="F5" s="68" t="s">
        <v>16</v>
      </c>
      <c r="G5" s="68" t="s">
        <v>17</v>
      </c>
      <c r="H5" s="68" t="s">
        <v>18</v>
      </c>
      <c r="I5" s="68" t="s">
        <v>19</v>
      </c>
      <c r="J5" s="69" t="s">
        <v>20</v>
      </c>
    </row>
    <row r="6" spans="1:10" ht="40.200000000000003" thickBot="1">
      <c r="A6" s="216" t="s">
        <v>11</v>
      </c>
      <c r="B6" s="251" t="s">
        <v>305</v>
      </c>
      <c r="C6" s="226" t="s">
        <v>21</v>
      </c>
      <c r="D6" s="225">
        <v>10000</v>
      </c>
      <c r="E6" s="230"/>
      <c r="F6" s="230">
        <f>D6*E6</f>
        <v>0</v>
      </c>
      <c r="G6" s="231">
        <v>0.23</v>
      </c>
      <c r="H6" s="230">
        <f>F6*G6</f>
        <v>0</v>
      </c>
      <c r="I6" s="230">
        <f>F6+H6</f>
        <v>0</v>
      </c>
      <c r="J6" s="252"/>
    </row>
    <row r="7" spans="1:10" ht="13.8" thickBot="1">
      <c r="A7" s="2"/>
      <c r="B7" s="199"/>
      <c r="C7" s="18"/>
      <c r="E7" s="155" t="s">
        <v>22</v>
      </c>
      <c r="F7" s="76">
        <f>SUM(F6:F6)</f>
        <v>0</v>
      </c>
      <c r="G7" s="207">
        <v>0.23</v>
      </c>
      <c r="H7" s="76">
        <f>SUM(H6:H6)</f>
        <v>0</v>
      </c>
      <c r="I7" s="78">
        <f>SUM(I6:I6)</f>
        <v>0</v>
      </c>
      <c r="J7" s="18"/>
    </row>
    <row r="8" spans="1:10">
      <c r="A8" s="18"/>
      <c r="B8" s="18"/>
      <c r="C8" s="18"/>
      <c r="D8" s="18"/>
      <c r="E8" s="18"/>
      <c r="F8" s="18"/>
      <c r="G8" s="18"/>
      <c r="H8" s="18"/>
      <c r="I8" s="18"/>
      <c r="J8" s="18"/>
    </row>
    <row r="9" spans="1:10">
      <c r="A9" s="18"/>
      <c r="B9" s="18"/>
      <c r="C9" s="18"/>
      <c r="D9" s="18"/>
      <c r="E9" s="18"/>
      <c r="F9" s="18"/>
      <c r="G9" s="18"/>
      <c r="H9" s="18"/>
      <c r="I9" s="18"/>
      <c r="J9" s="18"/>
    </row>
    <row r="10" spans="1:10">
      <c r="A10" s="18"/>
      <c r="B10" s="200"/>
      <c r="C10" s="18"/>
      <c r="D10" s="18"/>
      <c r="E10" s="18"/>
      <c r="F10" s="18"/>
      <c r="G10" s="18"/>
      <c r="H10" s="18"/>
      <c r="I10" s="18"/>
      <c r="J10" s="18"/>
    </row>
    <row r="11" spans="1:10">
      <c r="A11" s="18"/>
      <c r="B11" s="18"/>
      <c r="C11" s="18"/>
      <c r="D11" s="18"/>
      <c r="E11" s="18"/>
      <c r="F11" s="2"/>
      <c r="G11" s="2"/>
      <c r="H11" s="157"/>
      <c r="I11" s="2"/>
      <c r="J11" s="2"/>
    </row>
    <row r="12" spans="1:10">
      <c r="A12" s="18"/>
      <c r="B12" s="18"/>
      <c r="C12" s="18"/>
      <c r="D12" s="18"/>
      <c r="E12" s="18"/>
      <c r="F12" s="2"/>
      <c r="G12" s="18"/>
      <c r="H12" s="18"/>
      <c r="I12" s="64"/>
      <c r="J12" s="18"/>
    </row>
    <row r="13" spans="1:10">
      <c r="A13" s="18"/>
      <c r="B13" s="18"/>
      <c r="C13" s="18"/>
      <c r="D13" s="18"/>
      <c r="E13" s="18"/>
      <c r="F13" s="18"/>
      <c r="G13" s="18"/>
      <c r="H13" s="18"/>
      <c r="I13" s="2"/>
      <c r="J13" s="18"/>
    </row>
  </sheetData>
  <mergeCells count="3">
    <mergeCell ref="A2:J2"/>
    <mergeCell ref="A3:J3"/>
    <mergeCell ref="A1:J1"/>
  </mergeCells>
  <printOptions horizontalCentered="1" verticalCentered="1"/>
  <pageMargins left="0.31496062992125984" right="0.31496062992125984" top="0.74803149606299213" bottom="0.74803149606299213" header="0.31496062992125984" footer="0.31496062992125984"/>
  <pageSetup orientation="landscape" r:id="rId1"/>
</worksheet>
</file>

<file path=xl/worksheets/sheet22.xml><?xml version="1.0" encoding="utf-8"?>
<worksheet xmlns="http://schemas.openxmlformats.org/spreadsheetml/2006/main" xmlns:r="http://schemas.openxmlformats.org/officeDocument/2006/relationships">
  <dimension ref="A1:J14"/>
  <sheetViews>
    <sheetView showGridLines="0" zoomScaleNormal="100" workbookViewId="0">
      <selection activeCell="H13" sqref="H13"/>
    </sheetView>
  </sheetViews>
  <sheetFormatPr defaultColWidth="8.88671875" defaultRowHeight="13.2"/>
  <cols>
    <col min="1" max="1" width="4.109375" style="16" customWidth="1"/>
    <col min="2" max="2" width="48.109375" style="16" customWidth="1"/>
    <col min="3" max="3" width="5.33203125" style="16" customWidth="1"/>
    <col min="4" max="4" width="7.33203125" style="16" customWidth="1"/>
    <col min="5" max="5" width="8.5546875" style="16" customWidth="1"/>
    <col min="6" max="6" width="11.5546875" style="16" customWidth="1"/>
    <col min="7" max="7" width="4.44140625" style="16" customWidth="1"/>
    <col min="8" max="8" width="10.109375" style="16" customWidth="1"/>
    <col min="9" max="9" width="11.33203125" style="16" customWidth="1"/>
    <col min="10" max="10" width="23.33203125" style="16" customWidth="1"/>
    <col min="11" max="11" width="8.88671875" style="16" customWidth="1"/>
    <col min="12" max="16384" width="8.88671875" style="16"/>
  </cols>
  <sheetData>
    <row r="1" spans="1:10">
      <c r="A1" s="480" t="s">
        <v>301</v>
      </c>
      <c r="B1" s="480"/>
      <c r="C1" s="480"/>
      <c r="D1" s="480"/>
      <c r="E1" s="480"/>
      <c r="F1" s="480"/>
      <c r="G1" s="480"/>
      <c r="H1" s="480"/>
      <c r="I1" s="480"/>
      <c r="J1" s="480"/>
    </row>
    <row r="2" spans="1:10" ht="13.8">
      <c r="A2" s="451" t="s">
        <v>0</v>
      </c>
      <c r="B2" s="452"/>
      <c r="C2" s="452"/>
      <c r="D2" s="452"/>
      <c r="E2" s="452"/>
      <c r="F2" s="452"/>
      <c r="G2" s="452"/>
      <c r="H2" s="452"/>
      <c r="I2" s="452"/>
      <c r="J2" s="452"/>
    </row>
    <row r="3" spans="1:10" ht="13.8" thickBot="1">
      <c r="A3" s="481" t="s">
        <v>412</v>
      </c>
      <c r="B3" s="454"/>
      <c r="C3" s="454"/>
      <c r="D3" s="454"/>
      <c r="E3" s="454"/>
      <c r="F3" s="454"/>
      <c r="G3" s="454"/>
      <c r="H3" s="454"/>
      <c r="I3" s="454"/>
      <c r="J3" s="454"/>
    </row>
    <row r="4" spans="1:10" ht="26.4">
      <c r="A4" s="42" t="s">
        <v>1</v>
      </c>
      <c r="B4" s="43" t="s">
        <v>2</v>
      </c>
      <c r="C4" s="43" t="s">
        <v>3</v>
      </c>
      <c r="D4" s="43" t="s">
        <v>4</v>
      </c>
      <c r="E4" s="43" t="s">
        <v>5</v>
      </c>
      <c r="F4" s="43" t="s">
        <v>6</v>
      </c>
      <c r="G4" s="43" t="s">
        <v>7</v>
      </c>
      <c r="H4" s="43" t="s">
        <v>8</v>
      </c>
      <c r="I4" s="43" t="s">
        <v>9</v>
      </c>
      <c r="J4" s="44" t="s">
        <v>10</v>
      </c>
    </row>
    <row r="5" spans="1:10" s="26" customFormat="1" ht="12" thickBot="1">
      <c r="A5" s="67" t="s">
        <v>11</v>
      </c>
      <c r="B5" s="68" t="s">
        <v>12</v>
      </c>
      <c r="C5" s="68" t="s">
        <v>13</v>
      </c>
      <c r="D5" s="68" t="s">
        <v>14</v>
      </c>
      <c r="E5" s="68" t="s">
        <v>15</v>
      </c>
      <c r="F5" s="68" t="s">
        <v>16</v>
      </c>
      <c r="G5" s="68" t="s">
        <v>17</v>
      </c>
      <c r="H5" s="68" t="s">
        <v>18</v>
      </c>
      <c r="I5" s="68" t="s">
        <v>19</v>
      </c>
      <c r="J5" s="69" t="s">
        <v>20</v>
      </c>
    </row>
    <row r="6" spans="1:10" ht="123" customHeight="1">
      <c r="A6" s="238" t="s">
        <v>11</v>
      </c>
      <c r="B6" s="239" t="s">
        <v>308</v>
      </c>
      <c r="C6" s="53" t="s">
        <v>21</v>
      </c>
      <c r="D6" s="54">
        <v>1000</v>
      </c>
      <c r="E6" s="257"/>
      <c r="F6" s="257">
        <f>D6*E6</f>
        <v>0</v>
      </c>
      <c r="G6" s="258">
        <v>0.08</v>
      </c>
      <c r="H6" s="257">
        <f>F6*G6</f>
        <v>0</v>
      </c>
      <c r="I6" s="257">
        <f>F6+H6</f>
        <v>0</v>
      </c>
      <c r="J6" s="241"/>
    </row>
    <row r="7" spans="1:10" ht="93" thickBot="1">
      <c r="A7" s="216" t="s">
        <v>12</v>
      </c>
      <c r="B7" s="201" t="s">
        <v>307</v>
      </c>
      <c r="C7" s="226" t="s">
        <v>21</v>
      </c>
      <c r="D7" s="179">
        <v>1500</v>
      </c>
      <c r="E7" s="259"/>
      <c r="F7" s="259">
        <f>D7*E7</f>
        <v>0</v>
      </c>
      <c r="G7" s="260">
        <v>0.08</v>
      </c>
      <c r="H7" s="259">
        <f>F7*G7</f>
        <v>0</v>
      </c>
      <c r="I7" s="259">
        <f>F7+H7</f>
        <v>0</v>
      </c>
      <c r="J7" s="204"/>
    </row>
    <row r="8" spans="1:10" ht="13.8" thickBot="1">
      <c r="A8" s="2"/>
      <c r="B8" s="199"/>
      <c r="C8" s="18"/>
      <c r="E8" s="140" t="s">
        <v>22</v>
      </c>
      <c r="F8" s="187">
        <f>SUM(F6:F7)</f>
        <v>0</v>
      </c>
      <c r="G8" s="256">
        <v>0.08</v>
      </c>
      <c r="H8" s="187">
        <f>SUM(H6:H7)</f>
        <v>0</v>
      </c>
      <c r="I8" s="188">
        <f>SUM(I6:I7)</f>
        <v>0</v>
      </c>
      <c r="J8" s="18"/>
    </row>
    <row r="9" spans="1:10">
      <c r="A9" s="18"/>
      <c r="B9" s="18"/>
      <c r="C9" s="18"/>
      <c r="D9" s="18"/>
      <c r="E9" s="18"/>
      <c r="F9" s="18"/>
      <c r="G9" s="18"/>
      <c r="H9" s="18"/>
      <c r="I9" s="18"/>
      <c r="J9" s="18"/>
    </row>
    <row r="10" spans="1:10">
      <c r="A10" s="18"/>
      <c r="B10" s="18"/>
      <c r="C10" s="18"/>
      <c r="D10" s="18"/>
      <c r="E10" s="18"/>
      <c r="F10" s="18"/>
      <c r="G10" s="18"/>
      <c r="H10" s="18"/>
      <c r="I10" s="18"/>
      <c r="J10" s="18"/>
    </row>
    <row r="11" spans="1:10">
      <c r="A11" s="18"/>
      <c r="B11" s="200"/>
      <c r="C11" s="18"/>
      <c r="D11" s="18"/>
      <c r="E11" s="18"/>
      <c r="F11" s="18"/>
      <c r="G11" s="18"/>
      <c r="H11" s="18"/>
      <c r="I11" s="18"/>
      <c r="J11" s="18"/>
    </row>
    <row r="12" spans="1:10">
      <c r="A12" s="18"/>
      <c r="B12" s="18"/>
      <c r="C12" s="18"/>
      <c r="D12" s="18"/>
      <c r="E12" s="18"/>
      <c r="F12" s="2"/>
      <c r="G12" s="2"/>
      <c r="H12" s="157"/>
      <c r="I12" s="2"/>
      <c r="J12" s="2"/>
    </row>
    <row r="13" spans="1:10">
      <c r="A13" s="18"/>
      <c r="B13" s="18"/>
      <c r="C13" s="18"/>
      <c r="D13" s="18"/>
      <c r="E13" s="18"/>
      <c r="F13" s="2"/>
      <c r="G13" s="18"/>
      <c r="H13" s="18"/>
      <c r="I13" s="64"/>
      <c r="J13" s="18"/>
    </row>
    <row r="14" spans="1:10">
      <c r="A14" s="18"/>
      <c r="B14" s="18"/>
      <c r="C14" s="18"/>
      <c r="D14" s="18"/>
      <c r="E14" s="18"/>
      <c r="F14" s="18"/>
      <c r="G14" s="18"/>
      <c r="H14" s="18"/>
      <c r="I14" s="2"/>
      <c r="J14" s="18"/>
    </row>
  </sheetData>
  <mergeCells count="3">
    <mergeCell ref="A2:J2"/>
    <mergeCell ref="A3:J3"/>
    <mergeCell ref="A1:J1"/>
  </mergeCells>
  <printOptions horizontalCentered="1" verticalCentered="1"/>
  <pageMargins left="0.31496062992125984" right="0.31496062992125984" top="0.74803149606299213" bottom="0.74803149606299213" header="0.31496062992125984" footer="0.31496062992125984"/>
  <pageSetup orientation="landscape" r:id="rId1"/>
</worksheet>
</file>

<file path=xl/worksheets/sheet23.xml><?xml version="1.0" encoding="utf-8"?>
<worksheet xmlns="http://schemas.openxmlformats.org/spreadsheetml/2006/main" xmlns:r="http://schemas.openxmlformats.org/officeDocument/2006/relationships">
  <dimension ref="A1:J13"/>
  <sheetViews>
    <sheetView showGridLines="0" zoomScaleNormal="100" workbookViewId="0">
      <selection activeCell="I16" sqref="I16"/>
    </sheetView>
  </sheetViews>
  <sheetFormatPr defaultColWidth="8.88671875" defaultRowHeight="13.2"/>
  <cols>
    <col min="1" max="1" width="5.109375" style="16" customWidth="1"/>
    <col min="2" max="2" width="47.6640625" style="16" customWidth="1"/>
    <col min="3" max="3" width="5.33203125" style="16" customWidth="1"/>
    <col min="4" max="4" width="6.88671875" style="16" customWidth="1"/>
    <col min="5" max="5" width="7.6640625" style="16" customWidth="1"/>
    <col min="6" max="6" width="10.6640625" style="16" customWidth="1"/>
    <col min="7" max="7" width="4.6640625" style="16" customWidth="1"/>
    <col min="8" max="8" width="9.6640625" style="16" customWidth="1"/>
    <col min="9" max="9" width="12" style="16" customWidth="1"/>
    <col min="10" max="10" width="24.88671875" style="16" customWidth="1"/>
    <col min="11" max="11" width="8.88671875" style="16" customWidth="1"/>
    <col min="12" max="16384" width="8.88671875" style="16"/>
  </cols>
  <sheetData>
    <row r="1" spans="1:10">
      <c r="A1" s="480" t="s">
        <v>303</v>
      </c>
      <c r="B1" s="480"/>
      <c r="C1" s="480"/>
      <c r="D1" s="480"/>
      <c r="E1" s="480"/>
      <c r="F1" s="480"/>
      <c r="G1" s="480"/>
      <c r="H1" s="480"/>
      <c r="I1" s="480"/>
      <c r="J1" s="480"/>
    </row>
    <row r="2" spans="1:10" ht="13.8">
      <c r="A2" s="451" t="s">
        <v>0</v>
      </c>
      <c r="B2" s="452"/>
      <c r="C2" s="452"/>
      <c r="D2" s="452"/>
      <c r="E2" s="452"/>
      <c r="F2" s="452"/>
      <c r="G2" s="452"/>
      <c r="H2" s="452"/>
      <c r="I2" s="452"/>
      <c r="J2" s="452"/>
    </row>
    <row r="3" spans="1:10" ht="13.8" thickBot="1">
      <c r="A3" s="481" t="s">
        <v>389</v>
      </c>
      <c r="B3" s="454"/>
      <c r="C3" s="454"/>
      <c r="D3" s="454"/>
      <c r="E3" s="454"/>
      <c r="F3" s="454"/>
      <c r="G3" s="454"/>
      <c r="H3" s="454"/>
      <c r="I3" s="454"/>
      <c r="J3" s="454"/>
    </row>
    <row r="4" spans="1:10" ht="26.4">
      <c r="A4" s="42" t="s">
        <v>1</v>
      </c>
      <c r="B4" s="43" t="s">
        <v>2</v>
      </c>
      <c r="C4" s="43" t="s">
        <v>3</v>
      </c>
      <c r="D4" s="43" t="s">
        <v>4</v>
      </c>
      <c r="E4" s="43" t="s">
        <v>5</v>
      </c>
      <c r="F4" s="43" t="s">
        <v>6</v>
      </c>
      <c r="G4" s="43" t="s">
        <v>7</v>
      </c>
      <c r="H4" s="43" t="s">
        <v>8</v>
      </c>
      <c r="I4" s="43" t="s">
        <v>9</v>
      </c>
      <c r="J4" s="44" t="s">
        <v>10</v>
      </c>
    </row>
    <row r="5" spans="1:10" s="26" customFormat="1" ht="12" thickBot="1">
      <c r="A5" s="67" t="s">
        <v>11</v>
      </c>
      <c r="B5" s="68" t="s">
        <v>12</v>
      </c>
      <c r="C5" s="68" t="s">
        <v>13</v>
      </c>
      <c r="D5" s="68" t="s">
        <v>14</v>
      </c>
      <c r="E5" s="68" t="s">
        <v>15</v>
      </c>
      <c r="F5" s="68" t="s">
        <v>16</v>
      </c>
      <c r="G5" s="68" t="s">
        <v>17</v>
      </c>
      <c r="H5" s="68" t="s">
        <v>18</v>
      </c>
      <c r="I5" s="68" t="s">
        <v>19</v>
      </c>
      <c r="J5" s="69" t="s">
        <v>20</v>
      </c>
    </row>
    <row r="6" spans="1:10" ht="119.4" thickBot="1">
      <c r="A6" s="215" t="s">
        <v>12</v>
      </c>
      <c r="B6" s="201" t="s">
        <v>233</v>
      </c>
      <c r="C6" s="205" t="s">
        <v>21</v>
      </c>
      <c r="D6" s="179">
        <v>500</v>
      </c>
      <c r="E6" s="38"/>
      <c r="F6" s="38">
        <f>D6*E6</f>
        <v>0</v>
      </c>
      <c r="G6" s="206">
        <v>0.08</v>
      </c>
      <c r="H6" s="38">
        <f>F6*G6</f>
        <v>0</v>
      </c>
      <c r="I6" s="38">
        <f>F6+H6</f>
        <v>0</v>
      </c>
      <c r="J6" s="204"/>
    </row>
    <row r="7" spans="1:10" ht="13.8" thickBot="1">
      <c r="A7" s="2"/>
      <c r="B7" s="199"/>
      <c r="C7" s="18"/>
      <c r="E7" s="155" t="s">
        <v>22</v>
      </c>
      <c r="F7" s="76">
        <f>SUM(F6:F6)</f>
        <v>0</v>
      </c>
      <c r="G7" s="207">
        <v>0.08</v>
      </c>
      <c r="H7" s="76">
        <f>SUM(H6:H6)</f>
        <v>0</v>
      </c>
      <c r="I7" s="78">
        <f>SUM(I6:I6)</f>
        <v>0</v>
      </c>
      <c r="J7" s="18"/>
    </row>
    <row r="8" spans="1:10">
      <c r="A8" s="18"/>
      <c r="B8" s="18"/>
      <c r="C8" s="18"/>
      <c r="D8" s="18"/>
      <c r="E8" s="18"/>
      <c r="F8" s="18"/>
      <c r="G8" s="18"/>
      <c r="H8" s="18"/>
      <c r="I8" s="18"/>
      <c r="J8" s="18"/>
    </row>
    <row r="9" spans="1:10">
      <c r="A9" s="18"/>
      <c r="B9" s="18"/>
      <c r="C9" s="18"/>
      <c r="D9" s="18"/>
      <c r="E9" s="18"/>
      <c r="F9" s="18"/>
      <c r="G9" s="18"/>
      <c r="H9" s="18"/>
      <c r="I9" s="18"/>
      <c r="J9" s="18"/>
    </row>
    <row r="10" spans="1:10">
      <c r="A10" s="18"/>
      <c r="B10" s="200"/>
      <c r="C10" s="18"/>
      <c r="D10" s="18"/>
      <c r="E10" s="18"/>
      <c r="F10" s="18"/>
      <c r="G10" s="18"/>
      <c r="H10" s="18"/>
      <c r="I10" s="18"/>
      <c r="J10" s="18"/>
    </row>
    <row r="11" spans="1:10">
      <c r="A11" s="18"/>
      <c r="B11" s="18"/>
      <c r="C11" s="18"/>
      <c r="D11" s="18"/>
      <c r="E11" s="18"/>
      <c r="F11" s="2"/>
      <c r="G11" s="2"/>
      <c r="H11" s="157"/>
      <c r="I11" s="2"/>
      <c r="J11" s="2"/>
    </row>
    <row r="12" spans="1:10">
      <c r="A12" s="18"/>
      <c r="B12" s="18"/>
      <c r="C12" s="18"/>
      <c r="D12" s="18"/>
      <c r="E12" s="18"/>
      <c r="F12" s="2"/>
      <c r="G12" s="18"/>
      <c r="H12" s="18"/>
      <c r="I12" s="64"/>
      <c r="J12" s="18"/>
    </row>
    <row r="13" spans="1:10">
      <c r="A13" s="18"/>
      <c r="B13" s="18"/>
      <c r="C13" s="18"/>
      <c r="D13" s="18"/>
      <c r="E13" s="18"/>
      <c r="F13" s="18"/>
      <c r="G13" s="18"/>
      <c r="H13" s="18"/>
      <c r="I13" s="2"/>
      <c r="J13" s="18"/>
    </row>
  </sheetData>
  <mergeCells count="3">
    <mergeCell ref="A2:J2"/>
    <mergeCell ref="A3:J3"/>
    <mergeCell ref="A1:J1"/>
  </mergeCells>
  <printOptions horizontalCentered="1" verticalCentered="1"/>
  <pageMargins left="0.23622047244094491" right="0.23622047244094491" top="0.74803149606299213" bottom="0.74803149606299213" header="0.31496062992125984" footer="0.31496062992125984"/>
  <pageSetup orientation="landscape" r:id="rId1"/>
</worksheet>
</file>

<file path=xl/worksheets/sheet24.xml><?xml version="1.0" encoding="utf-8"?>
<worksheet xmlns="http://schemas.openxmlformats.org/spreadsheetml/2006/main" xmlns:r="http://schemas.openxmlformats.org/officeDocument/2006/relationships">
  <dimension ref="A1:J18"/>
  <sheetViews>
    <sheetView showGridLines="0" zoomScaleNormal="100" workbookViewId="0">
      <selection activeCell="M8" sqref="M8"/>
    </sheetView>
  </sheetViews>
  <sheetFormatPr defaultColWidth="8.88671875" defaultRowHeight="13.2"/>
  <cols>
    <col min="1" max="1" width="4.109375" style="16" customWidth="1"/>
    <col min="2" max="2" width="49.33203125" style="16" customWidth="1"/>
    <col min="3" max="3" width="4.88671875" style="16" customWidth="1"/>
    <col min="4" max="4" width="7.33203125" style="16" customWidth="1"/>
    <col min="5" max="5" width="8.109375" style="16" customWidth="1"/>
    <col min="6" max="6" width="10.33203125" style="16" customWidth="1"/>
    <col min="7" max="7" width="4.6640625" style="16" customWidth="1"/>
    <col min="8" max="8" width="10.109375" style="16" customWidth="1"/>
    <col min="9" max="9" width="11.33203125" style="16" customWidth="1"/>
    <col min="10" max="10" width="24.33203125" style="16" customWidth="1"/>
    <col min="11" max="11" width="8.88671875" style="16" customWidth="1"/>
    <col min="12" max="16384" width="8.88671875" style="16"/>
  </cols>
  <sheetData>
    <row r="1" spans="1:10">
      <c r="A1" s="480" t="s">
        <v>304</v>
      </c>
      <c r="B1" s="480"/>
      <c r="C1" s="480"/>
      <c r="D1" s="480"/>
      <c r="E1" s="480"/>
      <c r="F1" s="480"/>
      <c r="G1" s="480"/>
      <c r="H1" s="480"/>
      <c r="I1" s="480"/>
      <c r="J1" s="480"/>
    </row>
    <row r="2" spans="1:10" ht="13.8">
      <c r="A2" s="451" t="s">
        <v>0</v>
      </c>
      <c r="B2" s="452"/>
      <c r="C2" s="452"/>
      <c r="D2" s="452"/>
      <c r="E2" s="452"/>
      <c r="F2" s="452"/>
      <c r="G2" s="452"/>
      <c r="H2" s="452"/>
      <c r="I2" s="452"/>
      <c r="J2" s="452"/>
    </row>
    <row r="3" spans="1:10" ht="13.8" thickBot="1">
      <c r="A3" s="481" t="s">
        <v>413</v>
      </c>
      <c r="B3" s="454"/>
      <c r="C3" s="454"/>
      <c r="D3" s="454"/>
      <c r="E3" s="454"/>
      <c r="F3" s="454"/>
      <c r="G3" s="454"/>
      <c r="H3" s="454"/>
      <c r="I3" s="454"/>
      <c r="J3" s="454"/>
    </row>
    <row r="4" spans="1:10" ht="26.4">
      <c r="A4" s="42" t="s">
        <v>1</v>
      </c>
      <c r="B4" s="43" t="s">
        <v>2</v>
      </c>
      <c r="C4" s="43" t="s">
        <v>3</v>
      </c>
      <c r="D4" s="43" t="s">
        <v>4</v>
      </c>
      <c r="E4" s="43" t="s">
        <v>5</v>
      </c>
      <c r="F4" s="43" t="s">
        <v>6</v>
      </c>
      <c r="G4" s="43" t="s">
        <v>7</v>
      </c>
      <c r="H4" s="43" t="s">
        <v>8</v>
      </c>
      <c r="I4" s="43" t="s">
        <v>9</v>
      </c>
      <c r="J4" s="44" t="s">
        <v>10</v>
      </c>
    </row>
    <row r="5" spans="1:10" s="26" customFormat="1" ht="12" thickBot="1">
      <c r="A5" s="99" t="s">
        <v>11</v>
      </c>
      <c r="B5" s="100" t="s">
        <v>12</v>
      </c>
      <c r="C5" s="100" t="s">
        <v>13</v>
      </c>
      <c r="D5" s="100" t="s">
        <v>14</v>
      </c>
      <c r="E5" s="100" t="s">
        <v>15</v>
      </c>
      <c r="F5" s="100" t="s">
        <v>16</v>
      </c>
      <c r="G5" s="100" t="s">
        <v>17</v>
      </c>
      <c r="H5" s="100" t="s">
        <v>18</v>
      </c>
      <c r="I5" s="100" t="s">
        <v>19</v>
      </c>
      <c r="J5" s="101" t="s">
        <v>20</v>
      </c>
    </row>
    <row r="6" spans="1:10" ht="52.8">
      <c r="A6" s="238" t="s">
        <v>11</v>
      </c>
      <c r="B6" s="239" t="s">
        <v>214</v>
      </c>
      <c r="C6" s="53" t="s">
        <v>21</v>
      </c>
      <c r="D6" s="54">
        <v>252</v>
      </c>
      <c r="E6" s="56"/>
      <c r="F6" s="56">
        <f>D6*E6</f>
        <v>0</v>
      </c>
      <c r="G6" s="240">
        <v>0.08</v>
      </c>
      <c r="H6" s="56">
        <f>F6*G6</f>
        <v>0</v>
      </c>
      <c r="I6" s="56">
        <f>F6+H6</f>
        <v>0</v>
      </c>
      <c r="J6" s="241"/>
    </row>
    <row r="7" spans="1:10" ht="158.4">
      <c r="A7" s="261" t="s">
        <v>12</v>
      </c>
      <c r="B7" s="12" t="s">
        <v>215</v>
      </c>
      <c r="C7" s="236" t="s">
        <v>21</v>
      </c>
      <c r="D7" s="31">
        <v>2000</v>
      </c>
      <c r="E7" s="37"/>
      <c r="F7" s="37">
        <f t="shared" ref="F7:F11" si="0">D7*E7</f>
        <v>0</v>
      </c>
      <c r="G7" s="235">
        <v>0.08</v>
      </c>
      <c r="H7" s="37">
        <f t="shared" ref="H7:H10" si="1">F7*G7</f>
        <v>0</v>
      </c>
      <c r="I7" s="37">
        <f t="shared" ref="I7:I10" si="2">F7+H7</f>
        <v>0</v>
      </c>
      <c r="J7" s="253"/>
    </row>
    <row r="8" spans="1:10" ht="52.8">
      <c r="A8" s="261" t="s">
        <v>13</v>
      </c>
      <c r="B8" s="12" t="s">
        <v>218</v>
      </c>
      <c r="C8" s="236" t="s">
        <v>21</v>
      </c>
      <c r="D8" s="31">
        <v>1200</v>
      </c>
      <c r="E8" s="37"/>
      <c r="F8" s="37">
        <f t="shared" si="0"/>
        <v>0</v>
      </c>
      <c r="G8" s="235">
        <v>0.08</v>
      </c>
      <c r="H8" s="37">
        <f t="shared" si="1"/>
        <v>0</v>
      </c>
      <c r="I8" s="37">
        <f t="shared" si="2"/>
        <v>0</v>
      </c>
      <c r="J8" s="253"/>
    </row>
    <row r="9" spans="1:10" ht="79.2">
      <c r="A9" s="261" t="s">
        <v>14</v>
      </c>
      <c r="B9" s="12" t="s">
        <v>216</v>
      </c>
      <c r="C9" s="236" t="s">
        <v>21</v>
      </c>
      <c r="D9" s="31">
        <v>300</v>
      </c>
      <c r="E9" s="37"/>
      <c r="F9" s="37">
        <f t="shared" si="0"/>
        <v>0</v>
      </c>
      <c r="G9" s="235">
        <v>0.08</v>
      </c>
      <c r="H9" s="37">
        <f t="shared" si="1"/>
        <v>0</v>
      </c>
      <c r="I9" s="37">
        <f t="shared" si="2"/>
        <v>0</v>
      </c>
      <c r="J9" s="253"/>
    </row>
    <row r="10" spans="1:10" ht="73.8" customHeight="1">
      <c r="A10" s="261" t="s">
        <v>15</v>
      </c>
      <c r="B10" s="12" t="s">
        <v>217</v>
      </c>
      <c r="C10" s="236" t="s">
        <v>21</v>
      </c>
      <c r="D10" s="31">
        <v>300</v>
      </c>
      <c r="E10" s="37"/>
      <c r="F10" s="37">
        <f t="shared" si="0"/>
        <v>0</v>
      </c>
      <c r="G10" s="235">
        <v>0.08</v>
      </c>
      <c r="H10" s="37">
        <f t="shared" si="1"/>
        <v>0</v>
      </c>
      <c r="I10" s="37">
        <f t="shared" si="2"/>
        <v>0</v>
      </c>
      <c r="J10" s="253"/>
    </row>
    <row r="11" spans="1:10" ht="40.200000000000003" thickBot="1">
      <c r="A11" s="215" t="s">
        <v>245</v>
      </c>
      <c r="B11" s="201" t="s">
        <v>219</v>
      </c>
      <c r="C11" s="205" t="s">
        <v>21</v>
      </c>
      <c r="D11" s="179">
        <v>100</v>
      </c>
      <c r="E11" s="62"/>
      <c r="F11" s="62">
        <f t="shared" si="0"/>
        <v>0</v>
      </c>
      <c r="G11" s="243">
        <v>0.08</v>
      </c>
      <c r="H11" s="62">
        <f>F11*G11</f>
        <v>0</v>
      </c>
      <c r="I11" s="62">
        <f>F11+H11</f>
        <v>0</v>
      </c>
      <c r="J11" s="204"/>
    </row>
    <row r="12" spans="1:10" ht="13.8" thickBot="1">
      <c r="A12" s="2"/>
      <c r="B12" s="199"/>
      <c r="C12" s="18"/>
      <c r="E12" s="147" t="s">
        <v>22</v>
      </c>
      <c r="F12" s="94">
        <f>SUM(F6:F11)</f>
        <v>0</v>
      </c>
      <c r="G12" s="237">
        <v>0.08</v>
      </c>
      <c r="H12" s="94">
        <f>SUM(H6:H11)</f>
        <v>0</v>
      </c>
      <c r="I12" s="96">
        <f>SUM(I6:I11)</f>
        <v>0</v>
      </c>
      <c r="J12" s="18"/>
    </row>
    <row r="13" spans="1:10">
      <c r="A13" s="18"/>
      <c r="B13" s="18"/>
      <c r="C13" s="18"/>
      <c r="D13" s="18"/>
      <c r="E13" s="18"/>
      <c r="F13" s="18"/>
      <c r="G13" s="18"/>
      <c r="H13" s="18"/>
      <c r="I13" s="18"/>
      <c r="J13" s="18"/>
    </row>
    <row r="14" spans="1:10">
      <c r="A14" s="18"/>
      <c r="B14" s="18"/>
      <c r="C14" s="18"/>
      <c r="D14" s="18"/>
      <c r="E14" s="18"/>
      <c r="F14" s="18"/>
      <c r="G14" s="18"/>
      <c r="H14" s="18"/>
      <c r="I14" s="18"/>
      <c r="J14" s="18"/>
    </row>
    <row r="15" spans="1:10">
      <c r="A15" s="18"/>
      <c r="B15" s="200"/>
      <c r="C15" s="18"/>
      <c r="D15" s="18"/>
      <c r="E15" s="18"/>
      <c r="F15" s="18"/>
      <c r="G15" s="18"/>
      <c r="H15" s="18"/>
      <c r="I15" s="18"/>
      <c r="J15" s="18"/>
    </row>
    <row r="16" spans="1:10">
      <c r="A16" s="18"/>
      <c r="B16" s="18"/>
      <c r="C16" s="18"/>
      <c r="D16" s="18"/>
      <c r="E16" s="18"/>
      <c r="F16" s="2"/>
      <c r="G16" s="2"/>
      <c r="H16" s="157"/>
      <c r="I16" s="2"/>
      <c r="J16" s="2"/>
    </row>
    <row r="17" spans="1:10">
      <c r="A17" s="18"/>
      <c r="B17" s="18"/>
      <c r="C17" s="18"/>
      <c r="D17" s="18"/>
      <c r="E17" s="18"/>
      <c r="F17" s="2"/>
      <c r="G17" s="18"/>
      <c r="H17" s="18"/>
      <c r="I17" s="64"/>
      <c r="J17" s="18"/>
    </row>
    <row r="18" spans="1:10">
      <c r="A18" s="18"/>
      <c r="B18" s="18"/>
      <c r="C18" s="18"/>
      <c r="D18" s="18"/>
      <c r="E18" s="18"/>
      <c r="F18" s="18"/>
      <c r="G18" s="18"/>
      <c r="H18" s="18"/>
      <c r="I18" s="2"/>
      <c r="J18" s="18"/>
    </row>
  </sheetData>
  <mergeCells count="3">
    <mergeCell ref="A2:J2"/>
    <mergeCell ref="A3:J3"/>
    <mergeCell ref="A1:J1"/>
  </mergeCells>
  <printOptions horizontalCentered="1" verticalCentered="1"/>
  <pageMargins left="0.31496062992125984" right="0.31496062992125984" top="0.39370078740157483" bottom="0.39370078740157483" header="0.31496062992125984" footer="0.31496062992125984"/>
  <pageSetup orientation="landscape" r:id="rId1"/>
</worksheet>
</file>

<file path=xl/worksheets/sheet25.xml><?xml version="1.0" encoding="utf-8"?>
<worksheet xmlns="http://schemas.openxmlformats.org/spreadsheetml/2006/main" xmlns:r="http://schemas.openxmlformats.org/officeDocument/2006/relationships">
  <dimension ref="A1:J13"/>
  <sheetViews>
    <sheetView showGridLines="0" zoomScaleNormal="100" workbookViewId="0">
      <selection activeCell="H17" sqref="H17"/>
    </sheetView>
  </sheetViews>
  <sheetFormatPr defaultColWidth="8.88671875" defaultRowHeight="13.2"/>
  <cols>
    <col min="1" max="1" width="4.109375" style="16" customWidth="1"/>
    <col min="2" max="2" width="47.44140625" style="16" customWidth="1"/>
    <col min="3" max="3" width="5.44140625" style="16" customWidth="1"/>
    <col min="4" max="4" width="6" style="16" customWidth="1"/>
    <col min="5" max="5" width="8.5546875" style="16" customWidth="1"/>
    <col min="6" max="6" width="10.5546875" style="16" customWidth="1"/>
    <col min="7" max="7" width="5.33203125" style="16" customWidth="1"/>
    <col min="8" max="8" width="9.88671875" style="16" customWidth="1"/>
    <col min="9" max="9" width="12" style="16" customWidth="1"/>
    <col min="10" max="10" width="24.88671875" style="16" customWidth="1"/>
    <col min="11" max="11" width="8.88671875" style="16" customWidth="1"/>
    <col min="12" max="16384" width="8.88671875" style="16"/>
  </cols>
  <sheetData>
    <row r="1" spans="1:10">
      <c r="A1" s="480" t="s">
        <v>372</v>
      </c>
      <c r="B1" s="480"/>
      <c r="C1" s="480"/>
      <c r="D1" s="480"/>
      <c r="E1" s="480"/>
      <c r="F1" s="480"/>
      <c r="G1" s="480"/>
      <c r="H1" s="480"/>
      <c r="I1" s="480"/>
      <c r="J1" s="480"/>
    </row>
    <row r="2" spans="1:10" ht="13.8">
      <c r="A2" s="451" t="s">
        <v>0</v>
      </c>
      <c r="B2" s="452"/>
      <c r="C2" s="452"/>
      <c r="D2" s="452"/>
      <c r="E2" s="452"/>
      <c r="F2" s="452"/>
      <c r="G2" s="452"/>
      <c r="H2" s="452"/>
      <c r="I2" s="452"/>
      <c r="J2" s="452"/>
    </row>
    <row r="3" spans="1:10" ht="13.8" thickBot="1">
      <c r="A3" s="481" t="s">
        <v>390</v>
      </c>
      <c r="B3" s="454"/>
      <c r="C3" s="454"/>
      <c r="D3" s="454"/>
      <c r="E3" s="454"/>
      <c r="F3" s="454"/>
      <c r="G3" s="454"/>
      <c r="H3" s="454"/>
      <c r="I3" s="454"/>
      <c r="J3" s="454"/>
    </row>
    <row r="4" spans="1:10" ht="26.4">
      <c r="A4" s="42" t="s">
        <v>1</v>
      </c>
      <c r="B4" s="43" t="s">
        <v>2</v>
      </c>
      <c r="C4" s="43" t="s">
        <v>3</v>
      </c>
      <c r="D4" s="43" t="s">
        <v>4</v>
      </c>
      <c r="E4" s="43" t="s">
        <v>5</v>
      </c>
      <c r="F4" s="43" t="s">
        <v>6</v>
      </c>
      <c r="G4" s="43" t="s">
        <v>7</v>
      </c>
      <c r="H4" s="43" t="s">
        <v>8</v>
      </c>
      <c r="I4" s="43" t="s">
        <v>9</v>
      </c>
      <c r="J4" s="44" t="s">
        <v>10</v>
      </c>
    </row>
    <row r="5" spans="1:10" s="26" customFormat="1" ht="12" thickBot="1">
      <c r="A5" s="67" t="s">
        <v>11</v>
      </c>
      <c r="B5" s="68" t="s">
        <v>12</v>
      </c>
      <c r="C5" s="68" t="s">
        <v>13</v>
      </c>
      <c r="D5" s="68" t="s">
        <v>14</v>
      </c>
      <c r="E5" s="68" t="s">
        <v>15</v>
      </c>
      <c r="F5" s="68" t="s">
        <v>16</v>
      </c>
      <c r="G5" s="68" t="s">
        <v>17</v>
      </c>
      <c r="H5" s="68" t="s">
        <v>18</v>
      </c>
      <c r="I5" s="68" t="s">
        <v>19</v>
      </c>
      <c r="J5" s="69" t="s">
        <v>20</v>
      </c>
    </row>
    <row r="6" spans="1:10" ht="40.200000000000003" thickBot="1">
      <c r="A6" s="216" t="s">
        <v>11</v>
      </c>
      <c r="B6" s="251" t="s">
        <v>213</v>
      </c>
      <c r="C6" s="226" t="s">
        <v>237</v>
      </c>
      <c r="D6" s="225">
        <v>15</v>
      </c>
      <c r="E6" s="228"/>
      <c r="F6" s="228">
        <f>D6*E6</f>
        <v>0</v>
      </c>
      <c r="G6" s="264">
        <v>0.08</v>
      </c>
      <c r="H6" s="228">
        <f>F6*G6</f>
        <v>0</v>
      </c>
      <c r="I6" s="228">
        <f>F6+H6</f>
        <v>0</v>
      </c>
      <c r="J6" s="252"/>
    </row>
    <row r="7" spans="1:10" ht="13.8" thickBot="1">
      <c r="A7" s="2"/>
      <c r="B7" s="199"/>
      <c r="C7" s="18"/>
      <c r="E7" s="155" t="s">
        <v>22</v>
      </c>
      <c r="F7" s="76">
        <f>SUM(F6:F6)</f>
        <v>0</v>
      </c>
      <c r="G7" s="207">
        <v>0.08</v>
      </c>
      <c r="H7" s="76">
        <f>SUM(H6:H6)</f>
        <v>0</v>
      </c>
      <c r="I7" s="78">
        <f>SUM(I6:I6)</f>
        <v>0</v>
      </c>
      <c r="J7" s="18"/>
    </row>
    <row r="8" spans="1:10">
      <c r="A8" s="18"/>
      <c r="B8" s="18"/>
      <c r="C8" s="18"/>
      <c r="D8" s="18"/>
      <c r="E8" s="18"/>
      <c r="F8" s="18"/>
      <c r="G8" s="18"/>
      <c r="H8" s="18"/>
      <c r="I8" s="18"/>
      <c r="J8" s="18"/>
    </row>
    <row r="9" spans="1:10">
      <c r="A9" s="18"/>
      <c r="B9" s="18"/>
      <c r="C9" s="18"/>
      <c r="D9" s="18"/>
      <c r="E9" s="18"/>
      <c r="F9" s="18"/>
      <c r="G9" s="18"/>
      <c r="H9" s="18"/>
      <c r="I9" s="18"/>
      <c r="J9" s="18"/>
    </row>
    <row r="10" spans="1:10">
      <c r="A10" s="18"/>
      <c r="B10" s="200"/>
      <c r="C10" s="18"/>
      <c r="D10" s="18"/>
      <c r="E10" s="18"/>
      <c r="F10" s="18"/>
      <c r="G10" s="18"/>
      <c r="H10" s="18"/>
      <c r="I10" s="18"/>
      <c r="J10" s="18"/>
    </row>
    <row r="11" spans="1:10">
      <c r="A11" s="18"/>
      <c r="B11" s="18"/>
      <c r="C11" s="18"/>
      <c r="D11" s="18"/>
      <c r="E11" s="18"/>
      <c r="F11" s="2"/>
      <c r="G11" s="2"/>
      <c r="H11" s="157"/>
      <c r="I11" s="2"/>
      <c r="J11" s="2"/>
    </row>
    <row r="12" spans="1:10">
      <c r="A12" s="18"/>
      <c r="B12" s="18"/>
      <c r="C12" s="18"/>
      <c r="D12" s="18"/>
      <c r="E12" s="18"/>
      <c r="F12" s="2"/>
      <c r="G12" s="18"/>
      <c r="H12" s="18"/>
      <c r="I12" s="64"/>
      <c r="J12" s="18"/>
    </row>
    <row r="13" spans="1:10">
      <c r="A13" s="18"/>
      <c r="B13" s="18"/>
      <c r="C13" s="18"/>
      <c r="D13" s="18"/>
      <c r="E13" s="18"/>
      <c r="F13" s="18"/>
      <c r="G13" s="18"/>
      <c r="H13" s="18"/>
      <c r="I13" s="2"/>
      <c r="J13" s="18"/>
    </row>
  </sheetData>
  <mergeCells count="3">
    <mergeCell ref="A2:J2"/>
    <mergeCell ref="A3:J3"/>
    <mergeCell ref="A1:J1"/>
  </mergeCells>
  <printOptions horizontalCentered="1" verticalCentered="1"/>
  <pageMargins left="0.31496062992125984" right="0.31496062992125984" top="0.74803149606299213" bottom="0.74803149606299213" header="0.31496062992125984" footer="0.31496062992125984"/>
  <pageSetup orientation="landscape" r:id="rId1"/>
</worksheet>
</file>

<file path=xl/worksheets/sheet26.xml><?xml version="1.0" encoding="utf-8"?>
<worksheet xmlns="http://schemas.openxmlformats.org/spreadsheetml/2006/main" xmlns:r="http://schemas.openxmlformats.org/officeDocument/2006/relationships">
  <dimension ref="A1:J14"/>
  <sheetViews>
    <sheetView showGridLines="0" topLeftCell="A7" zoomScaleNormal="100" workbookViewId="0">
      <selection activeCell="N6" sqref="N6"/>
    </sheetView>
  </sheetViews>
  <sheetFormatPr defaultColWidth="8.88671875" defaultRowHeight="13.2"/>
  <cols>
    <col min="1" max="1" width="5.109375" style="148" customWidth="1"/>
    <col min="2" max="2" width="53.5546875" style="148" customWidth="1"/>
    <col min="3" max="3" width="5.33203125" style="148" customWidth="1"/>
    <col min="4" max="4" width="5.6640625" style="148" customWidth="1"/>
    <col min="5" max="5" width="8.88671875" style="148" customWidth="1"/>
    <col min="6" max="6" width="10.6640625" style="148" customWidth="1"/>
    <col min="7" max="7" width="5.33203125" style="148" customWidth="1"/>
    <col min="8" max="8" width="9.6640625" style="148" customWidth="1"/>
    <col min="9" max="9" width="11.33203125" style="148" customWidth="1"/>
    <col min="10" max="10" width="19.109375" style="148" customWidth="1"/>
    <col min="11" max="11" width="8.88671875" style="148" customWidth="1"/>
    <col min="12" max="16384" width="8.88671875" style="148"/>
  </cols>
  <sheetData>
    <row r="1" spans="1:10">
      <c r="A1" s="486" t="s">
        <v>414</v>
      </c>
      <c r="B1" s="486"/>
      <c r="C1" s="486"/>
      <c r="D1" s="486"/>
      <c r="E1" s="486"/>
      <c r="F1" s="486"/>
      <c r="G1" s="486"/>
      <c r="H1" s="486"/>
      <c r="I1" s="486"/>
      <c r="J1" s="486"/>
    </row>
    <row r="2" spans="1:10" ht="13.8">
      <c r="A2" s="482" t="s">
        <v>0</v>
      </c>
      <c r="B2" s="483"/>
      <c r="C2" s="483"/>
      <c r="D2" s="483"/>
      <c r="E2" s="483"/>
      <c r="F2" s="483"/>
      <c r="G2" s="483"/>
      <c r="H2" s="483"/>
      <c r="I2" s="483"/>
      <c r="J2" s="483"/>
    </row>
    <row r="3" spans="1:10" ht="13.8" thickBot="1">
      <c r="A3" s="484" t="s">
        <v>391</v>
      </c>
      <c r="B3" s="485"/>
      <c r="C3" s="485"/>
      <c r="D3" s="485"/>
      <c r="E3" s="485"/>
      <c r="F3" s="485"/>
      <c r="G3" s="485"/>
      <c r="H3" s="485"/>
      <c r="I3" s="485"/>
      <c r="J3" s="485"/>
    </row>
    <row r="4" spans="1:10" ht="39.6">
      <c r="A4" s="42" t="s">
        <v>1</v>
      </c>
      <c r="B4" s="43" t="s">
        <v>2</v>
      </c>
      <c r="C4" s="43" t="s">
        <v>3</v>
      </c>
      <c r="D4" s="43" t="s">
        <v>4</v>
      </c>
      <c r="E4" s="43" t="s">
        <v>5</v>
      </c>
      <c r="F4" s="43" t="s">
        <v>6</v>
      </c>
      <c r="G4" s="43" t="s">
        <v>7</v>
      </c>
      <c r="H4" s="43" t="s">
        <v>8</v>
      </c>
      <c r="I4" s="43" t="s">
        <v>9</v>
      </c>
      <c r="J4" s="44" t="s">
        <v>10</v>
      </c>
    </row>
    <row r="5" spans="1:10" s="266" customFormat="1" ht="12" thickBot="1">
      <c r="A5" s="67" t="s">
        <v>11</v>
      </c>
      <c r="B5" s="68" t="s">
        <v>12</v>
      </c>
      <c r="C5" s="68" t="s">
        <v>13</v>
      </c>
      <c r="D5" s="68" t="s">
        <v>14</v>
      </c>
      <c r="E5" s="68" t="s">
        <v>15</v>
      </c>
      <c r="F5" s="68" t="s">
        <v>16</v>
      </c>
      <c r="G5" s="68" t="s">
        <v>17</v>
      </c>
      <c r="H5" s="68" t="s">
        <v>18</v>
      </c>
      <c r="I5" s="68" t="s">
        <v>19</v>
      </c>
      <c r="J5" s="69" t="s">
        <v>20</v>
      </c>
    </row>
    <row r="6" spans="1:10" ht="355.2" customHeight="1">
      <c r="A6" s="238" t="s">
        <v>11</v>
      </c>
      <c r="B6" s="275" t="s">
        <v>224</v>
      </c>
      <c r="C6" s="53" t="s">
        <v>237</v>
      </c>
      <c r="D6" s="276">
        <v>40</v>
      </c>
      <c r="E6" s="257"/>
      <c r="F6" s="257">
        <f>D6*E6</f>
        <v>0</v>
      </c>
      <c r="G6" s="258">
        <v>0.08</v>
      </c>
      <c r="H6" s="257">
        <f>F6*G6</f>
        <v>0</v>
      </c>
      <c r="I6" s="257">
        <f>F6+H6</f>
        <v>0</v>
      </c>
      <c r="J6" s="241"/>
    </row>
    <row r="7" spans="1:10" ht="310.95" customHeight="1" thickBot="1">
      <c r="A7" s="215" t="s">
        <v>12</v>
      </c>
      <c r="B7" s="265" t="s">
        <v>225</v>
      </c>
      <c r="C7" s="226" t="s">
        <v>237</v>
      </c>
      <c r="D7" s="267">
        <v>40</v>
      </c>
      <c r="E7" s="259"/>
      <c r="F7" s="259">
        <f>D7*E7</f>
        <v>0</v>
      </c>
      <c r="G7" s="260">
        <v>0.08</v>
      </c>
      <c r="H7" s="259">
        <f>F7*G7</f>
        <v>0</v>
      </c>
      <c r="I7" s="259">
        <f>F7+H7</f>
        <v>0</v>
      </c>
      <c r="J7" s="204"/>
    </row>
    <row r="8" spans="1:10" ht="13.8" thickBot="1">
      <c r="A8" s="268"/>
      <c r="B8" s="269"/>
      <c r="C8" s="270"/>
      <c r="E8" s="277" t="s">
        <v>22</v>
      </c>
      <c r="F8" s="273">
        <f>SUM(F6:F7)</f>
        <v>0</v>
      </c>
      <c r="G8" s="256">
        <v>0.08</v>
      </c>
      <c r="H8" s="273">
        <f>SUM(H6:H7)</f>
        <v>0</v>
      </c>
      <c r="I8" s="274">
        <f>SUM(I6:I7)</f>
        <v>0</v>
      </c>
      <c r="J8" s="270"/>
    </row>
    <row r="9" spans="1:10">
      <c r="A9" s="270"/>
      <c r="B9" s="270"/>
      <c r="C9" s="270"/>
      <c r="D9" s="270"/>
      <c r="E9" s="270"/>
      <c r="F9" s="270"/>
      <c r="G9" s="270"/>
      <c r="H9" s="270"/>
      <c r="I9" s="270"/>
      <c r="J9" s="270"/>
    </row>
    <row r="10" spans="1:10">
      <c r="A10" s="270"/>
      <c r="B10" s="270"/>
      <c r="C10" s="270"/>
      <c r="D10" s="270"/>
      <c r="E10" s="270"/>
      <c r="F10" s="270"/>
      <c r="G10" s="270"/>
      <c r="H10" s="270"/>
      <c r="I10" s="270"/>
      <c r="J10" s="270"/>
    </row>
    <row r="11" spans="1:10">
      <c r="A11" s="270"/>
      <c r="B11" s="200"/>
      <c r="C11" s="270"/>
      <c r="D11" s="270"/>
      <c r="E11" s="270"/>
      <c r="F11" s="270"/>
      <c r="G11" s="270"/>
      <c r="H11" s="270"/>
      <c r="I11" s="270"/>
      <c r="J11" s="270"/>
    </row>
    <row r="12" spans="1:10">
      <c r="A12" s="270"/>
      <c r="B12" s="270"/>
      <c r="C12" s="270"/>
      <c r="D12" s="270"/>
      <c r="E12" s="270"/>
      <c r="F12" s="268"/>
      <c r="G12" s="268"/>
      <c r="H12" s="271"/>
      <c r="I12" s="268"/>
      <c r="J12" s="268"/>
    </row>
    <row r="13" spans="1:10">
      <c r="A13" s="270"/>
      <c r="B13" s="270"/>
      <c r="C13" s="270"/>
      <c r="D13" s="270"/>
      <c r="E13" s="270"/>
      <c r="F13" s="268"/>
      <c r="G13" s="270"/>
      <c r="H13" s="270"/>
      <c r="I13" s="272"/>
      <c r="J13" s="270"/>
    </row>
    <row r="14" spans="1:10">
      <c r="A14" s="270"/>
      <c r="B14" s="270"/>
      <c r="C14" s="270"/>
      <c r="D14" s="270"/>
      <c r="E14" s="270"/>
      <c r="F14" s="270"/>
      <c r="G14" s="270"/>
      <c r="H14" s="270"/>
      <c r="I14" s="268"/>
      <c r="J14" s="270"/>
    </row>
  </sheetData>
  <mergeCells count="3">
    <mergeCell ref="A2:J2"/>
    <mergeCell ref="A3:J3"/>
    <mergeCell ref="A1:J1"/>
  </mergeCells>
  <printOptions horizontalCentered="1" verticalCentered="1"/>
  <pageMargins left="0.31496062992125984" right="0.31496062992125984" top="0.74803149606299213" bottom="0.74803149606299213" header="0.31496062992125984" footer="0.31496062992125984"/>
  <pageSetup orientation="landscape" r:id="rId1"/>
</worksheet>
</file>

<file path=xl/worksheets/sheet27.xml><?xml version="1.0" encoding="utf-8"?>
<worksheet xmlns="http://schemas.openxmlformats.org/spreadsheetml/2006/main" xmlns:r="http://schemas.openxmlformats.org/officeDocument/2006/relationships">
  <dimension ref="A1:J9"/>
  <sheetViews>
    <sheetView showGridLines="0" zoomScaleNormal="100" workbookViewId="0">
      <selection activeCell="J26" sqref="J26"/>
    </sheetView>
  </sheetViews>
  <sheetFormatPr defaultColWidth="8.88671875" defaultRowHeight="13.2"/>
  <cols>
    <col min="1" max="1" width="4.109375" style="16" customWidth="1"/>
    <col min="2" max="2" width="43.6640625" style="16" customWidth="1"/>
    <col min="3" max="3" width="5.6640625" style="16" customWidth="1"/>
    <col min="4" max="4" width="7.44140625" style="16" customWidth="1"/>
    <col min="5" max="5" width="9.109375" style="16" customWidth="1"/>
    <col min="6" max="6" width="11.109375" style="16" customWidth="1"/>
    <col min="7" max="7" width="5" style="16" customWidth="1"/>
    <col min="8" max="8" width="10.6640625" style="16" customWidth="1"/>
    <col min="9" max="9" width="12.88671875" style="16" customWidth="1"/>
    <col min="10" max="10" width="25.109375" style="16" customWidth="1"/>
    <col min="11" max="11" width="8.88671875" style="16" customWidth="1"/>
    <col min="12" max="16384" width="8.88671875" style="16"/>
  </cols>
  <sheetData>
    <row r="1" spans="1:10">
      <c r="A1" s="458" t="s">
        <v>306</v>
      </c>
      <c r="B1" s="458"/>
      <c r="C1" s="458"/>
      <c r="D1" s="458"/>
      <c r="E1" s="458"/>
      <c r="F1" s="458"/>
      <c r="G1" s="458"/>
      <c r="H1" s="458"/>
      <c r="I1" s="458"/>
      <c r="J1" s="458"/>
    </row>
    <row r="2" spans="1:10" ht="13.8">
      <c r="A2" s="451" t="s">
        <v>0</v>
      </c>
      <c r="B2" s="452"/>
      <c r="C2" s="452"/>
      <c r="D2" s="452"/>
      <c r="E2" s="452"/>
      <c r="F2" s="452"/>
      <c r="G2" s="452"/>
      <c r="H2" s="452"/>
      <c r="I2" s="452"/>
      <c r="J2" s="452"/>
    </row>
    <row r="3" spans="1:10" ht="13.8" thickBot="1">
      <c r="A3" s="453" t="s">
        <v>392</v>
      </c>
      <c r="B3" s="454"/>
      <c r="C3" s="454"/>
      <c r="D3" s="454"/>
      <c r="E3" s="454"/>
      <c r="F3" s="454"/>
      <c r="G3" s="454"/>
      <c r="H3" s="454"/>
      <c r="I3" s="454"/>
      <c r="J3" s="454"/>
    </row>
    <row r="4" spans="1:10" ht="26.4">
      <c r="A4" s="42" t="s">
        <v>1</v>
      </c>
      <c r="B4" s="43" t="s">
        <v>2</v>
      </c>
      <c r="C4" s="43" t="s">
        <v>3</v>
      </c>
      <c r="D4" s="43" t="s">
        <v>4</v>
      </c>
      <c r="E4" s="43" t="s">
        <v>5</v>
      </c>
      <c r="F4" s="43" t="s">
        <v>6</v>
      </c>
      <c r="G4" s="43" t="s">
        <v>7</v>
      </c>
      <c r="H4" s="43" t="s">
        <v>8</v>
      </c>
      <c r="I4" s="43" t="s">
        <v>9</v>
      </c>
      <c r="J4" s="44" t="s">
        <v>10</v>
      </c>
    </row>
    <row r="5" spans="1:10" s="26" customFormat="1" ht="12" thickBot="1">
      <c r="A5" s="67" t="s">
        <v>11</v>
      </c>
      <c r="B5" s="68" t="s">
        <v>12</v>
      </c>
      <c r="C5" s="68" t="s">
        <v>13</v>
      </c>
      <c r="D5" s="68" t="s">
        <v>14</v>
      </c>
      <c r="E5" s="68" t="s">
        <v>15</v>
      </c>
      <c r="F5" s="68" t="s">
        <v>16</v>
      </c>
      <c r="G5" s="68" t="s">
        <v>17</v>
      </c>
      <c r="H5" s="68" t="s">
        <v>18</v>
      </c>
      <c r="I5" s="68" t="s">
        <v>19</v>
      </c>
      <c r="J5" s="69" t="s">
        <v>20</v>
      </c>
    </row>
    <row r="6" spans="1:10" ht="27" thickBot="1">
      <c r="A6" s="120" t="s">
        <v>11</v>
      </c>
      <c r="B6" s="118" t="s">
        <v>228</v>
      </c>
      <c r="C6" s="125" t="s">
        <v>21</v>
      </c>
      <c r="D6" s="124">
        <v>40</v>
      </c>
      <c r="E6" s="172"/>
      <c r="F6" s="172">
        <f t="shared" ref="F6" si="0">D6*E6</f>
        <v>0</v>
      </c>
      <c r="G6" s="173">
        <v>0.08</v>
      </c>
      <c r="H6" s="172">
        <f t="shared" ref="H6" si="1">F6*G6</f>
        <v>0</v>
      </c>
      <c r="I6" s="172">
        <f t="shared" ref="I6" si="2">F6+H6</f>
        <v>0</v>
      </c>
      <c r="J6" s="119"/>
    </row>
    <row r="7" spans="1:10" ht="13.8" thickBot="1">
      <c r="A7" s="278"/>
      <c r="B7" s="63"/>
      <c r="C7" s="64"/>
      <c r="E7" s="147" t="s">
        <v>22</v>
      </c>
      <c r="F7" s="141">
        <f>SUM(F6:F6)</f>
        <v>0</v>
      </c>
      <c r="G7" s="116">
        <v>0.08</v>
      </c>
      <c r="H7" s="94">
        <f>SUM(H6:H6)</f>
        <v>0</v>
      </c>
      <c r="I7" s="96">
        <f>SUM(I6:I6)</f>
        <v>0</v>
      </c>
      <c r="J7" s="17"/>
    </row>
    <row r="8" spans="1:10">
      <c r="A8" s="18"/>
      <c r="B8" s="165"/>
      <c r="C8" s="18"/>
      <c r="D8" s="18"/>
      <c r="E8" s="18"/>
      <c r="F8" s="18"/>
      <c r="G8" s="18"/>
      <c r="H8" s="18"/>
      <c r="I8" s="64"/>
      <c r="J8" s="18"/>
    </row>
    <row r="9" spans="1:10">
      <c r="A9" s="18"/>
      <c r="B9" s="18"/>
      <c r="C9" s="18"/>
      <c r="D9" s="18"/>
      <c r="E9" s="18"/>
      <c r="F9" s="18"/>
      <c r="G9" s="18"/>
      <c r="H9" s="18"/>
      <c r="I9" s="2"/>
      <c r="J9" s="18"/>
    </row>
  </sheetData>
  <mergeCells count="3">
    <mergeCell ref="A2:J2"/>
    <mergeCell ref="A3:J3"/>
    <mergeCell ref="A1:J1"/>
  </mergeCells>
  <printOptions horizontalCentered="1" verticalCentered="1"/>
  <pageMargins left="0.31496062992125984" right="0.31496062992125984" top="0.74803149606299213" bottom="0.74803149606299213" header="0.31496062992125984" footer="0.31496062992125984"/>
  <pageSetup orientation="landscape" r:id="rId1"/>
</worksheet>
</file>

<file path=xl/worksheets/sheet28.xml><?xml version="1.0" encoding="utf-8"?>
<worksheet xmlns="http://schemas.openxmlformats.org/spreadsheetml/2006/main" xmlns:r="http://schemas.openxmlformats.org/officeDocument/2006/relationships">
  <dimension ref="A1:J13"/>
  <sheetViews>
    <sheetView showGridLines="0" topLeftCell="A8" zoomScale="90" zoomScaleNormal="90" workbookViewId="0">
      <selection activeCell="J39" sqref="J39"/>
    </sheetView>
  </sheetViews>
  <sheetFormatPr defaultColWidth="8.88671875" defaultRowHeight="13.2"/>
  <cols>
    <col min="1" max="1" width="4.109375" style="16" customWidth="1"/>
    <col min="2" max="2" width="54" style="16" customWidth="1"/>
    <col min="3" max="3" width="4.6640625" style="16" customWidth="1"/>
    <col min="4" max="4" width="5.6640625" style="16" customWidth="1"/>
    <col min="5" max="5" width="7.6640625" style="16" customWidth="1"/>
    <col min="6" max="6" width="10.6640625" style="16" customWidth="1"/>
    <col min="7" max="7" width="4.88671875" style="16" customWidth="1"/>
    <col min="8" max="8" width="9.33203125" style="16" customWidth="1"/>
    <col min="9" max="9" width="9.6640625" style="16" customWidth="1"/>
    <col min="10" max="10" width="18.88671875" style="16" customWidth="1"/>
    <col min="11" max="11" width="8.88671875" style="16" customWidth="1"/>
    <col min="12" max="16384" width="8.88671875" style="16"/>
  </cols>
  <sheetData>
    <row r="1" spans="1:10">
      <c r="A1" s="480" t="s">
        <v>309</v>
      </c>
      <c r="B1" s="480"/>
      <c r="C1" s="480"/>
      <c r="D1" s="480"/>
      <c r="E1" s="480"/>
      <c r="F1" s="480"/>
      <c r="G1" s="480"/>
      <c r="H1" s="480"/>
      <c r="I1" s="480"/>
      <c r="J1" s="480"/>
    </row>
    <row r="2" spans="1:10" ht="22.95" customHeight="1">
      <c r="A2" s="451" t="s">
        <v>0</v>
      </c>
      <c r="B2" s="452"/>
      <c r="C2" s="452"/>
      <c r="D2" s="452"/>
      <c r="E2" s="452"/>
      <c r="F2" s="452"/>
      <c r="G2" s="452"/>
      <c r="H2" s="452"/>
      <c r="I2" s="452"/>
      <c r="J2" s="452"/>
    </row>
    <row r="3" spans="1:10" ht="13.8" thickBot="1">
      <c r="A3" s="481" t="s">
        <v>393</v>
      </c>
      <c r="B3" s="454"/>
      <c r="C3" s="454"/>
      <c r="D3" s="454"/>
      <c r="E3" s="454"/>
      <c r="F3" s="454"/>
      <c r="G3" s="454"/>
      <c r="H3" s="454"/>
      <c r="I3" s="454"/>
      <c r="J3" s="454"/>
    </row>
    <row r="4" spans="1:10" ht="39.6">
      <c r="A4" s="42" t="s">
        <v>1</v>
      </c>
      <c r="B4" s="43" t="s">
        <v>2</v>
      </c>
      <c r="C4" s="43" t="s">
        <v>3</v>
      </c>
      <c r="D4" s="43" t="s">
        <v>4</v>
      </c>
      <c r="E4" s="43" t="s">
        <v>5</v>
      </c>
      <c r="F4" s="43" t="s">
        <v>6</v>
      </c>
      <c r="G4" s="43" t="s">
        <v>7</v>
      </c>
      <c r="H4" s="43" t="s">
        <v>8</v>
      </c>
      <c r="I4" s="43" t="s">
        <v>9</v>
      </c>
      <c r="J4" s="44" t="s">
        <v>10</v>
      </c>
    </row>
    <row r="5" spans="1:10" s="26" customFormat="1" ht="12" thickBot="1">
      <c r="A5" s="99" t="s">
        <v>11</v>
      </c>
      <c r="B5" s="100" t="s">
        <v>12</v>
      </c>
      <c r="C5" s="100" t="s">
        <v>13</v>
      </c>
      <c r="D5" s="100" t="s">
        <v>14</v>
      </c>
      <c r="E5" s="100" t="s">
        <v>15</v>
      </c>
      <c r="F5" s="100" t="s">
        <v>16</v>
      </c>
      <c r="G5" s="100" t="s">
        <v>17</v>
      </c>
      <c r="H5" s="100" t="s">
        <v>18</v>
      </c>
      <c r="I5" s="100" t="s">
        <v>19</v>
      </c>
      <c r="J5" s="101" t="s">
        <v>20</v>
      </c>
    </row>
    <row r="6" spans="1:10" ht="409.6" customHeight="1">
      <c r="A6" s="489" t="s">
        <v>11</v>
      </c>
      <c r="B6" s="487" t="s">
        <v>353</v>
      </c>
      <c r="C6" s="491" t="s">
        <v>237</v>
      </c>
      <c r="D6" s="493">
        <v>300</v>
      </c>
      <c r="E6" s="495"/>
      <c r="F6" s="495">
        <f>D6*E6</f>
        <v>0</v>
      </c>
      <c r="G6" s="497">
        <v>0.08</v>
      </c>
      <c r="H6" s="495">
        <f>F6*G6</f>
        <v>0</v>
      </c>
      <c r="I6" s="495">
        <f>F6+H6</f>
        <v>0</v>
      </c>
      <c r="J6" s="499"/>
    </row>
    <row r="7" spans="1:10" ht="150" customHeight="1" thickBot="1">
      <c r="A7" s="490"/>
      <c r="B7" s="488"/>
      <c r="C7" s="492"/>
      <c r="D7" s="494"/>
      <c r="E7" s="496"/>
      <c r="F7" s="496"/>
      <c r="G7" s="498"/>
      <c r="H7" s="496"/>
      <c r="I7" s="496"/>
      <c r="J7" s="500"/>
    </row>
    <row r="8" spans="1:10" ht="13.8" thickBot="1">
      <c r="A8" s="18"/>
      <c r="B8" s="18"/>
      <c r="C8" s="18"/>
      <c r="D8" s="18"/>
      <c r="E8" s="147" t="s">
        <v>22</v>
      </c>
      <c r="F8" s="94">
        <f>SUM(F6:F6)</f>
        <v>0</v>
      </c>
      <c r="G8" s="237">
        <v>0.08</v>
      </c>
      <c r="H8" s="94">
        <f>SUM(H6:H6)</f>
        <v>0</v>
      </c>
      <c r="I8" s="96">
        <f>SUM(I6:I6)</f>
        <v>0</v>
      </c>
      <c r="J8" s="18"/>
    </row>
    <row r="9" spans="1:10">
      <c r="A9" s="18"/>
      <c r="B9" s="18"/>
      <c r="C9" s="18"/>
      <c r="D9" s="18"/>
      <c r="E9" s="18"/>
      <c r="F9" s="18"/>
      <c r="G9" s="18"/>
      <c r="H9" s="18"/>
      <c r="I9" s="18"/>
      <c r="J9" s="18"/>
    </row>
    <row r="10" spans="1:10">
      <c r="A10" s="18"/>
      <c r="B10" s="200"/>
      <c r="C10" s="18"/>
      <c r="D10" s="18"/>
      <c r="E10" s="18"/>
      <c r="F10" s="18"/>
      <c r="G10" s="18"/>
      <c r="H10" s="18"/>
      <c r="I10" s="18"/>
      <c r="J10" s="18"/>
    </row>
    <row r="11" spans="1:10">
      <c r="A11" s="18"/>
      <c r="B11" s="18"/>
      <c r="C11" s="18"/>
      <c r="D11" s="18"/>
      <c r="E11" s="18"/>
      <c r="F11" s="2"/>
      <c r="G11" s="2"/>
      <c r="H11" s="157"/>
      <c r="I11" s="2"/>
      <c r="J11" s="2"/>
    </row>
    <row r="12" spans="1:10">
      <c r="A12" s="18"/>
      <c r="B12" s="18"/>
      <c r="C12" s="18"/>
      <c r="D12" s="18"/>
      <c r="E12" s="18"/>
      <c r="F12" s="2"/>
      <c r="G12" s="18"/>
      <c r="H12" s="18"/>
      <c r="I12" s="64"/>
      <c r="J12" s="18"/>
    </row>
    <row r="13" spans="1:10">
      <c r="A13" s="18"/>
      <c r="B13" s="18"/>
      <c r="C13" s="18"/>
      <c r="D13" s="18"/>
      <c r="E13" s="18"/>
      <c r="F13" s="18"/>
      <c r="G13" s="18"/>
      <c r="H13" s="18"/>
      <c r="I13" s="2"/>
      <c r="J13" s="18"/>
    </row>
  </sheetData>
  <mergeCells count="13">
    <mergeCell ref="A2:J2"/>
    <mergeCell ref="A3:J3"/>
    <mergeCell ref="A1:J1"/>
    <mergeCell ref="B6:B7"/>
    <mergeCell ref="A6:A7"/>
    <mergeCell ref="C6:C7"/>
    <mergeCell ref="D6:D7"/>
    <mergeCell ref="E6:E7"/>
    <mergeCell ref="F6:F7"/>
    <mergeCell ref="G6:G7"/>
    <mergeCell ref="H6:H7"/>
    <mergeCell ref="I6:I7"/>
    <mergeCell ref="J6:J7"/>
  </mergeCells>
  <printOptions horizontalCentered="1" verticalCentered="1"/>
  <pageMargins left="0.51181102362204722" right="0.51181102362204722" top="0.39370078740157483" bottom="0.39370078740157483" header="0.31496062992125984" footer="0.31496062992125984"/>
  <pageSetup orientation="landscape" r:id="rId1"/>
</worksheet>
</file>

<file path=xl/worksheets/sheet29.xml><?xml version="1.0" encoding="utf-8"?>
<worksheet xmlns="http://schemas.openxmlformats.org/spreadsheetml/2006/main" xmlns:r="http://schemas.openxmlformats.org/officeDocument/2006/relationships">
  <dimension ref="A1:J26"/>
  <sheetViews>
    <sheetView showGridLines="0" topLeftCell="A4" zoomScaleNormal="100" workbookViewId="0">
      <selection activeCell="M20" sqref="M20"/>
    </sheetView>
  </sheetViews>
  <sheetFormatPr defaultColWidth="8.88671875" defaultRowHeight="13.2"/>
  <cols>
    <col min="1" max="1" width="4.109375" style="148" customWidth="1"/>
    <col min="2" max="2" width="45.109375" style="148" customWidth="1"/>
    <col min="3" max="3" width="6.44140625" style="148" customWidth="1"/>
    <col min="4" max="4" width="9.6640625" style="148" customWidth="1"/>
    <col min="5" max="5" width="8.44140625" style="148" customWidth="1"/>
    <col min="6" max="6" width="12.44140625" style="148" customWidth="1"/>
    <col min="7" max="7" width="5.88671875" style="148" customWidth="1"/>
    <col min="8" max="8" width="11.33203125" style="148" customWidth="1"/>
    <col min="9" max="9" width="12.44140625" style="148" customWidth="1"/>
    <col min="10" max="10" width="19.109375" style="148" customWidth="1"/>
    <col min="11" max="11" width="8.88671875" style="148" customWidth="1"/>
    <col min="12" max="16384" width="8.88671875" style="148"/>
  </cols>
  <sheetData>
    <row r="1" spans="1:10">
      <c r="A1" s="458" t="s">
        <v>310</v>
      </c>
      <c r="B1" s="458"/>
      <c r="C1" s="458"/>
      <c r="D1" s="458"/>
      <c r="E1" s="458"/>
      <c r="F1" s="458"/>
      <c r="G1" s="458"/>
      <c r="H1" s="458"/>
      <c r="I1" s="458"/>
      <c r="J1" s="458"/>
    </row>
    <row r="2" spans="1:10" ht="13.8">
      <c r="A2" s="482" t="s">
        <v>0</v>
      </c>
      <c r="B2" s="483"/>
      <c r="C2" s="483"/>
      <c r="D2" s="483"/>
      <c r="E2" s="483"/>
      <c r="F2" s="483"/>
      <c r="G2" s="483"/>
      <c r="H2" s="483"/>
      <c r="I2" s="483"/>
      <c r="J2" s="483"/>
    </row>
    <row r="3" spans="1:10" ht="13.8" thickBot="1">
      <c r="A3" s="501" t="s">
        <v>416</v>
      </c>
      <c r="B3" s="485"/>
      <c r="C3" s="485"/>
      <c r="D3" s="485"/>
      <c r="E3" s="485"/>
      <c r="F3" s="485"/>
      <c r="G3" s="485"/>
      <c r="H3" s="485"/>
      <c r="I3" s="485"/>
      <c r="J3" s="485"/>
    </row>
    <row r="4" spans="1:10" ht="39.6">
      <c r="A4" s="42" t="s">
        <v>1</v>
      </c>
      <c r="B4" s="43" t="s">
        <v>2</v>
      </c>
      <c r="C4" s="43" t="s">
        <v>3</v>
      </c>
      <c r="D4" s="43" t="s">
        <v>4</v>
      </c>
      <c r="E4" s="43" t="s">
        <v>5</v>
      </c>
      <c r="F4" s="43" t="s">
        <v>6</v>
      </c>
      <c r="G4" s="43" t="s">
        <v>7</v>
      </c>
      <c r="H4" s="43" t="s">
        <v>8</v>
      </c>
      <c r="I4" s="43" t="s">
        <v>9</v>
      </c>
      <c r="J4" s="44" t="s">
        <v>23</v>
      </c>
    </row>
    <row r="5" spans="1:10" s="266" customFormat="1" ht="12" thickBot="1">
      <c r="A5" s="67" t="s">
        <v>11</v>
      </c>
      <c r="B5" s="284">
        <v>2</v>
      </c>
      <c r="C5" s="68" t="s">
        <v>13</v>
      </c>
      <c r="D5" s="68" t="s">
        <v>14</v>
      </c>
      <c r="E5" s="68" t="s">
        <v>15</v>
      </c>
      <c r="F5" s="68" t="s">
        <v>16</v>
      </c>
      <c r="G5" s="68" t="s">
        <v>17</v>
      </c>
      <c r="H5" s="68" t="s">
        <v>18</v>
      </c>
      <c r="I5" s="68" t="s">
        <v>19</v>
      </c>
      <c r="J5" s="69" t="s">
        <v>20</v>
      </c>
    </row>
    <row r="6" spans="1:10">
      <c r="A6" s="238" t="s">
        <v>11</v>
      </c>
      <c r="B6" s="92" t="s">
        <v>49</v>
      </c>
      <c r="C6" s="295" t="s">
        <v>21</v>
      </c>
      <c r="D6" s="276">
        <v>58000</v>
      </c>
      <c r="E6" s="56"/>
      <c r="F6" s="296">
        <f t="shared" ref="F6:F25" si="0">D6*E6</f>
        <v>0</v>
      </c>
      <c r="G6" s="240">
        <v>0.08</v>
      </c>
      <c r="H6" s="56">
        <f t="shared" ref="H6:H25" si="1">F6*G6</f>
        <v>0</v>
      </c>
      <c r="I6" s="56">
        <f>F6+H6</f>
        <v>0</v>
      </c>
      <c r="J6" s="297"/>
    </row>
    <row r="7" spans="1:10">
      <c r="A7" s="261" t="s">
        <v>12</v>
      </c>
      <c r="B7" s="6" t="s">
        <v>99</v>
      </c>
      <c r="C7" s="10" t="s">
        <v>21</v>
      </c>
      <c r="D7" s="80">
        <v>1354000</v>
      </c>
      <c r="E7" s="37"/>
      <c r="F7" s="285">
        <f t="shared" si="0"/>
        <v>0</v>
      </c>
      <c r="G7" s="235">
        <v>0.08</v>
      </c>
      <c r="H7" s="37">
        <f t="shared" si="1"/>
        <v>0</v>
      </c>
      <c r="I7" s="37">
        <f t="shared" ref="I7:I25" si="2">F7+H7</f>
        <v>0</v>
      </c>
      <c r="J7" s="20"/>
    </row>
    <row r="8" spans="1:10" ht="26.4">
      <c r="A8" s="261" t="s">
        <v>13</v>
      </c>
      <c r="B8" s="6" t="s">
        <v>100</v>
      </c>
      <c r="C8" s="10" t="s">
        <v>21</v>
      </c>
      <c r="D8" s="80">
        <v>19500</v>
      </c>
      <c r="E8" s="37"/>
      <c r="F8" s="285">
        <f t="shared" si="0"/>
        <v>0</v>
      </c>
      <c r="G8" s="235">
        <v>0.08</v>
      </c>
      <c r="H8" s="37">
        <f t="shared" si="1"/>
        <v>0</v>
      </c>
      <c r="I8" s="37">
        <f t="shared" si="2"/>
        <v>0</v>
      </c>
      <c r="J8" s="20"/>
    </row>
    <row r="9" spans="1:10">
      <c r="A9" s="261" t="s">
        <v>14</v>
      </c>
      <c r="B9" s="167" t="s">
        <v>415</v>
      </c>
      <c r="C9" s="10" t="s">
        <v>21</v>
      </c>
      <c r="D9" s="80">
        <v>409000</v>
      </c>
      <c r="E9" s="37"/>
      <c r="F9" s="285">
        <f t="shared" si="0"/>
        <v>0</v>
      </c>
      <c r="G9" s="235">
        <v>0.08</v>
      </c>
      <c r="H9" s="37">
        <f t="shared" si="1"/>
        <v>0</v>
      </c>
      <c r="I9" s="37">
        <f t="shared" si="2"/>
        <v>0</v>
      </c>
      <c r="J9" s="286"/>
    </row>
    <row r="10" spans="1:10">
      <c r="A10" s="261" t="s">
        <v>15</v>
      </c>
      <c r="B10" s="7" t="s">
        <v>50</v>
      </c>
      <c r="C10" s="10" t="s">
        <v>21</v>
      </c>
      <c r="D10" s="80">
        <v>173000</v>
      </c>
      <c r="E10" s="37"/>
      <c r="F10" s="285">
        <f t="shared" si="0"/>
        <v>0</v>
      </c>
      <c r="G10" s="235">
        <v>0.08</v>
      </c>
      <c r="H10" s="37">
        <f t="shared" si="1"/>
        <v>0</v>
      </c>
      <c r="I10" s="37">
        <f t="shared" si="2"/>
        <v>0</v>
      </c>
      <c r="J10" s="20"/>
    </row>
    <row r="11" spans="1:10">
      <c r="A11" s="261" t="s">
        <v>245</v>
      </c>
      <c r="B11" s="167" t="s">
        <v>51</v>
      </c>
      <c r="C11" s="10" t="s">
        <v>21</v>
      </c>
      <c r="D11" s="80">
        <v>150000</v>
      </c>
      <c r="E11" s="37"/>
      <c r="F11" s="285">
        <f t="shared" si="0"/>
        <v>0</v>
      </c>
      <c r="G11" s="235">
        <v>0.08</v>
      </c>
      <c r="H11" s="37">
        <f t="shared" si="1"/>
        <v>0</v>
      </c>
      <c r="I11" s="37">
        <f t="shared" si="2"/>
        <v>0</v>
      </c>
      <c r="J11" s="20"/>
    </row>
    <row r="12" spans="1:10">
      <c r="A12" s="261" t="s">
        <v>17</v>
      </c>
      <c r="B12" s="167" t="s">
        <v>52</v>
      </c>
      <c r="C12" s="10" t="s">
        <v>21</v>
      </c>
      <c r="D12" s="80">
        <v>2218000</v>
      </c>
      <c r="E12" s="37"/>
      <c r="F12" s="285">
        <f t="shared" si="0"/>
        <v>0</v>
      </c>
      <c r="G12" s="235">
        <v>0.08</v>
      </c>
      <c r="H12" s="37">
        <f t="shared" si="1"/>
        <v>0</v>
      </c>
      <c r="I12" s="37">
        <f t="shared" si="2"/>
        <v>0</v>
      </c>
      <c r="J12" s="20"/>
    </row>
    <row r="13" spans="1:10">
      <c r="A13" s="261" t="s">
        <v>246</v>
      </c>
      <c r="B13" s="7" t="s">
        <v>53</v>
      </c>
      <c r="C13" s="10" t="s">
        <v>21</v>
      </c>
      <c r="D13" s="80">
        <v>10000</v>
      </c>
      <c r="E13" s="37"/>
      <c r="F13" s="285">
        <f t="shared" si="0"/>
        <v>0</v>
      </c>
      <c r="G13" s="235">
        <v>0.08</v>
      </c>
      <c r="H13" s="37">
        <f t="shared" si="1"/>
        <v>0</v>
      </c>
      <c r="I13" s="37">
        <f t="shared" si="2"/>
        <v>0</v>
      </c>
      <c r="J13" s="20"/>
    </row>
    <row r="14" spans="1:10">
      <c r="A14" s="261" t="s">
        <v>247</v>
      </c>
      <c r="B14" s="167" t="s">
        <v>54</v>
      </c>
      <c r="C14" s="10" t="s">
        <v>21</v>
      </c>
      <c r="D14" s="80">
        <v>32000</v>
      </c>
      <c r="E14" s="37"/>
      <c r="F14" s="285">
        <f t="shared" si="0"/>
        <v>0</v>
      </c>
      <c r="G14" s="235">
        <v>0.08</v>
      </c>
      <c r="H14" s="37">
        <f t="shared" si="1"/>
        <v>0</v>
      </c>
      <c r="I14" s="37">
        <f t="shared" si="2"/>
        <v>0</v>
      </c>
      <c r="J14" s="20"/>
    </row>
    <row r="15" spans="1:10" ht="39.6">
      <c r="A15" s="261" t="s">
        <v>20</v>
      </c>
      <c r="B15" s="19" t="s">
        <v>55</v>
      </c>
      <c r="C15" s="10" t="s">
        <v>21</v>
      </c>
      <c r="D15" s="80">
        <v>444000</v>
      </c>
      <c r="E15" s="37"/>
      <c r="F15" s="285">
        <f t="shared" si="0"/>
        <v>0</v>
      </c>
      <c r="G15" s="235">
        <v>0.08</v>
      </c>
      <c r="H15" s="37">
        <f t="shared" si="1"/>
        <v>0</v>
      </c>
      <c r="I15" s="37">
        <f t="shared" si="2"/>
        <v>0</v>
      </c>
      <c r="J15" s="20"/>
    </row>
    <row r="16" spans="1:10">
      <c r="A16" s="261" t="s">
        <v>248</v>
      </c>
      <c r="B16" s="5" t="s">
        <v>56</v>
      </c>
      <c r="C16" s="10" t="s">
        <v>21</v>
      </c>
      <c r="D16" s="80">
        <v>37000</v>
      </c>
      <c r="E16" s="37"/>
      <c r="F16" s="285">
        <f t="shared" si="0"/>
        <v>0</v>
      </c>
      <c r="G16" s="235">
        <v>0.08</v>
      </c>
      <c r="H16" s="37">
        <f t="shared" si="1"/>
        <v>0</v>
      </c>
      <c r="I16" s="37">
        <f t="shared" si="2"/>
        <v>0</v>
      </c>
      <c r="J16" s="20"/>
    </row>
    <row r="17" spans="1:10">
      <c r="A17" s="261" t="s">
        <v>249</v>
      </c>
      <c r="B17" s="279" t="s">
        <v>57</v>
      </c>
      <c r="C17" s="10" t="s">
        <v>21</v>
      </c>
      <c r="D17" s="287">
        <v>10000</v>
      </c>
      <c r="E17" s="288"/>
      <c r="F17" s="289">
        <f t="shared" si="0"/>
        <v>0</v>
      </c>
      <c r="G17" s="290">
        <v>0.08</v>
      </c>
      <c r="H17" s="288">
        <f t="shared" si="1"/>
        <v>0</v>
      </c>
      <c r="I17" s="288">
        <f t="shared" si="2"/>
        <v>0</v>
      </c>
      <c r="J17" s="20"/>
    </row>
    <row r="18" spans="1:10">
      <c r="A18" s="261" t="s">
        <v>266</v>
      </c>
      <c r="B18" s="280" t="s">
        <v>58</v>
      </c>
      <c r="C18" s="10" t="s">
        <v>21</v>
      </c>
      <c r="D18" s="80">
        <v>202000</v>
      </c>
      <c r="E18" s="37"/>
      <c r="F18" s="285">
        <f t="shared" si="0"/>
        <v>0</v>
      </c>
      <c r="G18" s="235">
        <v>0.08</v>
      </c>
      <c r="H18" s="37">
        <f t="shared" si="1"/>
        <v>0</v>
      </c>
      <c r="I18" s="37">
        <f t="shared" si="2"/>
        <v>0</v>
      </c>
      <c r="J18" s="20"/>
    </row>
    <row r="19" spans="1:10">
      <c r="A19" s="261" t="s">
        <v>267</v>
      </c>
      <c r="B19" s="280" t="s">
        <v>59</v>
      </c>
      <c r="C19" s="10" t="s">
        <v>21</v>
      </c>
      <c r="D19" s="80">
        <v>1200000</v>
      </c>
      <c r="E19" s="37"/>
      <c r="F19" s="285">
        <f t="shared" si="0"/>
        <v>0</v>
      </c>
      <c r="G19" s="235">
        <v>0.08</v>
      </c>
      <c r="H19" s="37">
        <f t="shared" si="1"/>
        <v>0</v>
      </c>
      <c r="I19" s="37">
        <f t="shared" si="2"/>
        <v>0</v>
      </c>
      <c r="J19" s="20"/>
    </row>
    <row r="20" spans="1:10">
      <c r="A20" s="261" t="s">
        <v>268</v>
      </c>
      <c r="B20" s="280" t="s">
        <v>60</v>
      </c>
      <c r="C20" s="10" t="s">
        <v>21</v>
      </c>
      <c r="D20" s="80">
        <v>80000</v>
      </c>
      <c r="E20" s="37"/>
      <c r="F20" s="285">
        <f t="shared" si="0"/>
        <v>0</v>
      </c>
      <c r="G20" s="235">
        <v>0.08</v>
      </c>
      <c r="H20" s="37">
        <f t="shared" si="1"/>
        <v>0</v>
      </c>
      <c r="I20" s="37">
        <f t="shared" si="2"/>
        <v>0</v>
      </c>
      <c r="J20" s="20"/>
    </row>
    <row r="21" spans="1:10">
      <c r="A21" s="261" t="s">
        <v>269</v>
      </c>
      <c r="B21" s="280" t="s">
        <v>61</v>
      </c>
      <c r="C21" s="10" t="s">
        <v>21</v>
      </c>
      <c r="D21" s="80">
        <v>1100000</v>
      </c>
      <c r="E21" s="37"/>
      <c r="F21" s="285">
        <f t="shared" si="0"/>
        <v>0</v>
      </c>
      <c r="G21" s="235">
        <v>0.08</v>
      </c>
      <c r="H21" s="37">
        <f t="shared" si="1"/>
        <v>0</v>
      </c>
      <c r="I21" s="37">
        <f t="shared" si="2"/>
        <v>0</v>
      </c>
      <c r="J21" s="20"/>
    </row>
    <row r="22" spans="1:10">
      <c r="A22" s="261" t="s">
        <v>270</v>
      </c>
      <c r="B22" s="280" t="s">
        <v>62</v>
      </c>
      <c r="C22" s="10" t="s">
        <v>21</v>
      </c>
      <c r="D22" s="80">
        <v>154000</v>
      </c>
      <c r="E22" s="37"/>
      <c r="F22" s="285">
        <f t="shared" si="0"/>
        <v>0</v>
      </c>
      <c r="G22" s="235">
        <v>0.08</v>
      </c>
      <c r="H22" s="37">
        <f t="shared" si="1"/>
        <v>0</v>
      </c>
      <c r="I22" s="37">
        <f t="shared" si="2"/>
        <v>0</v>
      </c>
      <c r="J22" s="20"/>
    </row>
    <row r="23" spans="1:10" ht="39.6">
      <c r="A23" s="261" t="s">
        <v>271</v>
      </c>
      <c r="B23" s="280" t="s">
        <v>161</v>
      </c>
      <c r="C23" s="10" t="s">
        <v>21</v>
      </c>
      <c r="D23" s="80">
        <v>3000</v>
      </c>
      <c r="E23" s="37"/>
      <c r="F23" s="285">
        <f t="shared" si="0"/>
        <v>0</v>
      </c>
      <c r="G23" s="235">
        <v>0.08</v>
      </c>
      <c r="H23" s="37">
        <f t="shared" si="1"/>
        <v>0</v>
      </c>
      <c r="I23" s="37">
        <f t="shared" si="2"/>
        <v>0</v>
      </c>
      <c r="J23" s="20"/>
    </row>
    <row r="24" spans="1:10" ht="39.6">
      <c r="A24" s="261" t="s">
        <v>272</v>
      </c>
      <c r="B24" s="279" t="s">
        <v>170</v>
      </c>
      <c r="C24" s="10" t="s">
        <v>21</v>
      </c>
      <c r="D24" s="287">
        <v>10000</v>
      </c>
      <c r="E24" s="37"/>
      <c r="F24" s="285">
        <f t="shared" si="0"/>
        <v>0</v>
      </c>
      <c r="G24" s="235">
        <v>0.08</v>
      </c>
      <c r="H24" s="37">
        <f t="shared" si="1"/>
        <v>0</v>
      </c>
      <c r="I24" s="37">
        <f t="shared" si="2"/>
        <v>0</v>
      </c>
      <c r="J24" s="20"/>
    </row>
    <row r="25" spans="1:10" ht="27" thickBot="1">
      <c r="A25" s="215" t="s">
        <v>273</v>
      </c>
      <c r="B25" s="281" t="s">
        <v>315</v>
      </c>
      <c r="C25" s="202" t="s">
        <v>21</v>
      </c>
      <c r="D25" s="267">
        <v>80000</v>
      </c>
      <c r="E25" s="62"/>
      <c r="F25" s="291">
        <f t="shared" si="0"/>
        <v>0</v>
      </c>
      <c r="G25" s="243">
        <v>0.08</v>
      </c>
      <c r="H25" s="62">
        <f t="shared" si="1"/>
        <v>0</v>
      </c>
      <c r="I25" s="62">
        <f t="shared" si="2"/>
        <v>0</v>
      </c>
      <c r="J25" s="24"/>
    </row>
    <row r="26" spans="1:10" ht="13.8" thickBot="1">
      <c r="A26" s="268"/>
      <c r="B26" s="63"/>
      <c r="C26" s="268"/>
      <c r="E26" s="277" t="s">
        <v>22</v>
      </c>
      <c r="F26" s="293">
        <f>SUM(F6:F25)</f>
        <v>0</v>
      </c>
      <c r="G26" s="237">
        <v>0.08</v>
      </c>
      <c r="H26" s="293">
        <f>SUM(H6:H25)</f>
        <v>0</v>
      </c>
      <c r="I26" s="294">
        <f>SUM(I6:I25)</f>
        <v>0</v>
      </c>
      <c r="J26" s="270"/>
    </row>
  </sheetData>
  <mergeCells count="3">
    <mergeCell ref="A2:J2"/>
    <mergeCell ref="A3:J3"/>
    <mergeCell ref="A1:J1"/>
  </mergeCells>
  <printOptions horizontalCentered="1" verticalCentered="1"/>
  <pageMargins left="0.31496062992125984" right="0.31496062992125984" top="0.74803149606299213" bottom="0.74803149606299213" header="0.31496062992125984" footer="0.31496062992125984"/>
  <pageSetup orientation="landscape" r:id="rId1"/>
</worksheet>
</file>

<file path=xl/worksheets/sheet3.xml><?xml version="1.0" encoding="utf-8"?>
<worksheet xmlns="http://schemas.openxmlformats.org/spreadsheetml/2006/main" xmlns:r="http://schemas.openxmlformats.org/officeDocument/2006/relationships">
  <dimension ref="A1:J8"/>
  <sheetViews>
    <sheetView showGridLines="0" zoomScaleNormal="100" workbookViewId="0">
      <selection activeCell="E6" sqref="E6:E7"/>
    </sheetView>
  </sheetViews>
  <sheetFormatPr defaultColWidth="8.88671875" defaultRowHeight="13.2"/>
  <cols>
    <col min="1" max="1" width="4.109375" style="16" customWidth="1"/>
    <col min="2" max="2" width="52" style="16" customWidth="1"/>
    <col min="3" max="3" width="4.6640625" style="16" customWidth="1"/>
    <col min="4" max="4" width="5.6640625" style="16" customWidth="1"/>
    <col min="5" max="5" width="7.109375" style="16" customWidth="1"/>
    <col min="6" max="6" width="10.109375" style="16" customWidth="1"/>
    <col min="7" max="7" width="5.88671875" style="16" customWidth="1"/>
    <col min="8" max="8" width="10.44140625" style="16" customWidth="1"/>
    <col min="9" max="9" width="11.6640625" style="16" customWidth="1"/>
    <col min="10" max="10" width="23.33203125" style="16" customWidth="1"/>
    <col min="11" max="11" width="8.88671875" style="16" customWidth="1"/>
    <col min="12" max="16384" width="8.88671875" style="16"/>
  </cols>
  <sheetData>
    <row r="1" spans="1:10">
      <c r="A1" s="458" t="s">
        <v>242</v>
      </c>
      <c r="B1" s="458"/>
      <c r="C1" s="458"/>
      <c r="D1" s="458"/>
      <c r="E1" s="458"/>
      <c r="F1" s="458"/>
      <c r="G1" s="458"/>
      <c r="H1" s="458"/>
      <c r="I1" s="458"/>
      <c r="J1" s="458"/>
    </row>
    <row r="2" spans="1:10" ht="13.8">
      <c r="A2" s="451" t="s">
        <v>0</v>
      </c>
      <c r="B2" s="452"/>
      <c r="C2" s="452"/>
      <c r="D2" s="452"/>
      <c r="E2" s="452"/>
      <c r="F2" s="452"/>
      <c r="G2" s="452"/>
      <c r="H2" s="452"/>
      <c r="I2" s="452"/>
      <c r="J2" s="452"/>
    </row>
    <row r="3" spans="1:10" ht="13.8" thickBot="1">
      <c r="A3" s="461" t="s">
        <v>240</v>
      </c>
      <c r="B3" s="462"/>
      <c r="C3" s="462"/>
      <c r="D3" s="462"/>
      <c r="E3" s="462"/>
      <c r="F3" s="462"/>
      <c r="G3" s="462"/>
      <c r="H3" s="462"/>
      <c r="I3" s="462"/>
      <c r="J3" s="462"/>
    </row>
    <row r="4" spans="1:10" ht="26.4">
      <c r="A4" s="42" t="s">
        <v>1</v>
      </c>
      <c r="B4" s="43" t="s">
        <v>2</v>
      </c>
      <c r="C4" s="43" t="s">
        <v>3</v>
      </c>
      <c r="D4" s="43" t="s">
        <v>4</v>
      </c>
      <c r="E4" s="43" t="s">
        <v>5</v>
      </c>
      <c r="F4" s="43" t="s">
        <v>6</v>
      </c>
      <c r="G4" s="43" t="s">
        <v>7</v>
      </c>
      <c r="H4" s="43" t="s">
        <v>8</v>
      </c>
      <c r="I4" s="43" t="s">
        <v>9</v>
      </c>
      <c r="J4" s="44" t="s">
        <v>10</v>
      </c>
    </row>
    <row r="5" spans="1:10" s="26" customFormat="1" ht="12" thickBot="1">
      <c r="A5" s="67" t="s">
        <v>11</v>
      </c>
      <c r="B5" s="68" t="s">
        <v>12</v>
      </c>
      <c r="C5" s="68" t="s">
        <v>13</v>
      </c>
      <c r="D5" s="68" t="s">
        <v>14</v>
      </c>
      <c r="E5" s="68" t="s">
        <v>15</v>
      </c>
      <c r="F5" s="68" t="s">
        <v>16</v>
      </c>
      <c r="G5" s="68" t="s">
        <v>17</v>
      </c>
      <c r="H5" s="68" t="s">
        <v>18</v>
      </c>
      <c r="I5" s="68" t="s">
        <v>19</v>
      </c>
      <c r="J5" s="69" t="s">
        <v>20</v>
      </c>
    </row>
    <row r="6" spans="1:10" ht="105.6">
      <c r="A6" s="27" t="s">
        <v>11</v>
      </c>
      <c r="B6" s="66" t="s">
        <v>41</v>
      </c>
      <c r="C6" s="70" t="s">
        <v>21</v>
      </c>
      <c r="D6" s="29">
        <v>600</v>
      </c>
      <c r="E6" s="34"/>
      <c r="F6" s="34">
        <f t="shared" ref="F6:F7" si="0">D6*E6</f>
        <v>0</v>
      </c>
      <c r="G6" s="82">
        <v>0.08</v>
      </c>
      <c r="H6" s="34">
        <f t="shared" ref="H6:H7" si="1">F6*G6</f>
        <v>0</v>
      </c>
      <c r="I6" s="34">
        <f t="shared" ref="I6:I7" si="2">F6+H6</f>
        <v>0</v>
      </c>
      <c r="J6" s="25"/>
    </row>
    <row r="7" spans="1:10" ht="93" thickBot="1">
      <c r="A7" s="59" t="s">
        <v>12</v>
      </c>
      <c r="B7" s="84" t="s">
        <v>42</v>
      </c>
      <c r="C7" s="33" t="s">
        <v>21</v>
      </c>
      <c r="D7" s="179">
        <v>900</v>
      </c>
      <c r="E7" s="61"/>
      <c r="F7" s="61">
        <f t="shared" si="0"/>
        <v>0</v>
      </c>
      <c r="G7" s="146">
        <v>0.08</v>
      </c>
      <c r="H7" s="61">
        <f t="shared" si="1"/>
        <v>0</v>
      </c>
      <c r="I7" s="61">
        <f t="shared" si="2"/>
        <v>0</v>
      </c>
      <c r="J7" s="24"/>
    </row>
    <row r="8" spans="1:10" ht="13.8" thickBot="1">
      <c r="A8" s="2"/>
      <c r="B8" s="63"/>
      <c r="C8" s="64"/>
      <c r="D8" s="463" t="s">
        <v>22</v>
      </c>
      <c r="E8" s="464"/>
      <c r="F8" s="94">
        <f>SUM(F6:F7)</f>
        <v>0</v>
      </c>
      <c r="G8" s="398">
        <v>0.08</v>
      </c>
      <c r="H8" s="95">
        <f>SUM(H6:H7)</f>
        <v>0</v>
      </c>
      <c r="I8" s="96">
        <f>SUM(I6:I7)</f>
        <v>0</v>
      </c>
      <c r="J8" s="18"/>
    </row>
  </sheetData>
  <mergeCells count="4">
    <mergeCell ref="A2:J2"/>
    <mergeCell ref="A3:J3"/>
    <mergeCell ref="D8:E8"/>
    <mergeCell ref="A1:J1"/>
  </mergeCells>
  <printOptions horizontalCentered="1" verticalCentered="1"/>
  <pageMargins left="0.31496062992125984" right="0.31496062992125984" top="0.74803149606299213" bottom="0.74803149606299213" header="0.31496062992125984" footer="0.31496062992125984"/>
  <pageSetup orientation="landscape" r:id="rId1"/>
</worksheet>
</file>

<file path=xl/worksheets/sheet30.xml><?xml version="1.0" encoding="utf-8"?>
<worksheet xmlns="http://schemas.openxmlformats.org/spreadsheetml/2006/main" xmlns:r="http://schemas.openxmlformats.org/officeDocument/2006/relationships">
  <dimension ref="A1:J39"/>
  <sheetViews>
    <sheetView showGridLines="0" zoomScaleNormal="100" workbookViewId="0">
      <selection activeCell="M11" sqref="M11"/>
    </sheetView>
  </sheetViews>
  <sheetFormatPr defaultColWidth="8.88671875" defaultRowHeight="13.2"/>
  <cols>
    <col min="1" max="1" width="4.109375" style="148" customWidth="1"/>
    <col min="2" max="2" width="48.33203125" style="148" customWidth="1"/>
    <col min="3" max="3" width="5.33203125" style="148" customWidth="1"/>
    <col min="4" max="4" width="8" style="148" customWidth="1"/>
    <col min="5" max="5" width="8.33203125" style="148" customWidth="1"/>
    <col min="6" max="6" width="10.44140625" style="148" customWidth="1"/>
    <col min="7" max="7" width="4.6640625" style="148" customWidth="1"/>
    <col min="8" max="8" width="9.6640625" style="148" customWidth="1"/>
    <col min="9" max="9" width="11" style="148" customWidth="1"/>
    <col min="10" max="10" width="24.88671875" style="148" customWidth="1"/>
    <col min="11" max="11" width="8.88671875" style="148" customWidth="1"/>
    <col min="12" max="16384" width="8.88671875" style="148"/>
  </cols>
  <sheetData>
    <row r="1" spans="1:10">
      <c r="A1" s="486" t="s">
        <v>311</v>
      </c>
      <c r="B1" s="486"/>
      <c r="C1" s="486"/>
      <c r="D1" s="486"/>
      <c r="E1" s="486"/>
      <c r="F1" s="486"/>
      <c r="G1" s="486"/>
      <c r="H1" s="486"/>
      <c r="I1" s="486"/>
      <c r="J1" s="486"/>
    </row>
    <row r="2" spans="1:10" ht="13.8">
      <c r="A2" s="482" t="s">
        <v>0</v>
      </c>
      <c r="B2" s="483"/>
      <c r="C2" s="483"/>
      <c r="D2" s="483"/>
      <c r="E2" s="483"/>
      <c r="F2" s="483"/>
      <c r="G2" s="483"/>
      <c r="H2" s="483"/>
      <c r="I2" s="483"/>
      <c r="J2" s="483"/>
    </row>
    <row r="3" spans="1:10" ht="13.8" thickBot="1">
      <c r="A3" s="502" t="s">
        <v>394</v>
      </c>
      <c r="B3" s="503"/>
      <c r="C3" s="503"/>
      <c r="D3" s="503"/>
      <c r="E3" s="503"/>
      <c r="F3" s="503"/>
      <c r="G3" s="503"/>
      <c r="H3" s="503"/>
      <c r="I3" s="503"/>
      <c r="J3" s="503"/>
    </row>
    <row r="4" spans="1:10" ht="26.4">
      <c r="A4" s="42" t="s">
        <v>1</v>
      </c>
      <c r="B4" s="43" t="s">
        <v>2</v>
      </c>
      <c r="C4" s="43" t="s">
        <v>3</v>
      </c>
      <c r="D4" s="43" t="s">
        <v>4</v>
      </c>
      <c r="E4" s="43" t="s">
        <v>5</v>
      </c>
      <c r="F4" s="43" t="s">
        <v>6</v>
      </c>
      <c r="G4" s="43" t="s">
        <v>7</v>
      </c>
      <c r="H4" s="43" t="s">
        <v>8</v>
      </c>
      <c r="I4" s="43" t="s">
        <v>9</v>
      </c>
      <c r="J4" s="44" t="s">
        <v>10</v>
      </c>
    </row>
    <row r="5" spans="1:10" s="266" customFormat="1" ht="12" thickBot="1">
      <c r="A5" s="67" t="s">
        <v>11</v>
      </c>
      <c r="B5" s="68" t="s">
        <v>12</v>
      </c>
      <c r="C5" s="68" t="s">
        <v>13</v>
      </c>
      <c r="D5" s="68" t="s">
        <v>14</v>
      </c>
      <c r="E5" s="68" t="s">
        <v>15</v>
      </c>
      <c r="F5" s="68" t="s">
        <v>16</v>
      </c>
      <c r="G5" s="68" t="s">
        <v>17</v>
      </c>
      <c r="H5" s="68" t="s">
        <v>18</v>
      </c>
      <c r="I5" s="68" t="s">
        <v>19</v>
      </c>
      <c r="J5" s="69" t="s">
        <v>20</v>
      </c>
    </row>
    <row r="6" spans="1:10" ht="15.6" customHeight="1">
      <c r="A6" s="238" t="s">
        <v>11</v>
      </c>
      <c r="B6" s="239" t="s">
        <v>172</v>
      </c>
      <c r="C6" s="53" t="s">
        <v>21</v>
      </c>
      <c r="D6" s="276">
        <v>33000</v>
      </c>
      <c r="E6" s="57"/>
      <c r="F6" s="57">
        <f>D6*E6</f>
        <v>0</v>
      </c>
      <c r="G6" s="300">
        <v>0.08</v>
      </c>
      <c r="H6" s="57">
        <f>F6*G6</f>
        <v>0</v>
      </c>
      <c r="I6" s="57">
        <f>F6+H6</f>
        <v>0</v>
      </c>
      <c r="J6" s="241"/>
    </row>
    <row r="7" spans="1:10" ht="39.6">
      <c r="A7" s="255" t="s">
        <v>12</v>
      </c>
      <c r="B7" s="12" t="s">
        <v>173</v>
      </c>
      <c r="C7" s="28" t="s">
        <v>21</v>
      </c>
      <c r="D7" s="80">
        <v>22000</v>
      </c>
      <c r="E7" s="11"/>
      <c r="F7" s="11">
        <f t="shared" ref="F7:F32" si="0">D7*E7</f>
        <v>0</v>
      </c>
      <c r="G7" s="13">
        <v>0.08</v>
      </c>
      <c r="H7" s="11">
        <f t="shared" ref="H7:H32" si="1">F7*G7</f>
        <v>0</v>
      </c>
      <c r="I7" s="11">
        <f t="shared" ref="I7:I32" si="2">F7+H7</f>
        <v>0</v>
      </c>
      <c r="J7" s="253"/>
    </row>
    <row r="8" spans="1:10">
      <c r="A8" s="255" t="s">
        <v>13</v>
      </c>
      <c r="B8" s="12" t="s">
        <v>174</v>
      </c>
      <c r="C8" s="28" t="s">
        <v>21</v>
      </c>
      <c r="D8" s="80">
        <v>63000</v>
      </c>
      <c r="E8" s="11"/>
      <c r="F8" s="11">
        <f t="shared" si="0"/>
        <v>0</v>
      </c>
      <c r="G8" s="13">
        <v>0.08</v>
      </c>
      <c r="H8" s="11">
        <f t="shared" si="1"/>
        <v>0</v>
      </c>
      <c r="I8" s="11">
        <f t="shared" si="2"/>
        <v>0</v>
      </c>
      <c r="J8" s="253"/>
    </row>
    <row r="9" spans="1:10" ht="26.4">
      <c r="A9" s="255" t="s">
        <v>14</v>
      </c>
      <c r="B9" s="12" t="s">
        <v>175</v>
      </c>
      <c r="C9" s="28" t="s">
        <v>21</v>
      </c>
      <c r="D9" s="80">
        <v>900</v>
      </c>
      <c r="E9" s="11"/>
      <c r="F9" s="11">
        <f t="shared" si="0"/>
        <v>0</v>
      </c>
      <c r="G9" s="13">
        <v>0.08</v>
      </c>
      <c r="H9" s="11">
        <f t="shared" si="1"/>
        <v>0</v>
      </c>
      <c r="I9" s="11">
        <f t="shared" si="2"/>
        <v>0</v>
      </c>
      <c r="J9" s="253"/>
    </row>
    <row r="10" spans="1:10" ht="66">
      <c r="A10" s="255" t="s">
        <v>15</v>
      </c>
      <c r="B10" s="12" t="s">
        <v>323</v>
      </c>
      <c r="C10" s="28" t="s">
        <v>21</v>
      </c>
      <c r="D10" s="80">
        <v>27000</v>
      </c>
      <c r="E10" s="11"/>
      <c r="F10" s="11">
        <f t="shared" si="0"/>
        <v>0</v>
      </c>
      <c r="G10" s="13">
        <v>0.08</v>
      </c>
      <c r="H10" s="11">
        <f t="shared" si="1"/>
        <v>0</v>
      </c>
      <c r="I10" s="11">
        <f t="shared" si="2"/>
        <v>0</v>
      </c>
      <c r="J10" s="253"/>
    </row>
    <row r="11" spans="1:10" ht="52.8">
      <c r="A11" s="255" t="s">
        <v>245</v>
      </c>
      <c r="B11" s="12" t="s">
        <v>322</v>
      </c>
      <c r="C11" s="28" t="s">
        <v>21</v>
      </c>
      <c r="D11" s="80">
        <v>8000</v>
      </c>
      <c r="E11" s="11"/>
      <c r="F11" s="11">
        <f t="shared" si="0"/>
        <v>0</v>
      </c>
      <c r="G11" s="13">
        <v>0.08</v>
      </c>
      <c r="H11" s="11">
        <f t="shared" si="1"/>
        <v>0</v>
      </c>
      <c r="I11" s="11">
        <f t="shared" si="2"/>
        <v>0</v>
      </c>
      <c r="J11" s="253"/>
    </row>
    <row r="12" spans="1:10" ht="28.2" customHeight="1">
      <c r="A12" s="255" t="s">
        <v>17</v>
      </c>
      <c r="B12" s="12" t="s">
        <v>176</v>
      </c>
      <c r="C12" s="28" t="s">
        <v>21</v>
      </c>
      <c r="D12" s="80">
        <v>6800</v>
      </c>
      <c r="E12" s="11"/>
      <c r="F12" s="11">
        <f t="shared" si="0"/>
        <v>0</v>
      </c>
      <c r="G12" s="13">
        <v>0.08</v>
      </c>
      <c r="H12" s="11">
        <f t="shared" si="1"/>
        <v>0</v>
      </c>
      <c r="I12" s="11">
        <f t="shared" si="2"/>
        <v>0</v>
      </c>
      <c r="J12" s="253"/>
    </row>
    <row r="13" spans="1:10" ht="26.4">
      <c r="A13" s="255" t="s">
        <v>246</v>
      </c>
      <c r="B13" s="12" t="s">
        <v>177</v>
      </c>
      <c r="C13" s="28" t="s">
        <v>21</v>
      </c>
      <c r="D13" s="80">
        <v>46000</v>
      </c>
      <c r="E13" s="11"/>
      <c r="F13" s="11">
        <f t="shared" si="0"/>
        <v>0</v>
      </c>
      <c r="G13" s="13">
        <v>0.08</v>
      </c>
      <c r="H13" s="11">
        <f t="shared" si="1"/>
        <v>0</v>
      </c>
      <c r="I13" s="11">
        <f t="shared" si="2"/>
        <v>0</v>
      </c>
      <c r="J13" s="253"/>
    </row>
    <row r="14" spans="1:10" ht="26.4">
      <c r="A14" s="255" t="s">
        <v>247</v>
      </c>
      <c r="B14" s="12" t="s">
        <v>178</v>
      </c>
      <c r="C14" s="28" t="s">
        <v>21</v>
      </c>
      <c r="D14" s="80">
        <v>9000</v>
      </c>
      <c r="E14" s="11"/>
      <c r="F14" s="11">
        <f t="shared" si="0"/>
        <v>0</v>
      </c>
      <c r="G14" s="13">
        <v>0.08</v>
      </c>
      <c r="H14" s="11">
        <f t="shared" si="1"/>
        <v>0</v>
      </c>
      <c r="I14" s="11">
        <f t="shared" si="2"/>
        <v>0</v>
      </c>
      <c r="J14" s="253"/>
    </row>
    <row r="15" spans="1:10" ht="26.4">
      <c r="A15" s="255" t="s">
        <v>20</v>
      </c>
      <c r="B15" s="12" t="s">
        <v>179</v>
      </c>
      <c r="C15" s="28" t="s">
        <v>21</v>
      </c>
      <c r="D15" s="80">
        <v>10000</v>
      </c>
      <c r="E15" s="11"/>
      <c r="F15" s="11">
        <f t="shared" si="0"/>
        <v>0</v>
      </c>
      <c r="G15" s="13">
        <v>0.08</v>
      </c>
      <c r="H15" s="11">
        <f t="shared" si="1"/>
        <v>0</v>
      </c>
      <c r="I15" s="11">
        <f t="shared" si="2"/>
        <v>0</v>
      </c>
      <c r="J15" s="253"/>
    </row>
    <row r="16" spans="1:10" ht="52.8">
      <c r="A16" s="255" t="s">
        <v>248</v>
      </c>
      <c r="B16" s="12" t="s">
        <v>180</v>
      </c>
      <c r="C16" s="28" t="s">
        <v>21</v>
      </c>
      <c r="D16" s="80">
        <v>7000</v>
      </c>
      <c r="E16" s="11"/>
      <c r="F16" s="11">
        <f t="shared" si="0"/>
        <v>0</v>
      </c>
      <c r="G16" s="13">
        <v>0.08</v>
      </c>
      <c r="H16" s="11">
        <f t="shared" si="1"/>
        <v>0</v>
      </c>
      <c r="I16" s="11">
        <f t="shared" si="2"/>
        <v>0</v>
      </c>
      <c r="J16" s="253"/>
    </row>
    <row r="17" spans="1:10" ht="66.599999999999994" customHeight="1">
      <c r="A17" s="255" t="s">
        <v>249</v>
      </c>
      <c r="B17" s="12" t="s">
        <v>181</v>
      </c>
      <c r="C17" s="28" t="s">
        <v>21</v>
      </c>
      <c r="D17" s="80">
        <v>13000</v>
      </c>
      <c r="E17" s="11"/>
      <c r="F17" s="11">
        <f t="shared" si="0"/>
        <v>0</v>
      </c>
      <c r="G17" s="13">
        <v>0.08</v>
      </c>
      <c r="H17" s="11">
        <f t="shared" si="1"/>
        <v>0</v>
      </c>
      <c r="I17" s="11">
        <f t="shared" si="2"/>
        <v>0</v>
      </c>
      <c r="J17" s="253"/>
    </row>
    <row r="18" spans="1:10" ht="14.4" customHeight="1">
      <c r="A18" s="255" t="s">
        <v>266</v>
      </c>
      <c r="B18" s="12" t="s">
        <v>182</v>
      </c>
      <c r="C18" s="28" t="s">
        <v>21</v>
      </c>
      <c r="D18" s="80">
        <v>3000</v>
      </c>
      <c r="E18" s="11"/>
      <c r="F18" s="11">
        <f t="shared" si="0"/>
        <v>0</v>
      </c>
      <c r="G18" s="13">
        <v>0.08</v>
      </c>
      <c r="H18" s="11">
        <f t="shared" si="1"/>
        <v>0</v>
      </c>
      <c r="I18" s="11">
        <f t="shared" si="2"/>
        <v>0</v>
      </c>
      <c r="J18" s="253"/>
    </row>
    <row r="19" spans="1:10" ht="39.6">
      <c r="A19" s="255" t="s">
        <v>267</v>
      </c>
      <c r="B19" s="12" t="s">
        <v>183</v>
      </c>
      <c r="C19" s="28" t="s">
        <v>21</v>
      </c>
      <c r="D19" s="80">
        <v>3500</v>
      </c>
      <c r="E19" s="11"/>
      <c r="F19" s="11">
        <f t="shared" si="0"/>
        <v>0</v>
      </c>
      <c r="G19" s="13">
        <v>0.08</v>
      </c>
      <c r="H19" s="11">
        <f t="shared" si="1"/>
        <v>0</v>
      </c>
      <c r="I19" s="11">
        <f t="shared" si="2"/>
        <v>0</v>
      </c>
      <c r="J19" s="253"/>
    </row>
    <row r="20" spans="1:10" ht="54" customHeight="1">
      <c r="A20" s="255" t="s">
        <v>268</v>
      </c>
      <c r="B20" s="12" t="s">
        <v>184</v>
      </c>
      <c r="C20" s="28" t="s">
        <v>21</v>
      </c>
      <c r="D20" s="80">
        <v>600</v>
      </c>
      <c r="E20" s="11"/>
      <c r="F20" s="11">
        <f t="shared" si="0"/>
        <v>0</v>
      </c>
      <c r="G20" s="13">
        <v>0.08</v>
      </c>
      <c r="H20" s="11">
        <f t="shared" si="1"/>
        <v>0</v>
      </c>
      <c r="I20" s="11">
        <f t="shared" si="2"/>
        <v>0</v>
      </c>
      <c r="J20" s="253"/>
    </row>
    <row r="21" spans="1:10" ht="25.95" customHeight="1">
      <c r="A21" s="255" t="s">
        <v>269</v>
      </c>
      <c r="B21" s="12" t="s">
        <v>319</v>
      </c>
      <c r="C21" s="28" t="s">
        <v>21</v>
      </c>
      <c r="D21" s="80">
        <v>12600</v>
      </c>
      <c r="E21" s="11"/>
      <c r="F21" s="11">
        <f t="shared" si="0"/>
        <v>0</v>
      </c>
      <c r="G21" s="13">
        <v>0.08</v>
      </c>
      <c r="H21" s="11">
        <f t="shared" si="1"/>
        <v>0</v>
      </c>
      <c r="I21" s="11">
        <f t="shared" si="2"/>
        <v>0</v>
      </c>
      <c r="J21" s="253"/>
    </row>
    <row r="22" spans="1:10" ht="78.599999999999994" customHeight="1">
      <c r="A22" s="255" t="s">
        <v>270</v>
      </c>
      <c r="B22" s="12" t="s">
        <v>318</v>
      </c>
      <c r="C22" s="28" t="s">
        <v>21</v>
      </c>
      <c r="D22" s="80">
        <v>11000</v>
      </c>
      <c r="E22" s="11"/>
      <c r="F22" s="11">
        <f t="shared" si="0"/>
        <v>0</v>
      </c>
      <c r="G22" s="13">
        <v>0.08</v>
      </c>
      <c r="H22" s="11">
        <f t="shared" si="1"/>
        <v>0</v>
      </c>
      <c r="I22" s="11">
        <f t="shared" si="2"/>
        <v>0</v>
      </c>
      <c r="J22" s="253"/>
    </row>
    <row r="23" spans="1:10" ht="54" customHeight="1">
      <c r="A23" s="255" t="s">
        <v>271</v>
      </c>
      <c r="B23" s="9" t="s">
        <v>185</v>
      </c>
      <c r="C23" s="28" t="s">
        <v>21</v>
      </c>
      <c r="D23" s="80">
        <v>35500</v>
      </c>
      <c r="E23" s="11"/>
      <c r="F23" s="11">
        <f t="shared" si="0"/>
        <v>0</v>
      </c>
      <c r="G23" s="13">
        <v>0.08</v>
      </c>
      <c r="H23" s="11">
        <f t="shared" si="1"/>
        <v>0</v>
      </c>
      <c r="I23" s="11">
        <f t="shared" si="2"/>
        <v>0</v>
      </c>
      <c r="J23" s="253"/>
    </row>
    <row r="24" spans="1:10" ht="26.4" customHeight="1">
      <c r="A24" s="255" t="s">
        <v>272</v>
      </c>
      <c r="B24" s="9" t="s">
        <v>195</v>
      </c>
      <c r="C24" s="28" t="s">
        <v>21</v>
      </c>
      <c r="D24" s="80">
        <v>5000</v>
      </c>
      <c r="E24" s="11"/>
      <c r="F24" s="11">
        <f t="shared" si="0"/>
        <v>0</v>
      </c>
      <c r="G24" s="13">
        <v>0.08</v>
      </c>
      <c r="H24" s="11">
        <f t="shared" si="1"/>
        <v>0</v>
      </c>
      <c r="I24" s="11">
        <f t="shared" si="2"/>
        <v>0</v>
      </c>
      <c r="J24" s="253"/>
    </row>
    <row r="25" spans="1:10" ht="26.4">
      <c r="A25" s="255" t="s">
        <v>273</v>
      </c>
      <c r="B25" s="9" t="s">
        <v>320</v>
      </c>
      <c r="C25" s="28" t="s">
        <v>21</v>
      </c>
      <c r="D25" s="80">
        <v>4000</v>
      </c>
      <c r="E25" s="11"/>
      <c r="F25" s="11">
        <f t="shared" si="0"/>
        <v>0</v>
      </c>
      <c r="G25" s="13">
        <v>0.08</v>
      </c>
      <c r="H25" s="11">
        <f t="shared" si="1"/>
        <v>0</v>
      </c>
      <c r="I25" s="11">
        <f t="shared" si="2"/>
        <v>0</v>
      </c>
      <c r="J25" s="253"/>
    </row>
    <row r="26" spans="1:10">
      <c r="A26" s="255" t="s">
        <v>274</v>
      </c>
      <c r="B26" s="9" t="s">
        <v>196</v>
      </c>
      <c r="C26" s="28" t="s">
        <v>21</v>
      </c>
      <c r="D26" s="80">
        <v>4000</v>
      </c>
      <c r="E26" s="11"/>
      <c r="F26" s="11">
        <f t="shared" si="0"/>
        <v>0</v>
      </c>
      <c r="G26" s="13">
        <v>0.08</v>
      </c>
      <c r="H26" s="11">
        <f t="shared" si="1"/>
        <v>0</v>
      </c>
      <c r="I26" s="11">
        <f t="shared" si="2"/>
        <v>0</v>
      </c>
      <c r="J26" s="253"/>
    </row>
    <row r="27" spans="1:10">
      <c r="A27" s="255" t="s">
        <v>275</v>
      </c>
      <c r="B27" s="9" t="s">
        <v>197</v>
      </c>
      <c r="C27" s="28" t="s">
        <v>21</v>
      </c>
      <c r="D27" s="80">
        <v>4000</v>
      </c>
      <c r="E27" s="11"/>
      <c r="F27" s="11">
        <f t="shared" si="0"/>
        <v>0</v>
      </c>
      <c r="G27" s="13">
        <v>0.08</v>
      </c>
      <c r="H27" s="11">
        <f t="shared" si="1"/>
        <v>0</v>
      </c>
      <c r="I27" s="11">
        <f t="shared" si="2"/>
        <v>0</v>
      </c>
      <c r="J27" s="253"/>
    </row>
    <row r="28" spans="1:10" ht="27.6" customHeight="1">
      <c r="A28" s="255" t="s">
        <v>276</v>
      </c>
      <c r="B28" s="9" t="s">
        <v>198</v>
      </c>
      <c r="C28" s="28" t="s">
        <v>21</v>
      </c>
      <c r="D28" s="80">
        <v>4000</v>
      </c>
      <c r="E28" s="11"/>
      <c r="F28" s="11">
        <f t="shared" si="0"/>
        <v>0</v>
      </c>
      <c r="G28" s="13">
        <v>0.08</v>
      </c>
      <c r="H28" s="11">
        <f t="shared" si="1"/>
        <v>0</v>
      </c>
      <c r="I28" s="11">
        <f t="shared" si="2"/>
        <v>0</v>
      </c>
      <c r="J28" s="253"/>
    </row>
    <row r="29" spans="1:10" ht="26.4">
      <c r="A29" s="255" t="s">
        <v>277</v>
      </c>
      <c r="B29" s="9" t="s">
        <v>199</v>
      </c>
      <c r="C29" s="28" t="s">
        <v>21</v>
      </c>
      <c r="D29" s="80">
        <v>600</v>
      </c>
      <c r="E29" s="11"/>
      <c r="F29" s="11">
        <f t="shared" si="0"/>
        <v>0</v>
      </c>
      <c r="G29" s="13">
        <v>0.08</v>
      </c>
      <c r="H29" s="11">
        <f t="shared" si="1"/>
        <v>0</v>
      </c>
      <c r="I29" s="11">
        <f t="shared" si="2"/>
        <v>0</v>
      </c>
      <c r="J29" s="253"/>
    </row>
    <row r="30" spans="1:10" ht="52.8">
      <c r="A30" s="255" t="s">
        <v>278</v>
      </c>
      <c r="B30" s="9" t="s">
        <v>321</v>
      </c>
      <c r="C30" s="28" t="s">
        <v>21</v>
      </c>
      <c r="D30" s="80">
        <v>12000</v>
      </c>
      <c r="E30" s="11"/>
      <c r="F30" s="11">
        <f t="shared" si="0"/>
        <v>0</v>
      </c>
      <c r="G30" s="13">
        <v>0.08</v>
      </c>
      <c r="H30" s="11">
        <f t="shared" si="1"/>
        <v>0</v>
      </c>
      <c r="I30" s="11">
        <f t="shared" si="2"/>
        <v>0</v>
      </c>
      <c r="J30" s="253"/>
    </row>
    <row r="31" spans="1:10" ht="52.8">
      <c r="A31" s="255" t="s">
        <v>279</v>
      </c>
      <c r="B31" s="9" t="s">
        <v>200</v>
      </c>
      <c r="C31" s="28" t="s">
        <v>21</v>
      </c>
      <c r="D31" s="80">
        <v>3000</v>
      </c>
      <c r="E31" s="11"/>
      <c r="F31" s="11">
        <f t="shared" si="0"/>
        <v>0</v>
      </c>
      <c r="G31" s="13">
        <v>0.08</v>
      </c>
      <c r="H31" s="11">
        <f t="shared" si="1"/>
        <v>0</v>
      </c>
      <c r="I31" s="11">
        <f t="shared" si="2"/>
        <v>0</v>
      </c>
      <c r="J31" s="253"/>
    </row>
    <row r="32" spans="1:10" ht="13.8" thickBot="1">
      <c r="A32" s="216" t="s">
        <v>280</v>
      </c>
      <c r="B32" s="242" t="s">
        <v>201</v>
      </c>
      <c r="C32" s="226" t="s">
        <v>21</v>
      </c>
      <c r="D32" s="267">
        <v>192</v>
      </c>
      <c r="E32" s="23"/>
      <c r="F32" s="23">
        <f t="shared" si="0"/>
        <v>0</v>
      </c>
      <c r="G32" s="203">
        <v>0.08</v>
      </c>
      <c r="H32" s="23">
        <f t="shared" si="1"/>
        <v>0</v>
      </c>
      <c r="I32" s="23">
        <f t="shared" si="2"/>
        <v>0</v>
      </c>
      <c r="J32" s="204"/>
    </row>
    <row r="33" spans="1:10" ht="13.8" thickBot="1">
      <c r="A33" s="268"/>
      <c r="B33" s="269"/>
      <c r="C33" s="270"/>
      <c r="E33" s="292" t="s">
        <v>22</v>
      </c>
      <c r="F33" s="77">
        <f>SUM(F6:F32)</f>
        <v>0</v>
      </c>
      <c r="G33" s="207">
        <v>0.08</v>
      </c>
      <c r="H33" s="77">
        <f>SUM(H6:H32)</f>
        <v>0</v>
      </c>
      <c r="I33" s="298">
        <f>SUM(I6:I32)</f>
        <v>0</v>
      </c>
      <c r="J33" s="270"/>
    </row>
    <row r="34" spans="1:10">
      <c r="A34" s="270"/>
      <c r="B34" s="270"/>
      <c r="C34" s="270"/>
      <c r="D34" s="270"/>
      <c r="E34" s="270"/>
      <c r="F34" s="270"/>
      <c r="G34" s="270"/>
      <c r="H34" s="270"/>
      <c r="I34" s="270"/>
      <c r="J34" s="270"/>
    </row>
    <row r="35" spans="1:10">
      <c r="A35" s="270"/>
      <c r="B35" s="270"/>
      <c r="C35" s="270"/>
      <c r="D35" s="270"/>
      <c r="E35" s="270"/>
      <c r="F35" s="270"/>
      <c r="G35" s="270"/>
      <c r="H35" s="270"/>
      <c r="I35" s="270"/>
      <c r="J35" s="270"/>
    </row>
    <row r="36" spans="1:10">
      <c r="A36" s="270"/>
      <c r="B36" s="200"/>
      <c r="C36" s="270"/>
      <c r="D36" s="270"/>
      <c r="E36" s="270"/>
      <c r="F36" s="270"/>
      <c r="G36" s="270"/>
      <c r="H36" s="270"/>
      <c r="I36" s="270"/>
      <c r="J36" s="270"/>
    </row>
    <row r="37" spans="1:10">
      <c r="A37" s="270"/>
      <c r="B37" s="270"/>
      <c r="C37" s="270"/>
      <c r="D37" s="270"/>
      <c r="E37" s="270"/>
      <c r="F37" s="268"/>
      <c r="G37" s="268"/>
      <c r="H37" s="271"/>
      <c r="I37" s="268"/>
      <c r="J37" s="268"/>
    </row>
    <row r="38" spans="1:10">
      <c r="A38" s="270"/>
      <c r="B38" s="270"/>
      <c r="C38" s="270"/>
      <c r="D38" s="270"/>
      <c r="E38" s="270"/>
      <c r="F38" s="268"/>
      <c r="G38" s="270"/>
      <c r="H38" s="270"/>
      <c r="I38" s="272"/>
      <c r="J38" s="270"/>
    </row>
    <row r="39" spans="1:10">
      <c r="A39" s="270"/>
      <c r="B39" s="270"/>
      <c r="C39" s="270"/>
      <c r="D39" s="270"/>
      <c r="E39" s="270"/>
      <c r="F39" s="270"/>
      <c r="G39" s="270"/>
      <c r="H39" s="270"/>
      <c r="I39" s="268"/>
      <c r="J39" s="270"/>
    </row>
  </sheetData>
  <mergeCells count="3">
    <mergeCell ref="A2:J2"/>
    <mergeCell ref="A3:J3"/>
    <mergeCell ref="A1:J1"/>
  </mergeCells>
  <printOptions horizontalCentered="1" verticalCentered="1"/>
  <pageMargins left="0.31496062992125984" right="0.31496062992125984" top="0.74803149606299213" bottom="0.74803149606299213" header="0.31496062992125984" footer="0.31496062992125984"/>
  <pageSetup orientation="landscape" r:id="rId1"/>
</worksheet>
</file>

<file path=xl/worksheets/sheet31.xml><?xml version="1.0" encoding="utf-8"?>
<worksheet xmlns="http://schemas.openxmlformats.org/spreadsheetml/2006/main" xmlns:r="http://schemas.openxmlformats.org/officeDocument/2006/relationships">
  <dimension ref="A1:J16"/>
  <sheetViews>
    <sheetView showGridLines="0" zoomScaleNormal="100" workbookViewId="0">
      <selection activeCell="I20" sqref="I20"/>
    </sheetView>
  </sheetViews>
  <sheetFormatPr defaultColWidth="8.88671875" defaultRowHeight="13.2"/>
  <cols>
    <col min="1" max="1" width="4.109375" style="16" customWidth="1"/>
    <col min="2" max="2" width="40.6640625" style="16" customWidth="1"/>
    <col min="3" max="3" width="5.109375" style="16" customWidth="1"/>
    <col min="4" max="4" width="6.44140625" style="16" customWidth="1"/>
    <col min="5" max="5" width="6.6640625" style="16" customWidth="1"/>
    <col min="6" max="6" width="11" style="16" customWidth="1"/>
    <col min="7" max="7" width="4.5546875" style="16" customWidth="1"/>
    <col min="8" max="8" width="9.88671875" style="16" customWidth="1"/>
    <col min="9" max="9" width="12.6640625" style="16" customWidth="1"/>
    <col min="10" max="10" width="29.6640625" style="16" customWidth="1"/>
    <col min="11" max="11" width="8.88671875" style="16" customWidth="1"/>
    <col min="12" max="16384" width="8.88671875" style="16"/>
  </cols>
  <sheetData>
    <row r="1" spans="1:10">
      <c r="A1" s="480" t="s">
        <v>312</v>
      </c>
      <c r="B1" s="480"/>
      <c r="C1" s="480"/>
      <c r="D1" s="480"/>
      <c r="E1" s="480"/>
      <c r="F1" s="480"/>
      <c r="G1" s="480"/>
      <c r="H1" s="480"/>
      <c r="I1" s="480"/>
      <c r="J1" s="480"/>
    </row>
    <row r="2" spans="1:10" s="178" customFormat="1" ht="13.8">
      <c r="A2" s="451" t="s">
        <v>0</v>
      </c>
      <c r="B2" s="452"/>
      <c r="C2" s="452"/>
      <c r="D2" s="452"/>
      <c r="E2" s="452"/>
      <c r="F2" s="452"/>
      <c r="G2" s="452"/>
      <c r="H2" s="452"/>
      <c r="I2" s="452"/>
      <c r="J2" s="452"/>
    </row>
    <row r="3" spans="1:10" ht="13.8" thickBot="1">
      <c r="A3" s="453" t="s">
        <v>395</v>
      </c>
      <c r="B3" s="454"/>
      <c r="C3" s="454"/>
      <c r="D3" s="454"/>
      <c r="E3" s="454"/>
      <c r="F3" s="454"/>
      <c r="G3" s="454"/>
      <c r="H3" s="454"/>
      <c r="I3" s="454"/>
      <c r="J3" s="454"/>
    </row>
    <row r="4" spans="1:10" ht="26.4">
      <c r="A4" s="42" t="s">
        <v>1</v>
      </c>
      <c r="B4" s="43" t="s">
        <v>2</v>
      </c>
      <c r="C4" s="43" t="s">
        <v>3</v>
      </c>
      <c r="D4" s="43" t="s">
        <v>4</v>
      </c>
      <c r="E4" s="43" t="s">
        <v>5</v>
      </c>
      <c r="F4" s="43" t="s">
        <v>6</v>
      </c>
      <c r="G4" s="43" t="s">
        <v>7</v>
      </c>
      <c r="H4" s="43" t="s">
        <v>8</v>
      </c>
      <c r="I4" s="43" t="s">
        <v>9</v>
      </c>
      <c r="J4" s="44" t="s">
        <v>10</v>
      </c>
    </row>
    <row r="5" spans="1:10" s="26" customFormat="1" ht="12" thickBot="1">
      <c r="A5" s="67" t="s">
        <v>11</v>
      </c>
      <c r="B5" s="68" t="s">
        <v>12</v>
      </c>
      <c r="C5" s="68" t="s">
        <v>13</v>
      </c>
      <c r="D5" s="68" t="s">
        <v>14</v>
      </c>
      <c r="E5" s="68" t="s">
        <v>15</v>
      </c>
      <c r="F5" s="68" t="s">
        <v>16</v>
      </c>
      <c r="G5" s="68" t="s">
        <v>17</v>
      </c>
      <c r="H5" s="68" t="s">
        <v>18</v>
      </c>
      <c r="I5" s="68" t="s">
        <v>19</v>
      </c>
      <c r="J5" s="69" t="s">
        <v>20</v>
      </c>
    </row>
    <row r="6" spans="1:10" s="126" customFormat="1" ht="26.4">
      <c r="A6" s="224" t="s">
        <v>11</v>
      </c>
      <c r="B6" s="306" t="s">
        <v>355</v>
      </c>
      <c r="C6" s="307" t="s">
        <v>21</v>
      </c>
      <c r="D6" s="308">
        <v>5000</v>
      </c>
      <c r="E6" s="309"/>
      <c r="F6" s="309">
        <f>D6*E6</f>
        <v>0</v>
      </c>
      <c r="G6" s="310">
        <v>0.08</v>
      </c>
      <c r="H6" s="309">
        <f>F6*G6</f>
        <v>0</v>
      </c>
      <c r="I6" s="309">
        <f>F6+H6</f>
        <v>0</v>
      </c>
      <c r="J6" s="311"/>
    </row>
    <row r="7" spans="1:10" s="126" customFormat="1" ht="26.4">
      <c r="A7" s="222" t="s">
        <v>12</v>
      </c>
      <c r="B7" s="8" t="s">
        <v>354</v>
      </c>
      <c r="C7" s="304" t="s">
        <v>21</v>
      </c>
      <c r="D7" s="136">
        <v>5400</v>
      </c>
      <c r="E7" s="282"/>
      <c r="F7" s="282">
        <f t="shared" ref="F7:F8" si="0">D7*E7</f>
        <v>0</v>
      </c>
      <c r="G7" s="283">
        <v>0.08</v>
      </c>
      <c r="H7" s="282">
        <f t="shared" ref="H7:H8" si="1">F7*G7</f>
        <v>0</v>
      </c>
      <c r="I7" s="282">
        <f>F7+H7</f>
        <v>0</v>
      </c>
      <c r="J7" s="301"/>
    </row>
    <row r="8" spans="1:10" s="126" customFormat="1" ht="26.4">
      <c r="A8" s="222" t="s">
        <v>13</v>
      </c>
      <c r="B8" s="8" t="s">
        <v>356</v>
      </c>
      <c r="C8" s="304" t="s">
        <v>21</v>
      </c>
      <c r="D8" s="136">
        <v>9200</v>
      </c>
      <c r="E8" s="282"/>
      <c r="F8" s="282">
        <f t="shared" si="0"/>
        <v>0</v>
      </c>
      <c r="G8" s="283">
        <v>0.08</v>
      </c>
      <c r="H8" s="282">
        <f t="shared" si="1"/>
        <v>0</v>
      </c>
      <c r="I8" s="282">
        <f t="shared" ref="I8" si="2">F8+H8</f>
        <v>0</v>
      </c>
      <c r="J8" s="301"/>
    </row>
    <row r="9" spans="1:10" s="126" customFormat="1" ht="27" thickBot="1">
      <c r="A9" s="223" t="s">
        <v>14</v>
      </c>
      <c r="B9" s="302" t="s">
        <v>357</v>
      </c>
      <c r="C9" s="312" t="s">
        <v>21</v>
      </c>
      <c r="D9" s="137">
        <v>5000</v>
      </c>
      <c r="E9" s="313"/>
      <c r="F9" s="313">
        <f>D9*E9</f>
        <v>0</v>
      </c>
      <c r="G9" s="314">
        <v>0.08</v>
      </c>
      <c r="H9" s="313">
        <f>F9*G9</f>
        <v>0</v>
      </c>
      <c r="I9" s="313">
        <f>F9+H9</f>
        <v>0</v>
      </c>
      <c r="J9" s="303"/>
    </row>
    <row r="10" spans="1:10" ht="13.8" thickBot="1">
      <c r="A10" s="2"/>
      <c r="B10" s="199"/>
      <c r="C10" s="18"/>
      <c r="E10" s="147" t="s">
        <v>22</v>
      </c>
      <c r="F10" s="141">
        <f>SUM(F6:F9)</f>
        <v>0</v>
      </c>
      <c r="G10" s="305">
        <v>0.08</v>
      </c>
      <c r="H10" s="141">
        <f>SUM(H6:H9)</f>
        <v>0</v>
      </c>
      <c r="I10" s="142">
        <f>SUM(I6:I9)</f>
        <v>0</v>
      </c>
      <c r="J10" s="18"/>
    </row>
    <row r="11" spans="1:10">
      <c r="A11" s="18"/>
      <c r="B11" s="18"/>
      <c r="C11" s="18"/>
      <c r="D11" s="18"/>
      <c r="E11" s="18"/>
      <c r="F11" s="18"/>
      <c r="G11" s="18"/>
      <c r="H11" s="18"/>
      <c r="I11" s="18"/>
      <c r="J11" s="18"/>
    </row>
    <row r="12" spans="1:10">
      <c r="A12" s="18"/>
      <c r="B12" s="18"/>
      <c r="C12" s="18"/>
      <c r="D12" s="18"/>
      <c r="E12" s="18"/>
      <c r="F12" s="18"/>
      <c r="G12" s="18"/>
      <c r="H12" s="18"/>
      <c r="I12" s="18"/>
      <c r="J12" s="18"/>
    </row>
    <row r="13" spans="1:10">
      <c r="A13" s="18"/>
      <c r="B13" s="200"/>
      <c r="C13" s="18"/>
      <c r="D13" s="18"/>
      <c r="E13" s="18"/>
      <c r="F13" s="18"/>
      <c r="G13" s="18"/>
      <c r="H13" s="18"/>
      <c r="I13" s="18"/>
      <c r="J13" s="18"/>
    </row>
    <row r="14" spans="1:10">
      <c r="A14" s="18"/>
      <c r="B14" s="18"/>
      <c r="C14" s="18"/>
      <c r="D14" s="18"/>
      <c r="E14" s="18"/>
      <c r="F14" s="2"/>
      <c r="G14" s="2"/>
      <c r="H14" s="157"/>
      <c r="I14" s="2"/>
      <c r="J14" s="2"/>
    </row>
    <row r="15" spans="1:10">
      <c r="A15" s="18"/>
      <c r="B15" s="18"/>
      <c r="C15" s="18"/>
      <c r="D15" s="18"/>
      <c r="E15" s="18"/>
      <c r="F15" s="2"/>
      <c r="G15" s="18"/>
      <c r="H15" s="18"/>
      <c r="I15" s="64"/>
      <c r="J15" s="18"/>
    </row>
    <row r="16" spans="1:10">
      <c r="A16" s="18"/>
      <c r="B16" s="18"/>
      <c r="C16" s="18"/>
      <c r="D16" s="18"/>
      <c r="E16" s="18"/>
      <c r="F16" s="18"/>
      <c r="G16" s="18"/>
      <c r="H16" s="18"/>
      <c r="I16" s="2"/>
      <c r="J16" s="18"/>
    </row>
  </sheetData>
  <mergeCells count="3">
    <mergeCell ref="A2:J2"/>
    <mergeCell ref="A3:J3"/>
    <mergeCell ref="A1:J1"/>
  </mergeCells>
  <printOptions horizontalCentered="1" verticalCentered="1"/>
  <pageMargins left="0.31496062992125984" right="0.31496062992125984" top="0.74803149606299213" bottom="0.74803149606299213" header="0.31496062992125984" footer="0.31496062992125984"/>
  <pageSetup orientation="landscape" r:id="rId1"/>
</worksheet>
</file>

<file path=xl/worksheets/sheet32.xml><?xml version="1.0" encoding="utf-8"?>
<worksheet xmlns="http://schemas.openxmlformats.org/spreadsheetml/2006/main" xmlns:r="http://schemas.openxmlformats.org/officeDocument/2006/relationships">
  <dimension ref="A1:J13"/>
  <sheetViews>
    <sheetView showGridLines="0" zoomScaleNormal="100" workbookViewId="0">
      <selection activeCell="H19" sqref="H19"/>
    </sheetView>
  </sheetViews>
  <sheetFormatPr defaultColWidth="8.88671875" defaultRowHeight="13.2"/>
  <cols>
    <col min="1" max="1" width="4.44140625" style="16" customWidth="1"/>
    <col min="2" max="2" width="40.109375" style="16" customWidth="1"/>
    <col min="3" max="3" width="6.44140625" style="16" customWidth="1"/>
    <col min="4" max="4" width="7.109375" style="16" customWidth="1"/>
    <col min="5" max="5" width="8.88671875" style="16" customWidth="1"/>
    <col min="6" max="6" width="11.88671875" style="16" customWidth="1"/>
    <col min="7" max="7" width="5.88671875" style="16" customWidth="1"/>
    <col min="8" max="9" width="13.44140625" style="16" customWidth="1"/>
    <col min="10" max="10" width="22.88671875" style="16" customWidth="1"/>
    <col min="11" max="11" width="8.88671875" style="16" customWidth="1"/>
    <col min="12" max="16384" width="8.88671875" style="16"/>
  </cols>
  <sheetData>
    <row r="1" spans="1:10">
      <c r="A1" s="480" t="s">
        <v>313</v>
      </c>
      <c r="B1" s="480"/>
      <c r="C1" s="480"/>
      <c r="D1" s="480"/>
      <c r="E1" s="480"/>
      <c r="F1" s="480"/>
      <c r="G1" s="480"/>
      <c r="H1" s="480"/>
      <c r="I1" s="480"/>
      <c r="J1" s="480"/>
    </row>
    <row r="2" spans="1:10" ht="13.8">
      <c r="A2" s="451" t="s">
        <v>0</v>
      </c>
      <c r="B2" s="452"/>
      <c r="C2" s="452"/>
      <c r="D2" s="452"/>
      <c r="E2" s="452"/>
      <c r="F2" s="452"/>
      <c r="G2" s="452"/>
      <c r="H2" s="452"/>
      <c r="I2" s="452"/>
      <c r="J2" s="452"/>
    </row>
    <row r="3" spans="1:10" ht="13.8" thickBot="1">
      <c r="A3" s="453" t="s">
        <v>396</v>
      </c>
      <c r="B3" s="454"/>
      <c r="C3" s="454"/>
      <c r="D3" s="454"/>
      <c r="E3" s="454"/>
      <c r="F3" s="454"/>
      <c r="G3" s="454"/>
      <c r="H3" s="454"/>
      <c r="I3" s="454"/>
      <c r="J3" s="454"/>
    </row>
    <row r="4" spans="1:10" ht="26.4">
      <c r="A4" s="42" t="s">
        <v>1</v>
      </c>
      <c r="B4" s="43" t="s">
        <v>2</v>
      </c>
      <c r="C4" s="43" t="s">
        <v>3</v>
      </c>
      <c r="D4" s="43" t="s">
        <v>4</v>
      </c>
      <c r="E4" s="43" t="s">
        <v>5</v>
      </c>
      <c r="F4" s="43" t="s">
        <v>6</v>
      </c>
      <c r="G4" s="43" t="s">
        <v>7</v>
      </c>
      <c r="H4" s="43" t="s">
        <v>8</v>
      </c>
      <c r="I4" s="43" t="s">
        <v>9</v>
      </c>
      <c r="J4" s="44" t="s">
        <v>10</v>
      </c>
    </row>
    <row r="5" spans="1:10" s="26" customFormat="1" ht="12" thickBot="1">
      <c r="A5" s="67" t="s">
        <v>11</v>
      </c>
      <c r="B5" s="68" t="s">
        <v>12</v>
      </c>
      <c r="C5" s="68" t="s">
        <v>13</v>
      </c>
      <c r="D5" s="68" t="s">
        <v>14</v>
      </c>
      <c r="E5" s="68" t="s">
        <v>15</v>
      </c>
      <c r="F5" s="68" t="s">
        <v>16</v>
      </c>
      <c r="G5" s="68" t="s">
        <v>17</v>
      </c>
      <c r="H5" s="68" t="s">
        <v>18</v>
      </c>
      <c r="I5" s="68" t="s">
        <v>19</v>
      </c>
      <c r="J5" s="69" t="s">
        <v>20</v>
      </c>
    </row>
    <row r="6" spans="1:10" ht="27" thickBot="1">
      <c r="A6" s="120" t="s">
        <v>11</v>
      </c>
      <c r="B6" s="168" t="s">
        <v>101</v>
      </c>
      <c r="C6" s="125" t="s">
        <v>21</v>
      </c>
      <c r="D6" s="249">
        <v>23000</v>
      </c>
      <c r="E6" s="315"/>
      <c r="F6" s="171">
        <f>D6*E6</f>
        <v>0</v>
      </c>
      <c r="G6" s="173">
        <v>0.08</v>
      </c>
      <c r="H6" s="172">
        <f>F6*G6</f>
        <v>0</v>
      </c>
      <c r="I6" s="172">
        <f>F6+H6</f>
        <v>0</v>
      </c>
      <c r="J6" s="169"/>
    </row>
    <row r="7" spans="1:10" ht="13.8" thickBot="1">
      <c r="A7" s="2"/>
      <c r="B7" s="64"/>
      <c r="C7" s="18"/>
      <c r="E7" s="147" t="s">
        <v>22</v>
      </c>
      <c r="F7" s="144">
        <f>SUM(F6:F6)</f>
        <v>0</v>
      </c>
      <c r="G7" s="186">
        <v>0.08</v>
      </c>
      <c r="H7" s="187">
        <f>SUM(H6:H6)</f>
        <v>0</v>
      </c>
      <c r="I7" s="188">
        <f>SUM(I6:I6)</f>
        <v>0</v>
      </c>
      <c r="J7" s="18"/>
    </row>
    <row r="8" spans="1:10">
      <c r="A8" s="18"/>
      <c r="B8" s="18"/>
      <c r="C8" s="18"/>
      <c r="D8" s="18"/>
      <c r="E8" s="18"/>
      <c r="F8" s="18"/>
      <c r="G8" s="18"/>
      <c r="H8" s="18"/>
      <c r="I8" s="18"/>
      <c r="J8" s="18"/>
    </row>
    <row r="9" spans="1:10">
      <c r="A9" s="18"/>
      <c r="B9" s="18"/>
      <c r="C9" s="18"/>
      <c r="D9" s="18"/>
      <c r="E9" s="18"/>
      <c r="F9" s="18"/>
      <c r="G9" s="18"/>
      <c r="H9" s="18"/>
      <c r="I9" s="18"/>
      <c r="J9" s="18"/>
    </row>
    <row r="10" spans="1:10">
      <c r="A10" s="18"/>
      <c r="B10" s="200"/>
      <c r="C10" s="18"/>
      <c r="D10" s="18"/>
      <c r="E10" s="18"/>
      <c r="F10" s="18"/>
      <c r="G10" s="18"/>
      <c r="H10" s="18"/>
      <c r="I10" s="18"/>
      <c r="J10" s="18"/>
    </row>
    <row r="11" spans="1:10">
      <c r="A11" s="18"/>
      <c r="B11" s="18"/>
      <c r="C11" s="18"/>
      <c r="D11" s="18"/>
      <c r="E11" s="18"/>
      <c r="F11" s="2"/>
      <c r="G11" s="2"/>
      <c r="H11" s="157"/>
      <c r="I11" s="2"/>
      <c r="J11" s="2"/>
    </row>
    <row r="12" spans="1:10">
      <c r="A12" s="18"/>
      <c r="B12" s="18"/>
      <c r="C12" s="18"/>
      <c r="D12" s="18"/>
      <c r="E12" s="18"/>
      <c r="F12" s="2"/>
      <c r="G12" s="18"/>
      <c r="H12" s="18"/>
      <c r="I12" s="64"/>
      <c r="J12" s="18"/>
    </row>
    <row r="13" spans="1:10">
      <c r="A13" s="18"/>
      <c r="B13" s="18"/>
      <c r="C13" s="18"/>
      <c r="D13" s="18"/>
      <c r="E13" s="18"/>
      <c r="F13" s="18"/>
      <c r="G13" s="18"/>
      <c r="H13" s="18"/>
      <c r="I13" s="2"/>
      <c r="J13" s="18"/>
    </row>
  </sheetData>
  <mergeCells count="3">
    <mergeCell ref="A2:J2"/>
    <mergeCell ref="A3:J3"/>
    <mergeCell ref="A1:J1"/>
  </mergeCells>
  <printOptions horizontalCentered="1" verticalCentered="1"/>
  <pageMargins left="0.31496062992125984" right="0.31496062992125984" top="0.74803149606299213" bottom="0.74803149606299213" header="0.31496062992125984" footer="0.31496062992125984"/>
  <pageSetup orientation="landscape" r:id="rId1"/>
</worksheet>
</file>

<file path=xl/worksheets/sheet33.xml><?xml version="1.0" encoding="utf-8"?>
<worksheet xmlns="http://schemas.openxmlformats.org/spreadsheetml/2006/main" xmlns:r="http://schemas.openxmlformats.org/officeDocument/2006/relationships">
  <dimension ref="A1:J14"/>
  <sheetViews>
    <sheetView showGridLines="0" zoomScaleNormal="100" workbookViewId="0">
      <selection activeCell="H19" sqref="H19"/>
    </sheetView>
  </sheetViews>
  <sheetFormatPr defaultColWidth="8.88671875" defaultRowHeight="13.2"/>
  <cols>
    <col min="1" max="1" width="4.109375" style="16" customWidth="1"/>
    <col min="2" max="2" width="47.109375" style="16" customWidth="1"/>
    <col min="3" max="3" width="5" style="16" customWidth="1"/>
    <col min="4" max="4" width="9.6640625" style="16" customWidth="1"/>
    <col min="5" max="5" width="7" style="16" customWidth="1"/>
    <col min="6" max="6" width="11.5546875" style="16" customWidth="1"/>
    <col min="7" max="7" width="4.6640625" style="16" customWidth="1"/>
    <col min="8" max="8" width="10.6640625" style="16" customWidth="1"/>
    <col min="9" max="9" width="11.44140625" style="16" customWidth="1"/>
    <col min="10" max="10" width="22.44140625" style="16" customWidth="1"/>
    <col min="11" max="11" width="8.88671875" style="16" customWidth="1"/>
    <col min="12" max="16384" width="8.88671875" style="16"/>
  </cols>
  <sheetData>
    <row r="1" spans="1:10">
      <c r="A1" s="458" t="s">
        <v>314</v>
      </c>
      <c r="B1" s="458"/>
      <c r="C1" s="458"/>
      <c r="D1" s="458"/>
      <c r="E1" s="458"/>
      <c r="F1" s="458"/>
      <c r="G1" s="458"/>
      <c r="H1" s="458"/>
      <c r="I1" s="458"/>
      <c r="J1" s="458"/>
    </row>
    <row r="2" spans="1:10" ht="13.8">
      <c r="A2" s="451" t="s">
        <v>0</v>
      </c>
      <c r="B2" s="452"/>
      <c r="C2" s="452"/>
      <c r="D2" s="452"/>
      <c r="E2" s="452"/>
      <c r="F2" s="452"/>
      <c r="G2" s="452"/>
      <c r="H2" s="452"/>
      <c r="I2" s="452"/>
      <c r="J2" s="452"/>
    </row>
    <row r="3" spans="1:10" ht="13.8" thickBot="1">
      <c r="A3" s="453" t="s">
        <v>397</v>
      </c>
      <c r="B3" s="454"/>
      <c r="C3" s="454"/>
      <c r="D3" s="454"/>
      <c r="E3" s="454"/>
      <c r="F3" s="454"/>
      <c r="G3" s="454"/>
      <c r="H3" s="454"/>
      <c r="I3" s="454"/>
      <c r="J3" s="454"/>
    </row>
    <row r="4" spans="1:10" ht="39.6">
      <c r="A4" s="42" t="s">
        <v>1</v>
      </c>
      <c r="B4" s="43" t="s">
        <v>2</v>
      </c>
      <c r="C4" s="43" t="s">
        <v>3</v>
      </c>
      <c r="D4" s="43" t="s">
        <v>4</v>
      </c>
      <c r="E4" s="43" t="s">
        <v>5</v>
      </c>
      <c r="F4" s="43" t="s">
        <v>6</v>
      </c>
      <c r="G4" s="43" t="s">
        <v>7</v>
      </c>
      <c r="H4" s="43" t="s">
        <v>8</v>
      </c>
      <c r="I4" s="43" t="s">
        <v>9</v>
      </c>
      <c r="J4" s="44" t="s">
        <v>10</v>
      </c>
    </row>
    <row r="5" spans="1:10" s="26" customFormat="1" ht="12" thickBot="1">
      <c r="A5" s="67" t="s">
        <v>11</v>
      </c>
      <c r="B5" s="68" t="s">
        <v>12</v>
      </c>
      <c r="C5" s="68" t="s">
        <v>13</v>
      </c>
      <c r="D5" s="68" t="s">
        <v>14</v>
      </c>
      <c r="E5" s="68" t="s">
        <v>15</v>
      </c>
      <c r="F5" s="68" t="s">
        <v>16</v>
      </c>
      <c r="G5" s="68" t="s">
        <v>17</v>
      </c>
      <c r="H5" s="68" t="s">
        <v>18</v>
      </c>
      <c r="I5" s="68" t="s">
        <v>19</v>
      </c>
      <c r="J5" s="69" t="s">
        <v>20</v>
      </c>
    </row>
    <row r="6" spans="1:10" ht="39.6">
      <c r="A6" s="51" t="s">
        <v>11</v>
      </c>
      <c r="B6" s="151" t="s">
        <v>165</v>
      </c>
      <c r="C6" s="102" t="s">
        <v>21</v>
      </c>
      <c r="D6" s="105">
        <v>16000</v>
      </c>
      <c r="E6" s="55"/>
      <c r="F6" s="55">
        <f t="shared" ref="F6:F11" si="0">D6*E6</f>
        <v>0</v>
      </c>
      <c r="G6" s="145">
        <v>0.08</v>
      </c>
      <c r="H6" s="55">
        <f t="shared" ref="H6:H11" si="1">F6*G6</f>
        <v>0</v>
      </c>
      <c r="I6" s="55">
        <f t="shared" ref="I6:I11" si="2">F6+H6</f>
        <v>0</v>
      </c>
      <c r="J6" s="128"/>
    </row>
    <row r="7" spans="1:10" ht="39.6">
      <c r="A7" s="27" t="s">
        <v>12</v>
      </c>
      <c r="B7" s="5" t="s">
        <v>166</v>
      </c>
      <c r="C7" s="30" t="s">
        <v>21</v>
      </c>
      <c r="D7" s="106">
        <v>16000</v>
      </c>
      <c r="E7" s="36"/>
      <c r="F7" s="36">
        <f t="shared" si="0"/>
        <v>0</v>
      </c>
      <c r="G7" s="40">
        <v>0.08</v>
      </c>
      <c r="H7" s="36">
        <f t="shared" si="1"/>
        <v>0</v>
      </c>
      <c r="I7" s="36">
        <f t="shared" si="2"/>
        <v>0</v>
      </c>
      <c r="J7" s="129"/>
    </row>
    <row r="8" spans="1:10" ht="39.6">
      <c r="A8" s="27" t="s">
        <v>13</v>
      </c>
      <c r="B8" s="19" t="s">
        <v>167</v>
      </c>
      <c r="C8" s="30" t="s">
        <v>21</v>
      </c>
      <c r="D8" s="106">
        <v>16000</v>
      </c>
      <c r="E8" s="36"/>
      <c r="F8" s="36">
        <f t="shared" si="0"/>
        <v>0</v>
      </c>
      <c r="G8" s="40">
        <v>0.08</v>
      </c>
      <c r="H8" s="36">
        <f t="shared" si="1"/>
        <v>0</v>
      </c>
      <c r="I8" s="36">
        <f t="shared" si="2"/>
        <v>0</v>
      </c>
      <c r="J8" s="129"/>
    </row>
    <row r="9" spans="1:10">
      <c r="A9" s="27" t="s">
        <v>14</v>
      </c>
      <c r="B9" s="19" t="s">
        <v>168</v>
      </c>
      <c r="C9" s="30" t="s">
        <v>21</v>
      </c>
      <c r="D9" s="106">
        <v>16000</v>
      </c>
      <c r="E9" s="36"/>
      <c r="F9" s="36">
        <f t="shared" si="0"/>
        <v>0</v>
      </c>
      <c r="G9" s="40">
        <v>0.08</v>
      </c>
      <c r="H9" s="36">
        <f t="shared" si="1"/>
        <v>0</v>
      </c>
      <c r="I9" s="36">
        <f t="shared" si="2"/>
        <v>0</v>
      </c>
      <c r="J9" s="129"/>
    </row>
    <row r="10" spans="1:10" ht="15.6" customHeight="1">
      <c r="A10" s="27" t="s">
        <v>15</v>
      </c>
      <c r="B10" s="19" t="s">
        <v>327</v>
      </c>
      <c r="C10" s="30" t="s">
        <v>21</v>
      </c>
      <c r="D10" s="106">
        <v>10000</v>
      </c>
      <c r="E10" s="36"/>
      <c r="F10" s="36">
        <f t="shared" si="0"/>
        <v>0</v>
      </c>
      <c r="G10" s="40">
        <v>0.08</v>
      </c>
      <c r="H10" s="36">
        <f t="shared" si="1"/>
        <v>0</v>
      </c>
      <c r="I10" s="36">
        <f t="shared" si="2"/>
        <v>0</v>
      </c>
      <c r="J10" s="129"/>
    </row>
    <row r="11" spans="1:10" ht="40.200000000000003" thickBot="1">
      <c r="A11" s="59" t="s">
        <v>245</v>
      </c>
      <c r="B11" s="21" t="s">
        <v>169</v>
      </c>
      <c r="C11" s="33" t="s">
        <v>21</v>
      </c>
      <c r="D11" s="107">
        <v>16000</v>
      </c>
      <c r="E11" s="61"/>
      <c r="F11" s="61">
        <f t="shared" si="0"/>
        <v>0</v>
      </c>
      <c r="G11" s="146">
        <v>0.08</v>
      </c>
      <c r="H11" s="61">
        <f t="shared" si="1"/>
        <v>0</v>
      </c>
      <c r="I11" s="61">
        <f t="shared" si="2"/>
        <v>0</v>
      </c>
      <c r="J11" s="24"/>
    </row>
    <row r="12" spans="1:10" ht="13.8" thickBot="1">
      <c r="A12" s="278"/>
      <c r="B12" s="63"/>
      <c r="C12" s="64"/>
      <c r="E12" s="147" t="s">
        <v>22</v>
      </c>
      <c r="F12" s="141">
        <f>SUM(F6:F11)</f>
        <v>0</v>
      </c>
      <c r="G12" s="116">
        <v>0.08</v>
      </c>
      <c r="H12" s="94">
        <f>SUM(H6:H11)</f>
        <v>0</v>
      </c>
      <c r="I12" s="96">
        <f>SUM(I6:I11)</f>
        <v>0</v>
      </c>
      <c r="J12" s="17"/>
    </row>
    <row r="13" spans="1:10">
      <c r="A13" s="18"/>
      <c r="B13" s="165"/>
      <c r="C13" s="18"/>
      <c r="D13" s="18"/>
      <c r="E13" s="18"/>
      <c r="F13" s="18"/>
      <c r="G13" s="18"/>
      <c r="H13" s="18"/>
      <c r="I13" s="64"/>
      <c r="J13" s="18"/>
    </row>
    <row r="14" spans="1:10">
      <c r="A14" s="18"/>
      <c r="B14" s="18"/>
      <c r="C14" s="18"/>
      <c r="D14" s="18"/>
      <c r="E14" s="18"/>
      <c r="F14" s="18"/>
      <c r="G14" s="18"/>
      <c r="H14" s="18"/>
      <c r="I14" s="2"/>
      <c r="J14" s="18"/>
    </row>
  </sheetData>
  <mergeCells count="3">
    <mergeCell ref="A2:J2"/>
    <mergeCell ref="A3:J3"/>
    <mergeCell ref="A1:J1"/>
  </mergeCells>
  <printOptions horizontalCentered="1" verticalCentered="1"/>
  <pageMargins left="0.31496062992125984" right="0.31496062992125984" top="0.74803149606299213" bottom="0.74803149606299213" header="0.31496062992125984" footer="0.31496062992125984"/>
  <pageSetup orientation="landscape" r:id="rId1"/>
</worksheet>
</file>

<file path=xl/worksheets/sheet34.xml><?xml version="1.0" encoding="utf-8"?>
<worksheet xmlns="http://schemas.openxmlformats.org/spreadsheetml/2006/main" xmlns:r="http://schemas.openxmlformats.org/officeDocument/2006/relationships">
  <dimension ref="A1:J19"/>
  <sheetViews>
    <sheetView showGridLines="0" zoomScaleNormal="100" workbookViewId="0">
      <selection activeCell="P8" sqref="P8"/>
    </sheetView>
  </sheetViews>
  <sheetFormatPr defaultColWidth="8.88671875" defaultRowHeight="13.2"/>
  <cols>
    <col min="1" max="1" width="4.109375" style="148" customWidth="1"/>
    <col min="2" max="2" width="48.88671875" style="148" customWidth="1"/>
    <col min="3" max="3" width="5.33203125" style="148" customWidth="1"/>
    <col min="4" max="4" width="7" style="148" customWidth="1"/>
    <col min="5" max="5" width="9.109375" style="148" customWidth="1"/>
    <col min="6" max="6" width="10.44140625" style="148" customWidth="1"/>
    <col min="7" max="7" width="4.88671875" style="148" customWidth="1"/>
    <col min="8" max="8" width="10.109375" style="148" customWidth="1"/>
    <col min="9" max="9" width="10.6640625" style="148" customWidth="1"/>
    <col min="10" max="10" width="24.33203125" style="148" customWidth="1"/>
    <col min="11" max="11" width="8.88671875" style="148" customWidth="1"/>
    <col min="12" max="16384" width="8.88671875" style="148"/>
  </cols>
  <sheetData>
    <row r="1" spans="1:10">
      <c r="A1" s="486" t="s">
        <v>316</v>
      </c>
      <c r="B1" s="486"/>
      <c r="C1" s="486"/>
      <c r="D1" s="486"/>
      <c r="E1" s="486"/>
      <c r="F1" s="486"/>
      <c r="G1" s="486"/>
      <c r="H1" s="486"/>
      <c r="I1" s="486"/>
      <c r="J1" s="486"/>
    </row>
    <row r="2" spans="1:10" ht="13.8">
      <c r="A2" s="482" t="s">
        <v>0</v>
      </c>
      <c r="B2" s="483"/>
      <c r="C2" s="483"/>
      <c r="D2" s="483"/>
      <c r="E2" s="483"/>
      <c r="F2" s="483"/>
      <c r="G2" s="483"/>
      <c r="H2" s="483"/>
      <c r="I2" s="483"/>
      <c r="J2" s="483"/>
    </row>
    <row r="3" spans="1:10" ht="13.8" thickBot="1">
      <c r="A3" s="484" t="s">
        <v>398</v>
      </c>
      <c r="B3" s="485"/>
      <c r="C3" s="485"/>
      <c r="D3" s="485"/>
      <c r="E3" s="485"/>
      <c r="F3" s="485"/>
      <c r="G3" s="485"/>
      <c r="H3" s="485"/>
      <c r="I3" s="485"/>
      <c r="J3" s="485"/>
    </row>
    <row r="4" spans="1:10" ht="26.4">
      <c r="A4" s="42" t="s">
        <v>1</v>
      </c>
      <c r="B4" s="43" t="s">
        <v>2</v>
      </c>
      <c r="C4" s="43" t="s">
        <v>3</v>
      </c>
      <c r="D4" s="43" t="s">
        <v>4</v>
      </c>
      <c r="E4" s="43" t="s">
        <v>5</v>
      </c>
      <c r="F4" s="43" t="s">
        <v>6</v>
      </c>
      <c r="G4" s="43" t="s">
        <v>7</v>
      </c>
      <c r="H4" s="43" t="s">
        <v>8</v>
      </c>
      <c r="I4" s="43" t="s">
        <v>9</v>
      </c>
      <c r="J4" s="44" t="s">
        <v>10</v>
      </c>
    </row>
    <row r="5" spans="1:10" s="266" customFormat="1" ht="12" thickBot="1">
      <c r="A5" s="67" t="s">
        <v>11</v>
      </c>
      <c r="B5" s="68" t="s">
        <v>12</v>
      </c>
      <c r="C5" s="68" t="s">
        <v>13</v>
      </c>
      <c r="D5" s="68" t="s">
        <v>14</v>
      </c>
      <c r="E5" s="68" t="s">
        <v>15</v>
      </c>
      <c r="F5" s="68" t="s">
        <v>16</v>
      </c>
      <c r="G5" s="68" t="s">
        <v>17</v>
      </c>
      <c r="H5" s="68" t="s">
        <v>18</v>
      </c>
      <c r="I5" s="68" t="s">
        <v>19</v>
      </c>
      <c r="J5" s="69" t="s">
        <v>20</v>
      </c>
    </row>
    <row r="6" spans="1:10" ht="52.8">
      <c r="A6" s="255" t="s">
        <v>11</v>
      </c>
      <c r="B6" s="316" t="s">
        <v>328</v>
      </c>
      <c r="C6" s="28" t="s">
        <v>237</v>
      </c>
      <c r="D6" s="79">
        <v>82</v>
      </c>
      <c r="E6" s="35"/>
      <c r="F6" s="35">
        <f>D6*E6</f>
        <v>0</v>
      </c>
      <c r="G6" s="39">
        <v>0.08</v>
      </c>
      <c r="H6" s="35">
        <f>F6*G6</f>
        <v>0</v>
      </c>
      <c r="I6" s="35">
        <f>F6+H6</f>
        <v>0</v>
      </c>
      <c r="J6" s="254"/>
    </row>
    <row r="7" spans="1:10" ht="39.6">
      <c r="A7" s="261" t="s">
        <v>12</v>
      </c>
      <c r="B7" s="9" t="s">
        <v>329</v>
      </c>
      <c r="C7" s="236" t="s">
        <v>237</v>
      </c>
      <c r="D7" s="80">
        <v>15</v>
      </c>
      <c r="E7" s="37"/>
      <c r="F7" s="37">
        <f t="shared" ref="F7:F11" si="0">D7*E7</f>
        <v>0</v>
      </c>
      <c r="G7" s="235">
        <v>0.08</v>
      </c>
      <c r="H7" s="37">
        <f t="shared" ref="H7:H11" si="1">F7*G7</f>
        <v>0</v>
      </c>
      <c r="I7" s="37">
        <f t="shared" ref="I7:I11" si="2">F7+H7</f>
        <v>0</v>
      </c>
      <c r="J7" s="253"/>
    </row>
    <row r="8" spans="1:10" ht="66">
      <c r="A8" s="261" t="s">
        <v>13</v>
      </c>
      <c r="B8" s="9" t="s">
        <v>202</v>
      </c>
      <c r="C8" s="236" t="s">
        <v>237</v>
      </c>
      <c r="D8" s="80">
        <v>10</v>
      </c>
      <c r="E8" s="37"/>
      <c r="F8" s="37">
        <f t="shared" si="0"/>
        <v>0</v>
      </c>
      <c r="G8" s="235">
        <v>0.08</v>
      </c>
      <c r="H8" s="37">
        <f t="shared" si="1"/>
        <v>0</v>
      </c>
      <c r="I8" s="37">
        <f t="shared" si="2"/>
        <v>0</v>
      </c>
      <c r="J8" s="253"/>
    </row>
    <row r="9" spans="1:10" ht="52.8">
      <c r="A9" s="261" t="s">
        <v>14</v>
      </c>
      <c r="B9" s="9" t="s">
        <v>203</v>
      </c>
      <c r="C9" s="236" t="s">
        <v>237</v>
      </c>
      <c r="D9" s="80">
        <v>34</v>
      </c>
      <c r="E9" s="37"/>
      <c r="F9" s="37">
        <f t="shared" si="0"/>
        <v>0</v>
      </c>
      <c r="G9" s="235">
        <v>0.08</v>
      </c>
      <c r="H9" s="37">
        <f t="shared" si="1"/>
        <v>0</v>
      </c>
      <c r="I9" s="37">
        <f t="shared" si="2"/>
        <v>0</v>
      </c>
      <c r="J9" s="253"/>
    </row>
    <row r="10" spans="1:10" ht="105.6">
      <c r="A10" s="261" t="s">
        <v>15</v>
      </c>
      <c r="B10" s="12" t="s">
        <v>330</v>
      </c>
      <c r="C10" s="236" t="s">
        <v>237</v>
      </c>
      <c r="D10" s="80">
        <v>6</v>
      </c>
      <c r="E10" s="37"/>
      <c r="F10" s="37">
        <f t="shared" si="0"/>
        <v>0</v>
      </c>
      <c r="G10" s="235">
        <v>0.08</v>
      </c>
      <c r="H10" s="37">
        <f t="shared" si="1"/>
        <v>0</v>
      </c>
      <c r="I10" s="37">
        <f t="shared" si="2"/>
        <v>0</v>
      </c>
      <c r="J10" s="253"/>
    </row>
    <row r="11" spans="1:10" ht="66">
      <c r="A11" s="261" t="s">
        <v>245</v>
      </c>
      <c r="B11" s="9" t="s">
        <v>204</v>
      </c>
      <c r="C11" s="236" t="s">
        <v>237</v>
      </c>
      <c r="D11" s="80">
        <v>120</v>
      </c>
      <c r="E11" s="37"/>
      <c r="F11" s="37">
        <f t="shared" si="0"/>
        <v>0</v>
      </c>
      <c r="G11" s="235">
        <v>0.08</v>
      </c>
      <c r="H11" s="37">
        <f t="shared" si="1"/>
        <v>0</v>
      </c>
      <c r="I11" s="37">
        <f t="shared" si="2"/>
        <v>0</v>
      </c>
      <c r="J11" s="253"/>
    </row>
    <row r="12" spans="1:10" ht="79.8" thickBot="1">
      <c r="A12" s="215" t="s">
        <v>17</v>
      </c>
      <c r="B12" s="201" t="s">
        <v>205</v>
      </c>
      <c r="C12" s="205" t="s">
        <v>237</v>
      </c>
      <c r="D12" s="267">
        <v>60</v>
      </c>
      <c r="E12" s="38"/>
      <c r="F12" s="38">
        <f>D12*E12</f>
        <v>0</v>
      </c>
      <c r="G12" s="206">
        <v>0.08</v>
      </c>
      <c r="H12" s="38">
        <f>F12*G12</f>
        <v>0</v>
      </c>
      <c r="I12" s="38">
        <f>F12+H12</f>
        <v>0</v>
      </c>
      <c r="J12" s="204"/>
    </row>
    <row r="13" spans="1:10" ht="13.8" thickBot="1">
      <c r="A13" s="268"/>
      <c r="B13" s="269"/>
      <c r="C13" s="270"/>
      <c r="E13" s="292" t="s">
        <v>22</v>
      </c>
      <c r="F13" s="77">
        <f>SUM(F6:F12)</f>
        <v>0</v>
      </c>
      <c r="G13" s="207">
        <v>0.08</v>
      </c>
      <c r="H13" s="77">
        <f>SUM(H6:H12)</f>
        <v>0</v>
      </c>
      <c r="I13" s="298">
        <f>SUM(I6:I12)</f>
        <v>0</v>
      </c>
      <c r="J13" s="270"/>
    </row>
    <row r="14" spans="1:10">
      <c r="A14" s="270"/>
      <c r="B14" s="270"/>
      <c r="C14" s="270"/>
      <c r="D14" s="270"/>
      <c r="E14" s="270"/>
      <c r="F14" s="270"/>
      <c r="G14" s="270"/>
      <c r="H14" s="270"/>
      <c r="I14" s="270"/>
      <c r="J14" s="270"/>
    </row>
    <row r="15" spans="1:10">
      <c r="A15" s="270"/>
      <c r="B15" s="270"/>
      <c r="C15" s="270"/>
      <c r="D15" s="270"/>
      <c r="E15" s="270"/>
      <c r="F15" s="270"/>
      <c r="G15" s="270"/>
      <c r="H15" s="270"/>
      <c r="I15" s="270"/>
      <c r="J15" s="270"/>
    </row>
    <row r="16" spans="1:10">
      <c r="A16" s="270"/>
      <c r="B16" s="200"/>
      <c r="C16" s="270"/>
      <c r="D16" s="270"/>
      <c r="E16" s="270"/>
      <c r="F16" s="270"/>
      <c r="G16" s="270"/>
      <c r="H16" s="270"/>
      <c r="I16" s="270"/>
      <c r="J16" s="270"/>
    </row>
    <row r="17" spans="1:10">
      <c r="A17" s="270"/>
      <c r="B17" s="270"/>
      <c r="C17" s="270"/>
      <c r="D17" s="270"/>
      <c r="E17" s="270"/>
      <c r="F17" s="268"/>
      <c r="G17" s="268"/>
      <c r="H17" s="271"/>
      <c r="I17" s="268"/>
      <c r="J17" s="268"/>
    </row>
    <row r="18" spans="1:10">
      <c r="A18" s="270"/>
      <c r="B18" s="270"/>
      <c r="C18" s="270"/>
      <c r="D18" s="270"/>
      <c r="E18" s="270"/>
      <c r="F18" s="268"/>
      <c r="G18" s="270"/>
      <c r="H18" s="270"/>
      <c r="I18" s="272"/>
      <c r="J18" s="270"/>
    </row>
    <row r="19" spans="1:10">
      <c r="A19" s="270"/>
      <c r="B19" s="270"/>
      <c r="C19" s="270"/>
      <c r="D19" s="270"/>
      <c r="E19" s="270"/>
      <c r="F19" s="270"/>
      <c r="G19" s="270"/>
      <c r="H19" s="270"/>
      <c r="I19" s="268"/>
      <c r="J19" s="270"/>
    </row>
  </sheetData>
  <mergeCells count="3">
    <mergeCell ref="A2:J2"/>
    <mergeCell ref="A3:J3"/>
    <mergeCell ref="A1:J1"/>
  </mergeCells>
  <printOptions horizontalCentered="1" verticalCentered="1"/>
  <pageMargins left="0.31496062992125984" right="0.31496062992125984" top="0.39370078740157483" bottom="0.39370078740157483" header="0.31496062992125984" footer="0.31496062992125984"/>
  <pageSetup orientation="landscape" r:id="rId1"/>
</worksheet>
</file>

<file path=xl/worksheets/sheet35.xml><?xml version="1.0" encoding="utf-8"?>
<worksheet xmlns="http://schemas.openxmlformats.org/spreadsheetml/2006/main" xmlns:r="http://schemas.openxmlformats.org/officeDocument/2006/relationships">
  <dimension ref="A1:J19"/>
  <sheetViews>
    <sheetView showGridLines="0" zoomScaleNormal="100" workbookViewId="0">
      <selection activeCell="N8" sqref="N8"/>
    </sheetView>
  </sheetViews>
  <sheetFormatPr defaultColWidth="8.88671875" defaultRowHeight="13.2"/>
  <cols>
    <col min="1" max="1" width="4.109375" style="16" customWidth="1"/>
    <col min="2" max="2" width="50.88671875" style="16" customWidth="1"/>
    <col min="3" max="3" width="5.33203125" style="16" customWidth="1"/>
    <col min="4" max="4" width="6.6640625" style="16" customWidth="1"/>
    <col min="5" max="5" width="8.33203125" style="16" customWidth="1"/>
    <col min="6" max="6" width="9.88671875" style="16" customWidth="1"/>
    <col min="7" max="7" width="5" style="16" customWidth="1"/>
    <col min="8" max="8" width="10.109375" style="16" customWidth="1"/>
    <col min="9" max="9" width="10.6640625" style="16" customWidth="1"/>
    <col min="10" max="10" width="23.5546875" style="16" customWidth="1"/>
    <col min="11" max="11" width="8.88671875" style="16" customWidth="1"/>
    <col min="12" max="16384" width="8.88671875" style="16"/>
  </cols>
  <sheetData>
    <row r="1" spans="1:10">
      <c r="A1" s="480" t="s">
        <v>317</v>
      </c>
      <c r="B1" s="480"/>
      <c r="C1" s="480"/>
      <c r="D1" s="480"/>
      <c r="E1" s="480"/>
      <c r="F1" s="480"/>
      <c r="G1" s="480"/>
      <c r="H1" s="480"/>
      <c r="I1" s="480"/>
      <c r="J1" s="480"/>
    </row>
    <row r="2" spans="1:10" ht="13.8">
      <c r="A2" s="451" t="s">
        <v>0</v>
      </c>
      <c r="B2" s="452"/>
      <c r="C2" s="452"/>
      <c r="D2" s="452"/>
      <c r="E2" s="452"/>
      <c r="F2" s="452"/>
      <c r="G2" s="452"/>
      <c r="H2" s="452"/>
      <c r="I2" s="452"/>
      <c r="J2" s="452"/>
    </row>
    <row r="3" spans="1:10" ht="13.8" thickBot="1">
      <c r="A3" s="481" t="s">
        <v>399</v>
      </c>
      <c r="B3" s="454"/>
      <c r="C3" s="454"/>
      <c r="D3" s="454"/>
      <c r="E3" s="454"/>
      <c r="F3" s="454"/>
      <c r="G3" s="454"/>
      <c r="H3" s="454"/>
      <c r="I3" s="454"/>
      <c r="J3" s="454"/>
    </row>
    <row r="4" spans="1:10" ht="26.4">
      <c r="A4" s="42" t="s">
        <v>1</v>
      </c>
      <c r="B4" s="43" t="s">
        <v>2</v>
      </c>
      <c r="C4" s="43" t="s">
        <v>3</v>
      </c>
      <c r="D4" s="43" t="s">
        <v>4</v>
      </c>
      <c r="E4" s="43" t="s">
        <v>5</v>
      </c>
      <c r="F4" s="43" t="s">
        <v>6</v>
      </c>
      <c r="G4" s="43" t="s">
        <v>7</v>
      </c>
      <c r="H4" s="43" t="s">
        <v>8</v>
      </c>
      <c r="I4" s="43" t="s">
        <v>9</v>
      </c>
      <c r="J4" s="44" t="s">
        <v>10</v>
      </c>
    </row>
    <row r="5" spans="1:10" s="26" customFormat="1" ht="12" thickBot="1">
      <c r="A5" s="67" t="s">
        <v>11</v>
      </c>
      <c r="B5" s="68" t="s">
        <v>12</v>
      </c>
      <c r="C5" s="68" t="s">
        <v>13</v>
      </c>
      <c r="D5" s="68" t="s">
        <v>14</v>
      </c>
      <c r="E5" s="68" t="s">
        <v>15</v>
      </c>
      <c r="F5" s="68" t="s">
        <v>16</v>
      </c>
      <c r="G5" s="68" t="s">
        <v>17</v>
      </c>
      <c r="H5" s="68" t="s">
        <v>18</v>
      </c>
      <c r="I5" s="68" t="s">
        <v>19</v>
      </c>
      <c r="J5" s="69" t="s">
        <v>20</v>
      </c>
    </row>
    <row r="6" spans="1:10" ht="79.2">
      <c r="A6" s="238" t="s">
        <v>11</v>
      </c>
      <c r="B6" s="239" t="s">
        <v>207</v>
      </c>
      <c r="C6" s="53" t="s">
        <v>237</v>
      </c>
      <c r="D6" s="54">
        <v>120</v>
      </c>
      <c r="E6" s="257"/>
      <c r="F6" s="257">
        <f>D6*E6</f>
        <v>0</v>
      </c>
      <c r="G6" s="258">
        <v>0.08</v>
      </c>
      <c r="H6" s="257">
        <f>F6*G6</f>
        <v>0</v>
      </c>
      <c r="I6" s="257">
        <f>F6+H6</f>
        <v>0</v>
      </c>
      <c r="J6" s="241"/>
    </row>
    <row r="7" spans="1:10" ht="52.8">
      <c r="A7" s="261" t="s">
        <v>12</v>
      </c>
      <c r="B7" s="12" t="s">
        <v>212</v>
      </c>
      <c r="C7" s="236" t="s">
        <v>237</v>
      </c>
      <c r="D7" s="31">
        <v>8</v>
      </c>
      <c r="E7" s="232"/>
      <c r="F7" s="232">
        <f t="shared" ref="F7:F11" si="0">D7*E7</f>
        <v>0</v>
      </c>
      <c r="G7" s="233">
        <v>0.08</v>
      </c>
      <c r="H7" s="232">
        <f t="shared" ref="H7:H11" si="1">F7*G7</f>
        <v>0</v>
      </c>
      <c r="I7" s="232">
        <f t="shared" ref="I7:I11" si="2">F7+H7</f>
        <v>0</v>
      </c>
      <c r="J7" s="253"/>
    </row>
    <row r="8" spans="1:10" ht="52.8">
      <c r="A8" s="261" t="s">
        <v>13</v>
      </c>
      <c r="B8" s="12" t="s">
        <v>333</v>
      </c>
      <c r="C8" s="236" t="s">
        <v>237</v>
      </c>
      <c r="D8" s="31">
        <v>12</v>
      </c>
      <c r="E8" s="232"/>
      <c r="F8" s="232">
        <f t="shared" si="0"/>
        <v>0</v>
      </c>
      <c r="G8" s="233">
        <v>0.08</v>
      </c>
      <c r="H8" s="232">
        <f t="shared" si="1"/>
        <v>0</v>
      </c>
      <c r="I8" s="232">
        <f t="shared" si="2"/>
        <v>0</v>
      </c>
      <c r="J8" s="253"/>
    </row>
    <row r="9" spans="1:10" ht="66">
      <c r="A9" s="261" t="s">
        <v>14</v>
      </c>
      <c r="B9" s="12" t="s">
        <v>211</v>
      </c>
      <c r="C9" s="236" t="s">
        <v>237</v>
      </c>
      <c r="D9" s="31">
        <v>10</v>
      </c>
      <c r="E9" s="232"/>
      <c r="F9" s="232">
        <f t="shared" si="0"/>
        <v>0</v>
      </c>
      <c r="G9" s="233">
        <v>0.08</v>
      </c>
      <c r="H9" s="232">
        <f t="shared" si="1"/>
        <v>0</v>
      </c>
      <c r="I9" s="232">
        <f t="shared" si="2"/>
        <v>0</v>
      </c>
      <c r="J9" s="253"/>
    </row>
    <row r="10" spans="1:10" ht="66">
      <c r="A10" s="261" t="s">
        <v>15</v>
      </c>
      <c r="B10" s="12" t="s">
        <v>210</v>
      </c>
      <c r="C10" s="236" t="s">
        <v>237</v>
      </c>
      <c r="D10" s="31">
        <v>16</v>
      </c>
      <c r="E10" s="232"/>
      <c r="F10" s="232">
        <f t="shared" si="0"/>
        <v>0</v>
      </c>
      <c r="G10" s="233">
        <v>0.08</v>
      </c>
      <c r="H10" s="232">
        <f t="shared" si="1"/>
        <v>0</v>
      </c>
      <c r="I10" s="232">
        <f t="shared" si="2"/>
        <v>0</v>
      </c>
      <c r="J10" s="253"/>
    </row>
    <row r="11" spans="1:10" ht="66">
      <c r="A11" s="261" t="s">
        <v>245</v>
      </c>
      <c r="B11" s="12" t="s">
        <v>209</v>
      </c>
      <c r="C11" s="236" t="s">
        <v>237</v>
      </c>
      <c r="D11" s="31">
        <v>5</v>
      </c>
      <c r="E11" s="232"/>
      <c r="F11" s="232">
        <f t="shared" si="0"/>
        <v>0</v>
      </c>
      <c r="G11" s="233">
        <v>0.08</v>
      </c>
      <c r="H11" s="232">
        <f t="shared" si="1"/>
        <v>0</v>
      </c>
      <c r="I11" s="232">
        <f t="shared" si="2"/>
        <v>0</v>
      </c>
      <c r="J11" s="253"/>
    </row>
    <row r="12" spans="1:10" ht="66.599999999999994" thickBot="1">
      <c r="A12" s="215" t="s">
        <v>17</v>
      </c>
      <c r="B12" s="201" t="s">
        <v>208</v>
      </c>
      <c r="C12" s="205" t="s">
        <v>237</v>
      </c>
      <c r="D12" s="179">
        <v>8</v>
      </c>
      <c r="E12" s="259"/>
      <c r="F12" s="259">
        <f>D12*E12</f>
        <v>0</v>
      </c>
      <c r="G12" s="260">
        <v>0.08</v>
      </c>
      <c r="H12" s="259">
        <f>F12*G12</f>
        <v>0</v>
      </c>
      <c r="I12" s="259">
        <f>F12+H12</f>
        <v>0</v>
      </c>
      <c r="J12" s="204"/>
    </row>
    <row r="13" spans="1:10" ht="13.8" thickBot="1">
      <c r="A13" s="2"/>
      <c r="B13" s="199"/>
      <c r="C13" s="18"/>
      <c r="E13" s="147" t="s">
        <v>22</v>
      </c>
      <c r="F13" s="94">
        <f>SUM(F6:F12)</f>
        <v>0</v>
      </c>
      <c r="G13" s="237">
        <v>0.08</v>
      </c>
      <c r="H13" s="94">
        <f>SUM(H6:H12)</f>
        <v>0</v>
      </c>
      <c r="I13" s="96">
        <f>SUM(I6:I12)</f>
        <v>0</v>
      </c>
      <c r="J13" s="18"/>
    </row>
    <row r="14" spans="1:10">
      <c r="A14" s="18"/>
      <c r="B14" s="18"/>
      <c r="C14" s="18"/>
      <c r="D14" s="18"/>
      <c r="E14" s="18"/>
      <c r="F14" s="18"/>
      <c r="G14" s="18"/>
      <c r="H14" s="18"/>
      <c r="I14" s="18"/>
      <c r="J14" s="18"/>
    </row>
    <row r="15" spans="1:10">
      <c r="A15" s="18"/>
      <c r="B15" s="18"/>
      <c r="C15" s="18"/>
      <c r="D15" s="18"/>
      <c r="E15" s="18"/>
      <c r="F15" s="18"/>
      <c r="G15" s="18"/>
      <c r="H15" s="18"/>
      <c r="I15" s="18"/>
      <c r="J15" s="18"/>
    </row>
    <row r="16" spans="1:10">
      <c r="A16" s="18"/>
      <c r="B16" s="200"/>
      <c r="C16" s="18"/>
      <c r="D16" s="18"/>
      <c r="E16" s="18"/>
      <c r="F16" s="18"/>
      <c r="G16" s="18"/>
      <c r="H16" s="18"/>
      <c r="I16" s="18"/>
      <c r="J16" s="18"/>
    </row>
    <row r="17" spans="1:10">
      <c r="A17" s="18"/>
      <c r="B17" s="18"/>
      <c r="C17" s="18"/>
      <c r="D17" s="18"/>
      <c r="E17" s="18"/>
      <c r="F17" s="2"/>
      <c r="G17" s="2"/>
      <c r="H17" s="157"/>
      <c r="I17" s="2"/>
      <c r="J17" s="2"/>
    </row>
    <row r="18" spans="1:10">
      <c r="A18" s="18"/>
      <c r="B18" s="18"/>
      <c r="C18" s="18"/>
      <c r="D18" s="18"/>
      <c r="E18" s="18"/>
      <c r="F18" s="2"/>
      <c r="G18" s="18"/>
      <c r="H18" s="18"/>
      <c r="I18" s="64"/>
      <c r="J18" s="18"/>
    </row>
    <row r="19" spans="1:10">
      <c r="A19" s="18"/>
      <c r="B19" s="18"/>
      <c r="C19" s="18"/>
      <c r="D19" s="18"/>
      <c r="E19" s="18"/>
      <c r="F19" s="18"/>
      <c r="G19" s="18"/>
      <c r="H19" s="18"/>
      <c r="I19" s="2"/>
      <c r="J19" s="18"/>
    </row>
  </sheetData>
  <mergeCells count="3">
    <mergeCell ref="A2:J2"/>
    <mergeCell ref="A3:J3"/>
    <mergeCell ref="A1:J1"/>
  </mergeCells>
  <printOptions horizontalCentered="1" verticalCentered="1"/>
  <pageMargins left="0.31496062992125984" right="0.31496062992125984" top="0.55118110236220474" bottom="0.55118110236220474" header="0.31496062992125984" footer="0.31496062992125984"/>
  <pageSetup orientation="landscape" r:id="rId1"/>
</worksheet>
</file>

<file path=xl/worksheets/sheet36.xml><?xml version="1.0" encoding="utf-8"?>
<worksheet xmlns="http://schemas.openxmlformats.org/spreadsheetml/2006/main" xmlns:r="http://schemas.openxmlformats.org/officeDocument/2006/relationships">
  <dimension ref="A1:J9"/>
  <sheetViews>
    <sheetView showGridLines="0" topLeftCell="A7" zoomScaleNormal="100" workbookViewId="0">
      <selection activeCell="M8" sqref="M8"/>
    </sheetView>
  </sheetViews>
  <sheetFormatPr defaultColWidth="8.88671875" defaultRowHeight="13.2"/>
  <cols>
    <col min="1" max="1" width="4.44140625" style="16" customWidth="1"/>
    <col min="2" max="2" width="52.88671875" style="16" customWidth="1"/>
    <col min="3" max="3" width="4.5546875" style="16" customWidth="1"/>
    <col min="4" max="4" width="6.44140625" style="16" customWidth="1"/>
    <col min="5" max="5" width="7" style="16" customWidth="1"/>
    <col min="6" max="6" width="10.88671875" style="16" customWidth="1"/>
    <col min="7" max="7" width="5.33203125" style="16" customWidth="1"/>
    <col min="8" max="8" width="9" style="16" customWidth="1"/>
    <col min="9" max="9" width="9.88671875" style="16" customWidth="1"/>
    <col min="10" max="10" width="20.44140625" style="16" customWidth="1"/>
    <col min="11" max="11" width="8.88671875" style="16" customWidth="1"/>
    <col min="12" max="16384" width="8.88671875" style="16"/>
  </cols>
  <sheetData>
    <row r="1" spans="1:10">
      <c r="A1" s="504" t="s">
        <v>324</v>
      </c>
      <c r="B1" s="504"/>
      <c r="C1" s="504"/>
      <c r="D1" s="504"/>
      <c r="E1" s="504"/>
      <c r="F1" s="504"/>
      <c r="G1" s="504"/>
      <c r="H1" s="504"/>
      <c r="I1" s="504"/>
      <c r="J1" s="504"/>
    </row>
    <row r="2" spans="1:10" ht="13.8">
      <c r="A2" s="451" t="s">
        <v>0</v>
      </c>
      <c r="B2" s="452"/>
      <c r="C2" s="452"/>
      <c r="D2" s="452"/>
      <c r="E2" s="452"/>
      <c r="F2" s="452"/>
      <c r="G2" s="452"/>
      <c r="H2" s="452"/>
      <c r="I2" s="452"/>
      <c r="J2" s="452"/>
    </row>
    <row r="3" spans="1:10" ht="13.8" thickBot="1">
      <c r="A3" s="453" t="s">
        <v>400</v>
      </c>
      <c r="B3" s="454"/>
      <c r="C3" s="454"/>
      <c r="D3" s="454"/>
      <c r="E3" s="454"/>
      <c r="F3" s="454"/>
      <c r="G3" s="454"/>
      <c r="H3" s="454"/>
      <c r="I3" s="454"/>
      <c r="J3" s="454"/>
    </row>
    <row r="4" spans="1:10" ht="39.6">
      <c r="A4" s="42" t="s">
        <v>1</v>
      </c>
      <c r="B4" s="43" t="s">
        <v>2</v>
      </c>
      <c r="C4" s="43" t="s">
        <v>3</v>
      </c>
      <c r="D4" s="43" t="s">
        <v>4</v>
      </c>
      <c r="E4" s="43" t="s">
        <v>5</v>
      </c>
      <c r="F4" s="43" t="s">
        <v>6</v>
      </c>
      <c r="G4" s="43" t="s">
        <v>7</v>
      </c>
      <c r="H4" s="43" t="s">
        <v>8</v>
      </c>
      <c r="I4" s="43" t="s">
        <v>9</v>
      </c>
      <c r="J4" s="44" t="s">
        <v>23</v>
      </c>
    </row>
    <row r="5" spans="1:10" s="26" customFormat="1" ht="12" thickBot="1">
      <c r="A5" s="67" t="s">
        <v>11</v>
      </c>
      <c r="B5" s="284">
        <v>2</v>
      </c>
      <c r="C5" s="68" t="s">
        <v>13</v>
      </c>
      <c r="D5" s="68" t="s">
        <v>14</v>
      </c>
      <c r="E5" s="68" t="s">
        <v>15</v>
      </c>
      <c r="F5" s="68" t="s">
        <v>16</v>
      </c>
      <c r="G5" s="68" t="s">
        <v>17</v>
      </c>
      <c r="H5" s="68" t="s">
        <v>18</v>
      </c>
      <c r="I5" s="68" t="s">
        <v>19</v>
      </c>
      <c r="J5" s="69" t="s">
        <v>20</v>
      </c>
    </row>
    <row r="6" spans="1:10" ht="211.2">
      <c r="A6" s="51" t="s">
        <v>11</v>
      </c>
      <c r="B6" s="151" t="s">
        <v>426</v>
      </c>
      <c r="C6" s="102" t="s">
        <v>21</v>
      </c>
      <c r="D6" s="152">
        <v>15000</v>
      </c>
      <c r="E6" s="108"/>
      <c r="F6" s="108">
        <f t="shared" ref="F6:F8" si="0">D6*E6</f>
        <v>0</v>
      </c>
      <c r="G6" s="109">
        <v>0.08</v>
      </c>
      <c r="H6" s="108">
        <f t="shared" ref="H6:H8" si="1">F6*G6</f>
        <v>0</v>
      </c>
      <c r="I6" s="108">
        <f t="shared" ref="I6:I8" si="2">F6+H6</f>
        <v>0</v>
      </c>
      <c r="J6" s="128"/>
    </row>
    <row r="7" spans="1:10" ht="198">
      <c r="A7" s="97" t="s">
        <v>12</v>
      </c>
      <c r="B7" s="317" t="s">
        <v>95</v>
      </c>
      <c r="C7" s="70" t="s">
        <v>21</v>
      </c>
      <c r="D7" s="150">
        <v>15000</v>
      </c>
      <c r="E7" s="111"/>
      <c r="F7" s="111">
        <f t="shared" si="0"/>
        <v>0</v>
      </c>
      <c r="G7" s="112">
        <v>0.08</v>
      </c>
      <c r="H7" s="111">
        <f t="shared" si="1"/>
        <v>0</v>
      </c>
      <c r="I7" s="111">
        <f t="shared" si="2"/>
        <v>0</v>
      </c>
      <c r="J7" s="129"/>
    </row>
    <row r="8" spans="1:10" ht="172.2" thickBot="1">
      <c r="A8" s="98" t="s">
        <v>13</v>
      </c>
      <c r="B8" s="84" t="s">
        <v>427</v>
      </c>
      <c r="C8" s="193" t="s">
        <v>21</v>
      </c>
      <c r="D8" s="154">
        <v>15000</v>
      </c>
      <c r="E8" s="113"/>
      <c r="F8" s="113">
        <f t="shared" si="0"/>
        <v>0</v>
      </c>
      <c r="G8" s="114">
        <v>0.08</v>
      </c>
      <c r="H8" s="113">
        <f t="shared" si="1"/>
        <v>0</v>
      </c>
      <c r="I8" s="113">
        <f t="shared" si="2"/>
        <v>0</v>
      </c>
      <c r="J8" s="24"/>
    </row>
    <row r="9" spans="1:10" ht="13.8" thickBot="1">
      <c r="A9" s="2"/>
      <c r="B9" s="63"/>
      <c r="C9" s="2"/>
      <c r="E9" s="140" t="s">
        <v>22</v>
      </c>
      <c r="F9" s="144">
        <f>SUM(F6:F8)</f>
        <v>0</v>
      </c>
      <c r="G9" s="186">
        <v>0.08</v>
      </c>
      <c r="H9" s="187">
        <f>SUM(H6:H8)</f>
        <v>0</v>
      </c>
      <c r="I9" s="188">
        <f>SUM(I6:I8)</f>
        <v>0</v>
      </c>
      <c r="J9" s="18"/>
    </row>
  </sheetData>
  <mergeCells count="3">
    <mergeCell ref="A2:J2"/>
    <mergeCell ref="A3:J3"/>
    <mergeCell ref="A1:J1"/>
  </mergeCells>
  <printOptions horizontalCentered="1" verticalCentered="1"/>
  <pageMargins left="0.31496062992125984" right="0.31496062992125984" top="0.74803149606299213" bottom="0.74803149606299213" header="0.31496062992125984" footer="0.31496062992125984"/>
  <pageSetup orientation="landscape" r:id="rId1"/>
</worksheet>
</file>

<file path=xl/worksheets/sheet37.xml><?xml version="1.0" encoding="utf-8"?>
<worksheet xmlns="http://schemas.openxmlformats.org/spreadsheetml/2006/main" xmlns:r="http://schemas.openxmlformats.org/officeDocument/2006/relationships">
  <dimension ref="A1:J13"/>
  <sheetViews>
    <sheetView showGridLines="0" topLeftCell="A7" zoomScale="80" zoomScaleNormal="80" workbookViewId="0">
      <selection activeCell="N15" sqref="N15"/>
    </sheetView>
  </sheetViews>
  <sheetFormatPr defaultColWidth="8.88671875" defaultRowHeight="13.2"/>
  <cols>
    <col min="1" max="1" width="4.109375" style="16" customWidth="1"/>
    <col min="2" max="2" width="50" style="16" customWidth="1"/>
    <col min="3" max="3" width="5.33203125" style="16" customWidth="1"/>
    <col min="4" max="4" width="7.5546875" style="16" customWidth="1"/>
    <col min="5" max="5" width="7.109375" style="16" customWidth="1"/>
    <col min="6" max="6" width="12.44140625" style="16" customWidth="1"/>
    <col min="7" max="7" width="5.44140625" style="16" customWidth="1"/>
    <col min="8" max="8" width="9.88671875" style="16" customWidth="1"/>
    <col min="9" max="9" width="12" style="16" customWidth="1"/>
    <col min="10" max="10" width="21" style="16" customWidth="1"/>
    <col min="11" max="11" width="8.88671875" style="16" customWidth="1"/>
    <col min="12" max="16384" width="8.88671875" style="16"/>
  </cols>
  <sheetData>
    <row r="1" spans="1:10">
      <c r="A1" s="458" t="s">
        <v>325</v>
      </c>
      <c r="B1" s="458"/>
      <c r="C1" s="458"/>
      <c r="D1" s="458"/>
      <c r="E1" s="458"/>
      <c r="F1" s="458"/>
      <c r="G1" s="458"/>
      <c r="H1" s="458"/>
      <c r="I1" s="458"/>
      <c r="J1" s="458"/>
    </row>
    <row r="2" spans="1:10" ht="13.8">
      <c r="A2" s="451" t="s">
        <v>0</v>
      </c>
      <c r="B2" s="452"/>
      <c r="C2" s="452"/>
      <c r="D2" s="452"/>
      <c r="E2" s="452"/>
      <c r="F2" s="452"/>
      <c r="G2" s="452"/>
      <c r="H2" s="452"/>
      <c r="I2" s="452"/>
      <c r="J2" s="452"/>
    </row>
    <row r="3" spans="1:10" ht="13.8" thickBot="1">
      <c r="A3" s="453" t="s">
        <v>401</v>
      </c>
      <c r="B3" s="454"/>
      <c r="C3" s="454"/>
      <c r="D3" s="454"/>
      <c r="E3" s="454"/>
      <c r="F3" s="454"/>
      <c r="G3" s="454"/>
      <c r="H3" s="454"/>
      <c r="I3" s="454"/>
      <c r="J3" s="454"/>
    </row>
    <row r="4" spans="1:10" ht="39.6">
      <c r="A4" s="42" t="s">
        <v>1</v>
      </c>
      <c r="B4" s="43" t="s">
        <v>2</v>
      </c>
      <c r="C4" s="43" t="s">
        <v>3</v>
      </c>
      <c r="D4" s="43" t="s">
        <v>4</v>
      </c>
      <c r="E4" s="43" t="s">
        <v>5</v>
      </c>
      <c r="F4" s="43" t="s">
        <v>6</v>
      </c>
      <c r="G4" s="43" t="s">
        <v>7</v>
      </c>
      <c r="H4" s="43" t="s">
        <v>8</v>
      </c>
      <c r="I4" s="43" t="s">
        <v>9</v>
      </c>
      <c r="J4" s="44" t="s">
        <v>31</v>
      </c>
    </row>
    <row r="5" spans="1:10" s="26" customFormat="1" ht="12" thickBot="1">
      <c r="A5" s="67" t="s">
        <v>11</v>
      </c>
      <c r="B5" s="284">
        <v>2</v>
      </c>
      <c r="C5" s="68" t="s">
        <v>13</v>
      </c>
      <c r="D5" s="68" t="s">
        <v>14</v>
      </c>
      <c r="E5" s="68" t="s">
        <v>15</v>
      </c>
      <c r="F5" s="68" t="s">
        <v>16</v>
      </c>
      <c r="G5" s="68" t="s">
        <v>17</v>
      </c>
      <c r="H5" s="68" t="s">
        <v>18</v>
      </c>
      <c r="I5" s="68" t="s">
        <v>19</v>
      </c>
      <c r="J5" s="69" t="s">
        <v>20</v>
      </c>
    </row>
    <row r="6" spans="1:10" ht="92.4">
      <c r="A6" s="27" t="s">
        <v>11</v>
      </c>
      <c r="B6" s="66" t="s">
        <v>186</v>
      </c>
      <c r="C6" s="70" t="s">
        <v>21</v>
      </c>
      <c r="D6" s="29">
        <v>9600</v>
      </c>
      <c r="E6" s="85"/>
      <c r="F6" s="85">
        <f t="shared" ref="F6:F12" si="0">D6*E6</f>
        <v>0</v>
      </c>
      <c r="G6" s="86">
        <v>0.08</v>
      </c>
      <c r="H6" s="85">
        <f t="shared" ref="H6:H12" si="1">F6*G6</f>
        <v>0</v>
      </c>
      <c r="I6" s="85">
        <f t="shared" ref="I6:I12" si="2">F6+H6</f>
        <v>0</v>
      </c>
      <c r="J6" s="158"/>
    </row>
    <row r="7" spans="1:10" ht="92.4">
      <c r="A7" s="97" t="s">
        <v>12</v>
      </c>
      <c r="B7" s="5" t="s">
        <v>187</v>
      </c>
      <c r="C7" s="30" t="s">
        <v>21</v>
      </c>
      <c r="D7" s="31">
        <v>9600</v>
      </c>
      <c r="E7" s="111"/>
      <c r="F7" s="111">
        <f t="shared" si="0"/>
        <v>0</v>
      </c>
      <c r="G7" s="112">
        <v>0.08</v>
      </c>
      <c r="H7" s="111">
        <f t="shared" si="1"/>
        <v>0</v>
      </c>
      <c r="I7" s="111">
        <f t="shared" si="2"/>
        <v>0</v>
      </c>
      <c r="J7" s="129"/>
    </row>
    <row r="8" spans="1:10" ht="92.4">
      <c r="A8" s="97" t="s">
        <v>13</v>
      </c>
      <c r="B8" s="5" t="s">
        <v>188</v>
      </c>
      <c r="C8" s="30" t="s">
        <v>21</v>
      </c>
      <c r="D8" s="31">
        <v>9600</v>
      </c>
      <c r="E8" s="111"/>
      <c r="F8" s="111">
        <f t="shared" si="0"/>
        <v>0</v>
      </c>
      <c r="G8" s="112">
        <v>0.08</v>
      </c>
      <c r="H8" s="111">
        <f t="shared" si="1"/>
        <v>0</v>
      </c>
      <c r="I8" s="111">
        <f t="shared" si="2"/>
        <v>0</v>
      </c>
      <c r="J8" s="129"/>
    </row>
    <row r="9" spans="1:10" ht="92.4">
      <c r="A9" s="97" t="s">
        <v>14</v>
      </c>
      <c r="B9" s="279" t="s">
        <v>189</v>
      </c>
      <c r="C9" s="236" t="s">
        <v>21</v>
      </c>
      <c r="D9" s="31">
        <v>500</v>
      </c>
      <c r="E9" s="111"/>
      <c r="F9" s="111">
        <f t="shared" si="0"/>
        <v>0</v>
      </c>
      <c r="G9" s="112">
        <v>0.08</v>
      </c>
      <c r="H9" s="111">
        <f t="shared" si="1"/>
        <v>0</v>
      </c>
      <c r="I9" s="111">
        <f t="shared" si="2"/>
        <v>0</v>
      </c>
      <c r="J9" s="20"/>
    </row>
    <row r="10" spans="1:10" ht="118.8">
      <c r="A10" s="97" t="s">
        <v>15</v>
      </c>
      <c r="B10" s="318" t="s">
        <v>190</v>
      </c>
      <c r="C10" s="30" t="s">
        <v>21</v>
      </c>
      <c r="D10" s="31">
        <v>9600</v>
      </c>
      <c r="E10" s="111"/>
      <c r="F10" s="111">
        <f t="shared" si="0"/>
        <v>0</v>
      </c>
      <c r="G10" s="112">
        <v>0.08</v>
      </c>
      <c r="H10" s="111">
        <f t="shared" si="1"/>
        <v>0</v>
      </c>
      <c r="I10" s="111">
        <f t="shared" si="2"/>
        <v>0</v>
      </c>
      <c r="J10" s="20"/>
    </row>
    <row r="11" spans="1:10" ht="118.8">
      <c r="A11" s="97" t="s">
        <v>245</v>
      </c>
      <c r="B11" s="5" t="s">
        <v>191</v>
      </c>
      <c r="C11" s="236" t="s">
        <v>21</v>
      </c>
      <c r="D11" s="31">
        <v>9600</v>
      </c>
      <c r="E11" s="111"/>
      <c r="F11" s="111">
        <f t="shared" si="0"/>
        <v>0</v>
      </c>
      <c r="G11" s="112">
        <v>0.08</v>
      </c>
      <c r="H11" s="111">
        <f>F11*G11</f>
        <v>0</v>
      </c>
      <c r="I11" s="111">
        <f t="shared" si="2"/>
        <v>0</v>
      </c>
      <c r="J11" s="20"/>
    </row>
    <row r="12" spans="1:10" ht="119.4" thickBot="1">
      <c r="A12" s="98" t="s">
        <v>17</v>
      </c>
      <c r="B12" s="84" t="s">
        <v>192</v>
      </c>
      <c r="C12" s="33" t="s">
        <v>21</v>
      </c>
      <c r="D12" s="179">
        <v>9600</v>
      </c>
      <c r="E12" s="87"/>
      <c r="F12" s="87">
        <f t="shared" si="0"/>
        <v>0</v>
      </c>
      <c r="G12" s="88">
        <v>0.08</v>
      </c>
      <c r="H12" s="87">
        <f t="shared" si="1"/>
        <v>0</v>
      </c>
      <c r="I12" s="87">
        <f t="shared" si="2"/>
        <v>0</v>
      </c>
      <c r="J12" s="24"/>
    </row>
    <row r="13" spans="1:10" ht="13.8" thickBot="1">
      <c r="A13" s="2"/>
      <c r="B13" s="63"/>
      <c r="C13" s="2"/>
      <c r="E13" s="160" t="s">
        <v>22</v>
      </c>
      <c r="F13" s="122">
        <f>SUM(F6:F12)</f>
        <v>0</v>
      </c>
      <c r="G13" s="123">
        <v>0.08</v>
      </c>
      <c r="H13" s="122">
        <f>SUM(H6:H12)</f>
        <v>0</v>
      </c>
      <c r="I13" s="161">
        <f>SUM(I6:I12)</f>
        <v>0</v>
      </c>
      <c r="J13" s="18"/>
    </row>
  </sheetData>
  <mergeCells count="3">
    <mergeCell ref="A2:J2"/>
    <mergeCell ref="A3:J3"/>
    <mergeCell ref="A1:J1"/>
  </mergeCells>
  <printOptions horizontalCentered="1" verticalCentered="1"/>
  <pageMargins left="0.31496062992125984" right="0.31496062992125984" top="0.74803149606299213" bottom="0.74803149606299213" header="0.31496062992125984" footer="0.31496062992125984"/>
  <pageSetup orientation="landscape" r:id="rId1"/>
</worksheet>
</file>

<file path=xl/worksheets/sheet38.xml><?xml version="1.0" encoding="utf-8"?>
<worksheet xmlns="http://schemas.openxmlformats.org/spreadsheetml/2006/main" xmlns:r="http://schemas.openxmlformats.org/officeDocument/2006/relationships">
  <dimension ref="A1:J13"/>
  <sheetViews>
    <sheetView showGridLines="0" zoomScaleNormal="100" workbookViewId="0">
      <selection activeCell="I12" sqref="I12"/>
    </sheetView>
  </sheetViews>
  <sheetFormatPr defaultColWidth="8.88671875" defaultRowHeight="13.2"/>
  <cols>
    <col min="1" max="1" width="5.109375" style="16" customWidth="1"/>
    <col min="2" max="2" width="49.109375" style="16" customWidth="1"/>
    <col min="3" max="3" width="5.6640625" style="16" customWidth="1"/>
    <col min="4" max="4" width="6.6640625" style="16" customWidth="1"/>
    <col min="5" max="5" width="8.33203125" style="16" customWidth="1"/>
    <col min="6" max="6" width="10.44140625" style="16" customWidth="1"/>
    <col min="7" max="7" width="5.109375" style="16" customWidth="1"/>
    <col min="8" max="8" width="10.109375" style="16" customWidth="1"/>
    <col min="9" max="9" width="11" style="16" customWidth="1"/>
    <col min="10" max="10" width="23.33203125" style="16" customWidth="1"/>
    <col min="11" max="11" width="8.88671875" style="16" customWidth="1"/>
    <col min="12" max="16384" width="8.88671875" style="16"/>
  </cols>
  <sheetData>
    <row r="1" spans="1:10">
      <c r="A1" s="480" t="s">
        <v>326</v>
      </c>
      <c r="B1" s="480"/>
      <c r="C1" s="480"/>
      <c r="D1" s="480"/>
      <c r="E1" s="480"/>
      <c r="F1" s="480"/>
      <c r="G1" s="480"/>
      <c r="H1" s="480"/>
      <c r="I1" s="480"/>
      <c r="J1" s="480"/>
    </row>
    <row r="2" spans="1:10" ht="13.8">
      <c r="A2" s="451" t="s">
        <v>0</v>
      </c>
      <c r="B2" s="452"/>
      <c r="C2" s="452"/>
      <c r="D2" s="452"/>
      <c r="E2" s="452"/>
      <c r="F2" s="452"/>
      <c r="G2" s="452"/>
      <c r="H2" s="452"/>
      <c r="I2" s="452"/>
      <c r="J2" s="452"/>
    </row>
    <row r="3" spans="1:10" ht="13.8" thickBot="1">
      <c r="A3" s="481" t="s">
        <v>425</v>
      </c>
      <c r="B3" s="454"/>
      <c r="C3" s="454"/>
      <c r="D3" s="454"/>
      <c r="E3" s="454"/>
      <c r="F3" s="454"/>
      <c r="G3" s="454"/>
      <c r="H3" s="454"/>
      <c r="I3" s="454"/>
      <c r="J3" s="454"/>
    </row>
    <row r="4" spans="1:10" ht="26.4">
      <c r="A4" s="42" t="s">
        <v>1</v>
      </c>
      <c r="B4" s="43" t="s">
        <v>2</v>
      </c>
      <c r="C4" s="43" t="s">
        <v>3</v>
      </c>
      <c r="D4" s="43" t="s">
        <v>4</v>
      </c>
      <c r="E4" s="43" t="s">
        <v>5</v>
      </c>
      <c r="F4" s="43" t="s">
        <v>6</v>
      </c>
      <c r="G4" s="43" t="s">
        <v>7</v>
      </c>
      <c r="H4" s="43" t="s">
        <v>8</v>
      </c>
      <c r="I4" s="43" t="s">
        <v>9</v>
      </c>
      <c r="J4" s="44" t="s">
        <v>10</v>
      </c>
    </row>
    <row r="5" spans="1:10" s="26" customFormat="1" ht="12" thickBot="1">
      <c r="A5" s="67" t="s">
        <v>11</v>
      </c>
      <c r="B5" s="68" t="s">
        <v>12</v>
      </c>
      <c r="C5" s="68" t="s">
        <v>13</v>
      </c>
      <c r="D5" s="68" t="s">
        <v>14</v>
      </c>
      <c r="E5" s="68" t="s">
        <v>15</v>
      </c>
      <c r="F5" s="68" t="s">
        <v>16</v>
      </c>
      <c r="G5" s="68" t="s">
        <v>17</v>
      </c>
      <c r="H5" s="68" t="s">
        <v>18</v>
      </c>
      <c r="I5" s="68" t="s">
        <v>19</v>
      </c>
      <c r="J5" s="69" t="s">
        <v>20</v>
      </c>
    </row>
    <row r="6" spans="1:10" ht="245.4" customHeight="1" thickBot="1">
      <c r="A6" s="216" t="s">
        <v>11</v>
      </c>
      <c r="B6" s="251" t="s">
        <v>337</v>
      </c>
      <c r="C6" s="226" t="s">
        <v>21</v>
      </c>
      <c r="D6" s="225">
        <v>50</v>
      </c>
      <c r="E6" s="230"/>
      <c r="F6" s="230">
        <f>D6*E6</f>
        <v>0</v>
      </c>
      <c r="G6" s="231">
        <v>0.08</v>
      </c>
      <c r="H6" s="230">
        <f>F6*G6</f>
        <v>0</v>
      </c>
      <c r="I6" s="230">
        <f>F6+H6</f>
        <v>0</v>
      </c>
      <c r="J6" s="252"/>
    </row>
    <row r="7" spans="1:10" ht="13.8" thickBot="1">
      <c r="A7" s="2"/>
      <c r="B7" s="199"/>
      <c r="C7" s="18"/>
      <c r="E7" s="155" t="s">
        <v>22</v>
      </c>
      <c r="F7" s="76">
        <f>SUM(F6:F6)</f>
        <v>0</v>
      </c>
      <c r="G7" s="207">
        <v>0.08</v>
      </c>
      <c r="H7" s="76">
        <f>SUM(H6:H6)</f>
        <v>0</v>
      </c>
      <c r="I7" s="78">
        <f>SUM(I6:I6)</f>
        <v>0</v>
      </c>
      <c r="J7" s="18"/>
    </row>
    <row r="8" spans="1:10">
      <c r="A8" s="18"/>
      <c r="B8" s="18"/>
      <c r="C8" s="18"/>
      <c r="D8" s="18"/>
      <c r="E8" s="18"/>
      <c r="F8" s="18"/>
      <c r="G8" s="18"/>
      <c r="H8" s="18"/>
      <c r="I8" s="18"/>
      <c r="J8" s="18"/>
    </row>
    <row r="9" spans="1:10">
      <c r="A9" s="18"/>
      <c r="B9" s="18"/>
      <c r="C9" s="18"/>
      <c r="D9" s="18"/>
      <c r="E9" s="18"/>
      <c r="F9" s="18"/>
      <c r="G9" s="18"/>
      <c r="H9" s="18"/>
      <c r="I9" s="18"/>
      <c r="J9" s="18"/>
    </row>
    <row r="10" spans="1:10">
      <c r="A10" s="18"/>
      <c r="B10" s="200"/>
      <c r="C10" s="18"/>
      <c r="D10" s="18"/>
      <c r="E10" s="18"/>
      <c r="F10" s="18"/>
      <c r="G10" s="18"/>
      <c r="H10" s="18"/>
      <c r="I10" s="18"/>
      <c r="J10" s="18"/>
    </row>
    <row r="11" spans="1:10">
      <c r="A11" s="18"/>
      <c r="B11" s="18"/>
      <c r="C11" s="18"/>
      <c r="D11" s="18"/>
      <c r="E11" s="18"/>
      <c r="F11" s="2"/>
      <c r="G11" s="2"/>
      <c r="H11" s="157"/>
      <c r="I11" s="2"/>
      <c r="J11" s="2"/>
    </row>
    <row r="12" spans="1:10">
      <c r="A12" s="18"/>
      <c r="B12" s="18"/>
      <c r="C12" s="18"/>
      <c r="D12" s="18"/>
      <c r="E12" s="18"/>
      <c r="F12" s="2"/>
      <c r="G12" s="18"/>
      <c r="H12" s="18"/>
      <c r="I12" s="64"/>
      <c r="J12" s="18"/>
    </row>
    <row r="13" spans="1:10">
      <c r="A13" s="18"/>
      <c r="B13" s="18"/>
      <c r="C13" s="18"/>
      <c r="D13" s="18"/>
      <c r="E13" s="18"/>
      <c r="F13" s="18"/>
      <c r="G13" s="18"/>
      <c r="H13" s="18"/>
      <c r="I13" s="2"/>
      <c r="J13" s="18"/>
    </row>
  </sheetData>
  <mergeCells count="3">
    <mergeCell ref="A2:J2"/>
    <mergeCell ref="A3:J3"/>
    <mergeCell ref="A1:J1"/>
  </mergeCells>
  <printOptions horizontalCentered="1" verticalCentered="1"/>
  <pageMargins left="0.31496062992125984" right="0.31496062992125984" top="0.74803149606299213" bottom="0.74803149606299213" header="0.31496062992125984" footer="0.31496062992125984"/>
  <pageSetup orientation="landscape" r:id="rId1"/>
</worksheet>
</file>

<file path=xl/worksheets/sheet39.xml><?xml version="1.0" encoding="utf-8"?>
<worksheet xmlns="http://schemas.openxmlformats.org/spreadsheetml/2006/main" xmlns:r="http://schemas.openxmlformats.org/officeDocument/2006/relationships">
  <dimension ref="A1:J13"/>
  <sheetViews>
    <sheetView showGridLines="0" zoomScale="85" zoomScaleNormal="85" workbookViewId="0">
      <selection activeCell="I16" sqref="I16"/>
    </sheetView>
  </sheetViews>
  <sheetFormatPr defaultColWidth="8.88671875" defaultRowHeight="13.2"/>
  <cols>
    <col min="1" max="1" width="4.33203125" style="16" customWidth="1"/>
    <col min="2" max="2" width="48.33203125" style="16" customWidth="1"/>
    <col min="3" max="3" width="5.109375" style="16" customWidth="1"/>
    <col min="4" max="4" width="6.6640625" style="16" customWidth="1"/>
    <col min="5" max="5" width="7.6640625" style="16" customWidth="1"/>
    <col min="6" max="6" width="10.44140625" style="16" customWidth="1"/>
    <col min="7" max="7" width="5" style="16" customWidth="1"/>
    <col min="8" max="8" width="10.109375" style="16" customWidth="1"/>
    <col min="9" max="9" width="11" style="16" customWidth="1"/>
    <col min="10" max="10" width="24.88671875" style="16" customWidth="1"/>
    <col min="11" max="11" width="8.88671875" style="16" customWidth="1"/>
    <col min="12" max="16384" width="8.88671875" style="16"/>
  </cols>
  <sheetData>
    <row r="1" spans="1:10">
      <c r="A1" s="480" t="s">
        <v>331</v>
      </c>
      <c r="B1" s="480"/>
      <c r="C1" s="480"/>
      <c r="D1" s="480"/>
      <c r="E1" s="480"/>
      <c r="F1" s="480"/>
      <c r="G1" s="480"/>
      <c r="H1" s="480"/>
      <c r="I1" s="480"/>
      <c r="J1" s="480"/>
    </row>
    <row r="2" spans="1:10" ht="13.8">
      <c r="A2" s="451" t="s">
        <v>0</v>
      </c>
      <c r="B2" s="452"/>
      <c r="C2" s="452"/>
      <c r="D2" s="452"/>
      <c r="E2" s="452"/>
      <c r="F2" s="452"/>
      <c r="G2" s="452"/>
      <c r="H2" s="452"/>
      <c r="I2" s="452"/>
      <c r="J2" s="452"/>
    </row>
    <row r="3" spans="1:10" ht="13.8" thickBot="1">
      <c r="A3" s="481" t="s">
        <v>402</v>
      </c>
      <c r="B3" s="454"/>
      <c r="C3" s="454"/>
      <c r="D3" s="454"/>
      <c r="E3" s="454"/>
      <c r="F3" s="454"/>
      <c r="G3" s="454"/>
      <c r="H3" s="454"/>
      <c r="I3" s="454"/>
      <c r="J3" s="454"/>
    </row>
    <row r="4" spans="1:10" ht="26.4">
      <c r="A4" s="42" t="s">
        <v>1</v>
      </c>
      <c r="B4" s="43" t="s">
        <v>2</v>
      </c>
      <c r="C4" s="43" t="s">
        <v>3</v>
      </c>
      <c r="D4" s="43" t="s">
        <v>4</v>
      </c>
      <c r="E4" s="43" t="s">
        <v>5</v>
      </c>
      <c r="F4" s="43" t="s">
        <v>6</v>
      </c>
      <c r="G4" s="43" t="s">
        <v>7</v>
      </c>
      <c r="H4" s="43" t="s">
        <v>8</v>
      </c>
      <c r="I4" s="43" t="s">
        <v>9</v>
      </c>
      <c r="J4" s="44" t="s">
        <v>10</v>
      </c>
    </row>
    <row r="5" spans="1:10" s="26" customFormat="1" ht="12" thickBot="1">
      <c r="A5" s="67" t="s">
        <v>11</v>
      </c>
      <c r="B5" s="68" t="s">
        <v>12</v>
      </c>
      <c r="C5" s="68" t="s">
        <v>13</v>
      </c>
      <c r="D5" s="68" t="s">
        <v>14</v>
      </c>
      <c r="E5" s="68" t="s">
        <v>15</v>
      </c>
      <c r="F5" s="68" t="s">
        <v>16</v>
      </c>
      <c r="G5" s="68" t="s">
        <v>17</v>
      </c>
      <c r="H5" s="68" t="s">
        <v>18</v>
      </c>
      <c r="I5" s="68" t="s">
        <v>19</v>
      </c>
      <c r="J5" s="69" t="s">
        <v>20</v>
      </c>
    </row>
    <row r="6" spans="1:10" ht="197.4" customHeight="1" thickBot="1">
      <c r="A6" s="216" t="s">
        <v>11</v>
      </c>
      <c r="B6" s="251" t="s">
        <v>339</v>
      </c>
      <c r="C6" s="226" t="s">
        <v>21</v>
      </c>
      <c r="D6" s="225">
        <v>500</v>
      </c>
      <c r="E6" s="228"/>
      <c r="F6" s="228">
        <f>D6*E6</f>
        <v>0</v>
      </c>
      <c r="G6" s="264">
        <v>0.08</v>
      </c>
      <c r="H6" s="228">
        <f>F6*G6</f>
        <v>0</v>
      </c>
      <c r="I6" s="228">
        <f>F6+H6</f>
        <v>0</v>
      </c>
      <c r="J6" s="252"/>
    </row>
    <row r="7" spans="1:10" ht="13.8" thickBot="1">
      <c r="A7" s="2"/>
      <c r="B7" s="199"/>
      <c r="C7" s="18"/>
      <c r="E7" s="262" t="s">
        <v>22</v>
      </c>
      <c r="F7" s="45">
        <f>SUM(F6:F6)</f>
        <v>0</v>
      </c>
      <c r="G7" s="263">
        <v>0.08</v>
      </c>
      <c r="H7" s="45">
        <f>SUM(H6:H6)</f>
        <v>0</v>
      </c>
      <c r="I7" s="46">
        <f>SUM(I6:I6)</f>
        <v>0</v>
      </c>
      <c r="J7" s="18"/>
    </row>
    <row r="8" spans="1:10">
      <c r="A8" s="18"/>
      <c r="B8" s="18"/>
      <c r="C8" s="18"/>
      <c r="D8" s="18"/>
      <c r="E8" s="18"/>
      <c r="F8" s="18"/>
      <c r="G8" s="18"/>
      <c r="H8" s="18"/>
      <c r="I8" s="18"/>
      <c r="J8" s="18"/>
    </row>
    <row r="9" spans="1:10">
      <c r="A9" s="18"/>
      <c r="B9" s="18"/>
      <c r="C9" s="18"/>
      <c r="D9" s="18"/>
      <c r="E9" s="18"/>
      <c r="F9" s="18"/>
      <c r="G9" s="18"/>
      <c r="H9" s="18"/>
      <c r="I9" s="18"/>
      <c r="J9" s="18"/>
    </row>
    <row r="10" spans="1:10">
      <c r="A10" s="18"/>
      <c r="B10" s="200"/>
      <c r="C10" s="18"/>
      <c r="D10" s="18"/>
      <c r="E10" s="18"/>
      <c r="F10" s="18"/>
      <c r="G10" s="18"/>
      <c r="H10" s="18"/>
      <c r="I10" s="18"/>
      <c r="J10" s="18"/>
    </row>
    <row r="11" spans="1:10">
      <c r="A11" s="18"/>
      <c r="B11" s="18"/>
      <c r="C11" s="18"/>
      <c r="D11" s="18"/>
      <c r="E11" s="18"/>
      <c r="F11" s="2"/>
      <c r="G11" s="2"/>
      <c r="H11" s="157"/>
      <c r="I11" s="2"/>
      <c r="J11" s="2"/>
    </row>
    <row r="12" spans="1:10">
      <c r="A12" s="18"/>
      <c r="B12" s="18"/>
      <c r="C12" s="18"/>
      <c r="D12" s="18"/>
      <c r="E12" s="18"/>
      <c r="F12" s="2"/>
      <c r="G12" s="18"/>
      <c r="H12" s="18"/>
      <c r="I12" s="64"/>
      <c r="J12" s="18"/>
    </row>
    <row r="13" spans="1:10">
      <c r="A13" s="18"/>
      <c r="B13" s="18"/>
      <c r="C13" s="18"/>
      <c r="D13" s="18"/>
      <c r="E13" s="18"/>
      <c r="F13" s="18"/>
      <c r="G13" s="18"/>
      <c r="H13" s="18"/>
      <c r="I13" s="2"/>
      <c r="J13" s="18"/>
    </row>
  </sheetData>
  <mergeCells count="3">
    <mergeCell ref="A2:J2"/>
    <mergeCell ref="A3:J3"/>
    <mergeCell ref="A1:J1"/>
  </mergeCells>
  <printOptions horizontalCentered="1" verticalCentered="1"/>
  <pageMargins left="0.31496062992125984" right="0.31496062992125984" top="0.74803149606299213" bottom="0.74803149606299213" header="0.31496062992125984" footer="0.31496062992125984"/>
  <pageSetup orientation="landscape" r:id="rId1"/>
</worksheet>
</file>

<file path=xl/worksheets/sheet4.xml><?xml version="1.0" encoding="utf-8"?>
<worksheet xmlns="http://schemas.openxmlformats.org/spreadsheetml/2006/main" xmlns:r="http://schemas.openxmlformats.org/officeDocument/2006/relationships">
  <dimension ref="A1:J30"/>
  <sheetViews>
    <sheetView showGridLines="0" zoomScaleNormal="100" workbookViewId="0">
      <selection activeCell="K7" sqref="K7"/>
    </sheetView>
  </sheetViews>
  <sheetFormatPr defaultColWidth="8.88671875" defaultRowHeight="13.2"/>
  <cols>
    <col min="1" max="1" width="4.109375" style="16" customWidth="1"/>
    <col min="2" max="2" width="61.109375" style="16" customWidth="1"/>
    <col min="3" max="3" width="5.33203125" style="16" customWidth="1"/>
    <col min="4" max="4" width="6.5546875" style="16" customWidth="1"/>
    <col min="5" max="5" width="8" style="16" customWidth="1"/>
    <col min="6" max="6" width="11.33203125" style="16" customWidth="1"/>
    <col min="7" max="7" width="4.33203125" style="16" customWidth="1"/>
    <col min="8" max="8" width="10.88671875" style="16" customWidth="1"/>
    <col min="9" max="9" width="13.5546875" style="16" customWidth="1"/>
    <col min="10" max="10" width="24.109375" style="16" customWidth="1"/>
    <col min="11" max="11" width="8.88671875" style="16" customWidth="1"/>
    <col min="12" max="16384" width="8.88671875" style="16"/>
  </cols>
  <sheetData>
    <row r="1" spans="1:10">
      <c r="A1" s="458" t="s">
        <v>241</v>
      </c>
      <c r="B1" s="458"/>
      <c r="C1" s="458"/>
      <c r="D1" s="458"/>
      <c r="E1" s="458"/>
      <c r="F1" s="458"/>
      <c r="G1" s="458"/>
      <c r="H1" s="458"/>
      <c r="I1" s="458"/>
      <c r="J1" s="458"/>
    </row>
    <row r="2" spans="1:10" ht="13.8">
      <c r="A2" s="451" t="s">
        <v>0</v>
      </c>
      <c r="B2" s="452"/>
      <c r="C2" s="452"/>
      <c r="D2" s="452"/>
      <c r="E2" s="452"/>
      <c r="F2" s="452"/>
      <c r="G2" s="452"/>
      <c r="H2" s="452"/>
      <c r="I2" s="452"/>
      <c r="J2" s="452"/>
    </row>
    <row r="3" spans="1:10" ht="13.8" thickBot="1">
      <c r="A3" s="453" t="s">
        <v>418</v>
      </c>
      <c r="B3" s="454"/>
      <c r="C3" s="454"/>
      <c r="D3" s="454"/>
      <c r="E3" s="454"/>
      <c r="F3" s="454"/>
      <c r="G3" s="454"/>
      <c r="H3" s="454"/>
      <c r="I3" s="454"/>
      <c r="J3" s="454"/>
    </row>
    <row r="4" spans="1:10" ht="39.6">
      <c r="A4" s="42" t="s">
        <v>1</v>
      </c>
      <c r="B4" s="43" t="s">
        <v>2</v>
      </c>
      <c r="C4" s="43" t="s">
        <v>3</v>
      </c>
      <c r="D4" s="43" t="s">
        <v>4</v>
      </c>
      <c r="E4" s="43" t="s">
        <v>5</v>
      </c>
      <c r="F4" s="43" t="s">
        <v>6</v>
      </c>
      <c r="G4" s="43" t="s">
        <v>7</v>
      </c>
      <c r="H4" s="43" t="s">
        <v>8</v>
      </c>
      <c r="I4" s="43" t="s">
        <v>9</v>
      </c>
      <c r="J4" s="44" t="s">
        <v>10</v>
      </c>
    </row>
    <row r="5" spans="1:10" s="26" customFormat="1" ht="12" thickBot="1">
      <c r="A5" s="99" t="s">
        <v>11</v>
      </c>
      <c r="B5" s="100" t="s">
        <v>12</v>
      </c>
      <c r="C5" s="100" t="s">
        <v>13</v>
      </c>
      <c r="D5" s="100" t="s">
        <v>14</v>
      </c>
      <c r="E5" s="100" t="s">
        <v>15</v>
      </c>
      <c r="F5" s="100" t="s">
        <v>16</v>
      </c>
      <c r="G5" s="100" t="s">
        <v>17</v>
      </c>
      <c r="H5" s="100" t="s">
        <v>18</v>
      </c>
      <c r="I5" s="100" t="s">
        <v>19</v>
      </c>
      <c r="J5" s="101" t="s">
        <v>20</v>
      </c>
    </row>
    <row r="6" spans="1:10" ht="124.2" customHeight="1">
      <c r="A6" s="51" t="s">
        <v>11</v>
      </c>
      <c r="B6" s="92" t="s">
        <v>43</v>
      </c>
      <c r="C6" s="102" t="s">
        <v>21</v>
      </c>
      <c r="D6" s="105">
        <v>100</v>
      </c>
      <c r="E6" s="108"/>
      <c r="F6" s="108">
        <f>D6*E6</f>
        <v>0</v>
      </c>
      <c r="G6" s="109">
        <v>0.08</v>
      </c>
      <c r="H6" s="110">
        <f>F6*G6</f>
        <v>0</v>
      </c>
      <c r="I6" s="110">
        <f t="shared" ref="I6:I8" si="0">F6+H6</f>
        <v>0</v>
      </c>
      <c r="J6" s="58"/>
    </row>
    <row r="7" spans="1:10" ht="132">
      <c r="A7" s="399" t="s">
        <v>12</v>
      </c>
      <c r="B7" s="6" t="s">
        <v>44</v>
      </c>
      <c r="C7" s="30" t="s">
        <v>21</v>
      </c>
      <c r="D7" s="106">
        <v>50</v>
      </c>
      <c r="E7" s="111"/>
      <c r="F7" s="111">
        <f t="shared" ref="F7:F9" si="1">D7*E7</f>
        <v>0</v>
      </c>
      <c r="G7" s="112">
        <v>0.08</v>
      </c>
      <c r="H7" s="72">
        <f t="shared" ref="H7:H9" si="2">F7*G7</f>
        <v>0</v>
      </c>
      <c r="I7" s="72">
        <f t="shared" si="0"/>
        <v>0</v>
      </c>
      <c r="J7" s="20"/>
    </row>
    <row r="8" spans="1:10" ht="136.19999999999999" customHeight="1">
      <c r="A8" s="399" t="s">
        <v>13</v>
      </c>
      <c r="B8" s="15" t="s">
        <v>45</v>
      </c>
      <c r="C8" s="30" t="s">
        <v>21</v>
      </c>
      <c r="D8" s="106">
        <v>50</v>
      </c>
      <c r="E8" s="111"/>
      <c r="F8" s="111">
        <f t="shared" si="1"/>
        <v>0</v>
      </c>
      <c r="G8" s="112">
        <v>0.08</v>
      </c>
      <c r="H8" s="72">
        <f t="shared" si="2"/>
        <v>0</v>
      </c>
      <c r="I8" s="72">
        <f t="shared" si="0"/>
        <v>0</v>
      </c>
      <c r="J8" s="20"/>
    </row>
    <row r="9" spans="1:10" ht="261.60000000000002" customHeight="1" thickBot="1">
      <c r="A9" s="98" t="s">
        <v>14</v>
      </c>
      <c r="B9" s="91" t="s">
        <v>226</v>
      </c>
      <c r="C9" s="33" t="s">
        <v>21</v>
      </c>
      <c r="D9" s="107">
        <v>40</v>
      </c>
      <c r="E9" s="113"/>
      <c r="F9" s="113">
        <f t="shared" si="1"/>
        <v>0</v>
      </c>
      <c r="G9" s="114">
        <v>0.08</v>
      </c>
      <c r="H9" s="115">
        <f t="shared" si="2"/>
        <v>0</v>
      </c>
      <c r="I9" s="115">
        <f>F9+H9</f>
        <v>0</v>
      </c>
      <c r="J9" s="24"/>
    </row>
    <row r="10" spans="1:10" ht="13.8" thickBot="1">
      <c r="A10" s="2"/>
      <c r="B10" s="89"/>
      <c r="C10" s="64"/>
      <c r="E10" s="93" t="s">
        <v>22</v>
      </c>
      <c r="F10" s="94">
        <f>SUM(F6:F9)</f>
        <v>0</v>
      </c>
      <c r="G10" s="116">
        <v>0.08</v>
      </c>
      <c r="H10" s="95">
        <f>SUM(H6:H9)</f>
        <v>0</v>
      </c>
      <c r="I10" s="96">
        <f>SUM(I6:I9)</f>
        <v>0</v>
      </c>
      <c r="J10" s="18"/>
    </row>
    <row r="11" spans="1:10">
      <c r="A11" s="18"/>
      <c r="B11" s="90"/>
      <c r="C11" s="18"/>
      <c r="D11" s="18"/>
      <c r="E11" s="18"/>
      <c r="F11" s="18"/>
      <c r="G11" s="18"/>
      <c r="H11" s="18"/>
      <c r="I11" s="18"/>
      <c r="J11" s="18"/>
    </row>
    <row r="12" spans="1:10">
      <c r="A12" s="18"/>
      <c r="B12" s="90"/>
      <c r="C12" s="18"/>
      <c r="D12" s="18"/>
      <c r="E12" s="18"/>
      <c r="F12" s="18"/>
      <c r="G12" s="18"/>
      <c r="H12" s="18"/>
      <c r="I12" s="18"/>
      <c r="J12" s="18"/>
    </row>
    <row r="13" spans="1:10">
      <c r="A13" s="18"/>
      <c r="B13" s="90"/>
      <c r="C13" s="18"/>
      <c r="D13" s="18"/>
      <c r="E13" s="18"/>
      <c r="F13" s="18"/>
      <c r="G13" s="18"/>
      <c r="H13" s="18"/>
      <c r="I13" s="18"/>
      <c r="J13" s="18"/>
    </row>
    <row r="14" spans="1:10">
      <c r="A14" s="18"/>
      <c r="B14" s="90"/>
      <c r="C14" s="18"/>
      <c r="D14" s="18"/>
      <c r="E14" s="18"/>
      <c r="F14" s="18"/>
      <c r="G14" s="18"/>
      <c r="H14" s="18"/>
      <c r="I14" s="18"/>
      <c r="J14" s="18"/>
    </row>
    <row r="15" spans="1:10">
      <c r="A15" s="18"/>
      <c r="B15" s="90"/>
      <c r="C15" s="18"/>
      <c r="D15" s="18"/>
      <c r="E15" s="18"/>
      <c r="F15" s="18"/>
      <c r="G15" s="18"/>
      <c r="H15" s="18"/>
      <c r="I15" s="18"/>
      <c r="J15" s="18"/>
    </row>
    <row r="16" spans="1:10">
      <c r="A16" s="18"/>
      <c r="B16" s="90"/>
      <c r="C16" s="18"/>
      <c r="D16" s="18"/>
      <c r="E16" s="18"/>
      <c r="F16" s="18"/>
      <c r="G16" s="18"/>
      <c r="H16" s="18"/>
      <c r="I16" s="18"/>
      <c r="J16" s="18"/>
    </row>
    <row r="17" spans="1:10">
      <c r="A17" s="18"/>
      <c r="B17" s="90"/>
      <c r="C17" s="18"/>
      <c r="D17" s="18"/>
      <c r="E17" s="18"/>
      <c r="F17" s="18"/>
      <c r="G17" s="18"/>
      <c r="H17" s="18"/>
      <c r="I17" s="18"/>
      <c r="J17" s="18"/>
    </row>
    <row r="18" spans="1:10">
      <c r="A18" s="18"/>
      <c r="B18" s="90"/>
      <c r="C18" s="18"/>
      <c r="D18" s="18"/>
      <c r="E18" s="18"/>
      <c r="F18" s="18"/>
      <c r="G18" s="18"/>
      <c r="H18" s="18"/>
      <c r="I18" s="18"/>
      <c r="J18" s="18"/>
    </row>
    <row r="19" spans="1:10">
      <c r="A19" s="18"/>
      <c r="B19" s="90"/>
      <c r="C19" s="18"/>
      <c r="D19" s="18"/>
      <c r="E19" s="18"/>
      <c r="F19" s="18"/>
      <c r="G19" s="18"/>
      <c r="H19" s="18"/>
      <c r="I19" s="18"/>
      <c r="J19" s="18"/>
    </row>
    <row r="20" spans="1:10">
      <c r="A20" s="18"/>
      <c r="B20" s="90"/>
      <c r="C20" s="18"/>
      <c r="D20" s="18"/>
      <c r="E20" s="18"/>
      <c r="F20" s="18"/>
      <c r="G20" s="18"/>
      <c r="H20" s="18"/>
      <c r="I20" s="18"/>
      <c r="J20" s="18"/>
    </row>
    <row r="21" spans="1:10">
      <c r="A21" s="18"/>
      <c r="B21" s="90"/>
      <c r="C21" s="18"/>
      <c r="D21" s="18"/>
      <c r="E21" s="18"/>
      <c r="F21" s="18"/>
      <c r="G21" s="18"/>
      <c r="H21" s="18"/>
      <c r="I21" s="18"/>
      <c r="J21" s="18"/>
    </row>
    <row r="22" spans="1:10">
      <c r="A22" s="18"/>
      <c r="B22" s="90"/>
      <c r="C22" s="18"/>
      <c r="D22" s="18"/>
      <c r="E22" s="18"/>
      <c r="F22" s="18"/>
      <c r="G22" s="18"/>
      <c r="H22" s="18"/>
      <c r="I22" s="18"/>
      <c r="J22" s="18"/>
    </row>
    <row r="23" spans="1:10">
      <c r="A23" s="18"/>
      <c r="B23" s="90"/>
      <c r="C23" s="18"/>
      <c r="D23" s="18"/>
      <c r="E23" s="18"/>
      <c r="F23" s="18"/>
      <c r="G23" s="18"/>
      <c r="H23" s="18"/>
      <c r="I23" s="18"/>
      <c r="J23" s="18"/>
    </row>
    <row r="24" spans="1:10">
      <c r="A24" s="18"/>
      <c r="B24" s="90"/>
      <c r="C24" s="18"/>
      <c r="D24" s="18"/>
      <c r="E24" s="18"/>
      <c r="F24" s="18"/>
      <c r="G24" s="18"/>
      <c r="H24" s="18"/>
      <c r="I24" s="18"/>
      <c r="J24" s="18"/>
    </row>
    <row r="25" spans="1:10">
      <c r="A25" s="18"/>
      <c r="B25" s="90"/>
      <c r="C25" s="18"/>
      <c r="D25" s="18"/>
      <c r="E25" s="18"/>
      <c r="F25" s="18"/>
      <c r="G25" s="18"/>
      <c r="H25" s="18"/>
      <c r="I25" s="18"/>
      <c r="J25" s="18"/>
    </row>
    <row r="26" spans="1:10">
      <c r="A26" s="18"/>
      <c r="B26" s="90"/>
      <c r="C26" s="18"/>
      <c r="D26" s="18"/>
      <c r="E26" s="18"/>
      <c r="F26" s="18"/>
      <c r="G26" s="18"/>
      <c r="H26" s="18"/>
      <c r="I26" s="18"/>
      <c r="J26" s="18"/>
    </row>
    <row r="27" spans="1:10">
      <c r="A27" s="18"/>
      <c r="B27" s="90"/>
      <c r="C27" s="18"/>
      <c r="D27" s="18"/>
      <c r="E27" s="18"/>
      <c r="F27" s="18"/>
      <c r="G27" s="18"/>
      <c r="H27" s="18"/>
      <c r="I27" s="18"/>
      <c r="J27" s="18"/>
    </row>
    <row r="28" spans="1:10">
      <c r="A28" s="18"/>
      <c r="B28" s="90"/>
      <c r="C28" s="18"/>
      <c r="D28" s="18"/>
      <c r="E28" s="18"/>
      <c r="F28" s="18"/>
      <c r="G28" s="18"/>
      <c r="H28" s="18"/>
      <c r="I28" s="18"/>
      <c r="J28" s="18"/>
    </row>
    <row r="29" spans="1:10">
      <c r="A29" s="18"/>
      <c r="B29" s="90"/>
      <c r="C29" s="18"/>
      <c r="D29" s="18"/>
      <c r="E29" s="18"/>
      <c r="F29" s="18"/>
      <c r="G29" s="18"/>
      <c r="H29" s="18"/>
      <c r="I29" s="18"/>
      <c r="J29" s="18"/>
    </row>
    <row r="30" spans="1:10">
      <c r="A30" s="18"/>
      <c r="B30" s="90"/>
      <c r="C30" s="18"/>
      <c r="D30" s="18"/>
      <c r="E30" s="18"/>
      <c r="F30" s="18"/>
      <c r="G30" s="18"/>
      <c r="H30" s="18"/>
      <c r="I30" s="18"/>
      <c r="J30" s="18"/>
    </row>
  </sheetData>
  <mergeCells count="3">
    <mergeCell ref="A2:J2"/>
    <mergeCell ref="A3:J3"/>
    <mergeCell ref="A1:J1"/>
  </mergeCells>
  <printOptions horizontalCentered="1" verticalCentered="1"/>
  <pageMargins left="0.31496062992125984" right="0.31496062992125984" top="0.55118110236220474" bottom="0.55118110236220474" header="0.31496062992125984" footer="0.31496062992125984"/>
  <pageSetup scale="90" orientation="landscape" r:id="rId1"/>
</worksheet>
</file>

<file path=xl/worksheets/sheet40.xml><?xml version="1.0" encoding="utf-8"?>
<worksheet xmlns="http://schemas.openxmlformats.org/spreadsheetml/2006/main" xmlns:r="http://schemas.openxmlformats.org/officeDocument/2006/relationships">
  <dimension ref="A1:J16"/>
  <sheetViews>
    <sheetView showGridLines="0" zoomScaleNormal="100" workbookViewId="0">
      <selection activeCell="H15" sqref="H15"/>
    </sheetView>
  </sheetViews>
  <sheetFormatPr defaultColWidth="8.88671875" defaultRowHeight="13.2"/>
  <cols>
    <col min="1" max="1" width="4.109375" style="148" customWidth="1"/>
    <col min="2" max="2" width="47.6640625" style="148" customWidth="1"/>
    <col min="3" max="3" width="5.44140625" style="148" customWidth="1"/>
    <col min="4" max="4" width="6.6640625" style="148" customWidth="1"/>
    <col min="5" max="5" width="8" style="148" customWidth="1"/>
    <col min="6" max="6" width="10.5546875" style="148" customWidth="1"/>
    <col min="7" max="7" width="5" style="148" customWidth="1"/>
    <col min="8" max="8" width="10.109375" style="148" customWidth="1"/>
    <col min="9" max="9" width="11.33203125" style="148" customWidth="1"/>
    <col min="10" max="10" width="23.109375" style="148" customWidth="1"/>
    <col min="11" max="11" width="8.88671875" style="148" customWidth="1"/>
    <col min="12" max="16384" width="8.88671875" style="148"/>
  </cols>
  <sheetData>
    <row r="1" spans="1:10">
      <c r="A1" s="486" t="s">
        <v>332</v>
      </c>
      <c r="B1" s="486"/>
      <c r="C1" s="486"/>
      <c r="D1" s="486"/>
      <c r="E1" s="486"/>
      <c r="F1" s="486"/>
      <c r="G1" s="486"/>
      <c r="H1" s="486"/>
      <c r="I1" s="486"/>
      <c r="J1" s="486"/>
    </row>
    <row r="2" spans="1:10" ht="13.8">
      <c r="A2" s="482" t="s">
        <v>0</v>
      </c>
      <c r="B2" s="483"/>
      <c r="C2" s="483"/>
      <c r="D2" s="483"/>
      <c r="E2" s="483"/>
      <c r="F2" s="483"/>
      <c r="G2" s="483"/>
      <c r="H2" s="483"/>
      <c r="I2" s="483"/>
      <c r="J2" s="483"/>
    </row>
    <row r="3" spans="1:10" ht="13.8" thickBot="1">
      <c r="A3" s="484" t="s">
        <v>403</v>
      </c>
      <c r="B3" s="485"/>
      <c r="C3" s="485"/>
      <c r="D3" s="485"/>
      <c r="E3" s="485"/>
      <c r="F3" s="485"/>
      <c r="G3" s="485"/>
      <c r="H3" s="485"/>
      <c r="I3" s="485"/>
      <c r="J3" s="485"/>
    </row>
    <row r="4" spans="1:10" ht="26.4">
      <c r="A4" s="42" t="s">
        <v>1</v>
      </c>
      <c r="B4" s="43" t="s">
        <v>2</v>
      </c>
      <c r="C4" s="43" t="s">
        <v>3</v>
      </c>
      <c r="D4" s="43" t="s">
        <v>4</v>
      </c>
      <c r="E4" s="43" t="s">
        <v>5</v>
      </c>
      <c r="F4" s="43" t="s">
        <v>6</v>
      </c>
      <c r="G4" s="43" t="s">
        <v>7</v>
      </c>
      <c r="H4" s="43" t="s">
        <v>8</v>
      </c>
      <c r="I4" s="43" t="s">
        <v>9</v>
      </c>
      <c r="J4" s="44" t="s">
        <v>10</v>
      </c>
    </row>
    <row r="5" spans="1:10" s="266" customFormat="1" ht="12" thickBot="1">
      <c r="A5" s="67" t="s">
        <v>11</v>
      </c>
      <c r="B5" s="68" t="s">
        <v>12</v>
      </c>
      <c r="C5" s="68" t="s">
        <v>13</v>
      </c>
      <c r="D5" s="68" t="s">
        <v>14</v>
      </c>
      <c r="E5" s="68" t="s">
        <v>15</v>
      </c>
      <c r="F5" s="68" t="s">
        <v>16</v>
      </c>
      <c r="G5" s="68" t="s">
        <v>17</v>
      </c>
      <c r="H5" s="68" t="s">
        <v>18</v>
      </c>
      <c r="I5" s="68" t="s">
        <v>19</v>
      </c>
      <c r="J5" s="69" t="s">
        <v>20</v>
      </c>
    </row>
    <row r="6" spans="1:10" ht="39.6">
      <c r="A6" s="238" t="s">
        <v>11</v>
      </c>
      <c r="B6" s="239" t="s">
        <v>229</v>
      </c>
      <c r="C6" s="53" t="s">
        <v>21</v>
      </c>
      <c r="D6" s="276">
        <v>840</v>
      </c>
      <c r="E6" s="56"/>
      <c r="F6" s="56">
        <f>D6*E6</f>
        <v>0</v>
      </c>
      <c r="G6" s="240">
        <v>0.08</v>
      </c>
      <c r="H6" s="56">
        <f>F6*G6</f>
        <v>0</v>
      </c>
      <c r="I6" s="56">
        <f>F6+H6</f>
        <v>0</v>
      </c>
      <c r="J6" s="241"/>
    </row>
    <row r="7" spans="1:10" ht="39.6">
      <c r="A7" s="261" t="s">
        <v>12</v>
      </c>
      <c r="B7" s="12" t="s">
        <v>230</v>
      </c>
      <c r="C7" s="236" t="s">
        <v>21</v>
      </c>
      <c r="D7" s="80">
        <v>750</v>
      </c>
      <c r="E7" s="37"/>
      <c r="F7" s="37">
        <f t="shared" ref="F7:F9" si="0">D7*E7</f>
        <v>0</v>
      </c>
      <c r="G7" s="235">
        <v>0.08</v>
      </c>
      <c r="H7" s="37">
        <f t="shared" ref="H7:H9" si="1">F7*G7</f>
        <v>0</v>
      </c>
      <c r="I7" s="37">
        <f t="shared" ref="I7:I9" si="2">F7+H7</f>
        <v>0</v>
      </c>
      <c r="J7" s="253"/>
    </row>
    <row r="8" spans="1:10" ht="26.4">
      <c r="A8" s="261" t="s">
        <v>13</v>
      </c>
      <c r="B8" s="12" t="s">
        <v>231</v>
      </c>
      <c r="C8" s="236" t="s">
        <v>21</v>
      </c>
      <c r="D8" s="80">
        <v>750</v>
      </c>
      <c r="E8" s="37"/>
      <c r="F8" s="37">
        <f t="shared" si="0"/>
        <v>0</v>
      </c>
      <c r="G8" s="235">
        <v>0.08</v>
      </c>
      <c r="H8" s="37">
        <f t="shared" si="1"/>
        <v>0</v>
      </c>
      <c r="I8" s="37">
        <f t="shared" si="2"/>
        <v>0</v>
      </c>
      <c r="J8" s="253"/>
    </row>
    <row r="9" spans="1:10" ht="40.200000000000003" thickBot="1">
      <c r="A9" s="215" t="s">
        <v>14</v>
      </c>
      <c r="B9" s="201" t="s">
        <v>232</v>
      </c>
      <c r="C9" s="205" t="s">
        <v>21</v>
      </c>
      <c r="D9" s="267">
        <v>840</v>
      </c>
      <c r="E9" s="62"/>
      <c r="F9" s="62">
        <f t="shared" si="0"/>
        <v>0</v>
      </c>
      <c r="G9" s="243">
        <v>0.08</v>
      </c>
      <c r="H9" s="62">
        <f t="shared" si="1"/>
        <v>0</v>
      </c>
      <c r="I9" s="62">
        <f t="shared" si="2"/>
        <v>0</v>
      </c>
      <c r="J9" s="204"/>
    </row>
    <row r="10" spans="1:10" ht="13.8" thickBot="1">
      <c r="A10" s="268"/>
      <c r="B10" s="269"/>
      <c r="C10" s="270"/>
      <c r="E10" s="277" t="s">
        <v>22</v>
      </c>
      <c r="F10" s="95">
        <f>SUM(F6:F6)</f>
        <v>0</v>
      </c>
      <c r="G10" s="237">
        <v>0.08</v>
      </c>
      <c r="H10" s="95">
        <f>SUM(H6:H6)</f>
        <v>0</v>
      </c>
      <c r="I10" s="299">
        <f>SUM(I6:I6)</f>
        <v>0</v>
      </c>
      <c r="J10" s="270"/>
    </row>
    <row r="11" spans="1:10">
      <c r="A11" s="270"/>
      <c r="B11" s="270"/>
      <c r="C11" s="270"/>
      <c r="D11" s="270"/>
      <c r="E11" s="270"/>
      <c r="F11" s="270"/>
      <c r="G11" s="270"/>
      <c r="H11" s="270"/>
      <c r="I11" s="270"/>
      <c r="J11" s="270"/>
    </row>
    <row r="12" spans="1:10">
      <c r="A12" s="270"/>
      <c r="B12" s="270"/>
      <c r="C12" s="270"/>
      <c r="D12" s="270"/>
      <c r="E12" s="270"/>
      <c r="F12" s="270"/>
      <c r="G12" s="270"/>
      <c r="H12" s="270"/>
      <c r="I12" s="270"/>
      <c r="J12" s="270"/>
    </row>
    <row r="13" spans="1:10">
      <c r="A13" s="270"/>
      <c r="B13" s="200"/>
      <c r="C13" s="270"/>
      <c r="D13" s="270"/>
      <c r="E13" s="270"/>
      <c r="F13" s="270"/>
      <c r="G13" s="270"/>
      <c r="H13" s="270"/>
      <c r="I13" s="270"/>
      <c r="J13" s="270"/>
    </row>
    <row r="14" spans="1:10">
      <c r="A14" s="270"/>
      <c r="B14" s="270"/>
      <c r="C14" s="270"/>
      <c r="D14" s="270"/>
      <c r="E14" s="270"/>
      <c r="F14" s="268"/>
      <c r="G14" s="268"/>
      <c r="H14" s="271"/>
      <c r="I14" s="268"/>
      <c r="J14" s="268"/>
    </row>
    <row r="15" spans="1:10">
      <c r="A15" s="270"/>
      <c r="B15" s="270"/>
      <c r="C15" s="270"/>
      <c r="D15" s="270"/>
      <c r="E15" s="270"/>
      <c r="F15" s="268"/>
      <c r="G15" s="270"/>
      <c r="H15" s="270"/>
      <c r="I15" s="272"/>
      <c r="J15" s="270"/>
    </row>
    <row r="16" spans="1:10">
      <c r="A16" s="270"/>
      <c r="B16" s="270"/>
      <c r="C16" s="270"/>
      <c r="D16" s="270"/>
      <c r="E16" s="270"/>
      <c r="F16" s="270"/>
      <c r="G16" s="270"/>
      <c r="H16" s="270"/>
      <c r="I16" s="268"/>
      <c r="J16" s="270"/>
    </row>
  </sheetData>
  <mergeCells count="3">
    <mergeCell ref="A2:J2"/>
    <mergeCell ref="A3:J3"/>
    <mergeCell ref="A1:J1"/>
  </mergeCells>
  <printOptions horizontalCentered="1" verticalCentered="1"/>
  <pageMargins left="0.31496062992125984" right="0.31496062992125984" top="0.74803149606299213" bottom="0.74803149606299213" header="0.31496062992125984" footer="0.31496062992125984"/>
  <pageSetup orientation="landscape" r:id="rId1"/>
</worksheet>
</file>

<file path=xl/worksheets/sheet41.xml><?xml version="1.0" encoding="utf-8"?>
<worksheet xmlns="http://schemas.openxmlformats.org/spreadsheetml/2006/main" xmlns:r="http://schemas.openxmlformats.org/officeDocument/2006/relationships">
  <dimension ref="A1:J21"/>
  <sheetViews>
    <sheetView showGridLines="0" tabSelected="1" zoomScaleNormal="100" workbookViewId="0">
      <selection activeCell="B12" sqref="B12"/>
    </sheetView>
  </sheetViews>
  <sheetFormatPr defaultColWidth="8.88671875" defaultRowHeight="12.75" customHeight="1"/>
  <cols>
    <col min="1" max="1" width="4.109375" style="16" customWidth="1"/>
    <col min="2" max="2" width="42.44140625" style="16" customWidth="1"/>
    <col min="3" max="3" width="5.109375" style="16" customWidth="1"/>
    <col min="4" max="4" width="8.44140625" style="16" customWidth="1"/>
    <col min="5" max="5" width="10.109375" style="16" customWidth="1"/>
    <col min="6" max="6" width="12.33203125" style="16" customWidth="1"/>
    <col min="7" max="7" width="5.33203125" style="16" customWidth="1"/>
    <col min="8" max="8" width="13.44140625" style="16" customWidth="1"/>
    <col min="9" max="9" width="13.88671875" style="16" customWidth="1"/>
    <col min="10" max="10" width="23.44140625" style="16" customWidth="1"/>
    <col min="11" max="11" width="8.88671875" style="16" customWidth="1"/>
    <col min="12" max="16384" width="8.88671875" style="16"/>
  </cols>
  <sheetData>
    <row r="1" spans="1:10" ht="13.2">
      <c r="A1" s="486" t="s">
        <v>334</v>
      </c>
      <c r="B1" s="486"/>
      <c r="C1" s="486"/>
      <c r="D1" s="486"/>
      <c r="E1" s="486"/>
      <c r="F1" s="486"/>
      <c r="G1" s="486"/>
      <c r="H1" s="486"/>
      <c r="I1" s="486"/>
      <c r="J1" s="486"/>
    </row>
    <row r="2" spans="1:10" s="412" customFormat="1" ht="13.8">
      <c r="A2" s="505" t="s">
        <v>0</v>
      </c>
      <c r="B2" s="506"/>
      <c r="C2" s="506"/>
      <c r="D2" s="506"/>
      <c r="E2" s="506"/>
      <c r="F2" s="506"/>
      <c r="G2" s="506"/>
      <c r="H2" s="506"/>
      <c r="I2" s="506"/>
      <c r="J2" s="506"/>
    </row>
    <row r="3" spans="1:10" s="322" customFormat="1" ht="13.8" thickBot="1">
      <c r="A3" s="481" t="s">
        <v>404</v>
      </c>
      <c r="B3" s="454"/>
      <c r="C3" s="454"/>
      <c r="D3" s="454"/>
      <c r="E3" s="454"/>
      <c r="F3" s="454"/>
      <c r="G3" s="454"/>
      <c r="H3" s="454"/>
      <c r="I3" s="454"/>
      <c r="J3" s="454"/>
    </row>
    <row r="4" spans="1:10" ht="26.4">
      <c r="A4" s="42" t="s">
        <v>1</v>
      </c>
      <c r="B4" s="43" t="s">
        <v>2</v>
      </c>
      <c r="C4" s="43" t="s">
        <v>3</v>
      </c>
      <c r="D4" s="43" t="s">
        <v>4</v>
      </c>
      <c r="E4" s="43" t="s">
        <v>5</v>
      </c>
      <c r="F4" s="43" t="s">
        <v>6</v>
      </c>
      <c r="G4" s="43" t="s">
        <v>7</v>
      </c>
      <c r="H4" s="43" t="s">
        <v>8</v>
      </c>
      <c r="I4" s="43" t="s">
        <v>9</v>
      </c>
      <c r="J4" s="44" t="s">
        <v>10</v>
      </c>
    </row>
    <row r="5" spans="1:10" s="26" customFormat="1" ht="12" thickBot="1">
      <c r="A5" s="67" t="s">
        <v>11</v>
      </c>
      <c r="B5" s="68" t="s">
        <v>12</v>
      </c>
      <c r="C5" s="68" t="s">
        <v>13</v>
      </c>
      <c r="D5" s="68" t="s">
        <v>14</v>
      </c>
      <c r="E5" s="68" t="s">
        <v>15</v>
      </c>
      <c r="F5" s="68" t="s">
        <v>16</v>
      </c>
      <c r="G5" s="68" t="s">
        <v>17</v>
      </c>
      <c r="H5" s="68" t="s">
        <v>18</v>
      </c>
      <c r="I5" s="68" t="s">
        <v>19</v>
      </c>
      <c r="J5" s="69" t="s">
        <v>20</v>
      </c>
    </row>
    <row r="6" spans="1:10" ht="13.2">
      <c r="A6" s="238" t="s">
        <v>11</v>
      </c>
      <c r="B6" s="325" t="s">
        <v>341</v>
      </c>
      <c r="C6" s="53" t="s">
        <v>21</v>
      </c>
      <c r="D6" s="54">
        <v>13000</v>
      </c>
      <c r="E6" s="257"/>
      <c r="F6" s="257">
        <f>D6*E6</f>
        <v>0</v>
      </c>
      <c r="G6" s="240">
        <v>0.08</v>
      </c>
      <c r="H6" s="56">
        <f>F6*G6</f>
        <v>0</v>
      </c>
      <c r="I6" s="56">
        <f>F6+H6</f>
        <v>0</v>
      </c>
      <c r="J6" s="241"/>
    </row>
    <row r="7" spans="1:10" ht="13.2">
      <c r="A7" s="255" t="s">
        <v>12</v>
      </c>
      <c r="B7" s="326" t="s">
        <v>342</v>
      </c>
      <c r="C7" s="236" t="s">
        <v>21</v>
      </c>
      <c r="D7" s="31">
        <v>13000</v>
      </c>
      <c r="E7" s="232"/>
      <c r="F7" s="232">
        <f t="shared" ref="F7:F14" si="0">D7*E7</f>
        <v>0</v>
      </c>
      <c r="G7" s="235">
        <v>0.08</v>
      </c>
      <c r="H7" s="37">
        <f t="shared" ref="H7:H14" si="1">F7*G7</f>
        <v>0</v>
      </c>
      <c r="I7" s="37">
        <f t="shared" ref="I7:I14" si="2">F7+H7</f>
        <v>0</v>
      </c>
      <c r="J7" s="253"/>
    </row>
    <row r="8" spans="1:10" ht="13.2">
      <c r="A8" s="255" t="s">
        <v>13</v>
      </c>
      <c r="B8" s="326" t="s">
        <v>343</v>
      </c>
      <c r="C8" s="236" t="s">
        <v>21</v>
      </c>
      <c r="D8" s="31">
        <v>13000</v>
      </c>
      <c r="E8" s="232"/>
      <c r="F8" s="232">
        <f t="shared" si="0"/>
        <v>0</v>
      </c>
      <c r="G8" s="235">
        <v>0.08</v>
      </c>
      <c r="H8" s="37">
        <f t="shared" si="1"/>
        <v>0</v>
      </c>
      <c r="I8" s="37">
        <f t="shared" si="2"/>
        <v>0</v>
      </c>
      <c r="J8" s="253"/>
    </row>
    <row r="9" spans="1:10" ht="26.4">
      <c r="A9" s="255" t="s">
        <v>14</v>
      </c>
      <c r="B9" s="326" t="s">
        <v>344</v>
      </c>
      <c r="C9" s="236" t="s">
        <v>21</v>
      </c>
      <c r="D9" s="31">
        <v>20000</v>
      </c>
      <c r="E9" s="232"/>
      <c r="F9" s="232">
        <f t="shared" si="0"/>
        <v>0</v>
      </c>
      <c r="G9" s="235">
        <v>0.08</v>
      </c>
      <c r="H9" s="37">
        <f t="shared" si="1"/>
        <v>0</v>
      </c>
      <c r="I9" s="37">
        <f t="shared" si="2"/>
        <v>0</v>
      </c>
      <c r="J9" s="253"/>
    </row>
    <row r="10" spans="1:10" ht="26.4">
      <c r="A10" s="255" t="s">
        <v>15</v>
      </c>
      <c r="B10" s="326" t="s">
        <v>345</v>
      </c>
      <c r="C10" s="236" t="s">
        <v>21</v>
      </c>
      <c r="D10" s="31">
        <v>20000</v>
      </c>
      <c r="E10" s="232"/>
      <c r="F10" s="232">
        <f t="shared" si="0"/>
        <v>0</v>
      </c>
      <c r="G10" s="235">
        <v>0.08</v>
      </c>
      <c r="H10" s="37">
        <f t="shared" si="1"/>
        <v>0</v>
      </c>
      <c r="I10" s="37">
        <f t="shared" si="2"/>
        <v>0</v>
      </c>
      <c r="J10" s="253"/>
    </row>
    <row r="11" spans="1:10" ht="13.2">
      <c r="A11" s="255" t="s">
        <v>245</v>
      </c>
      <c r="B11" s="326" t="s">
        <v>346</v>
      </c>
      <c r="C11" s="236" t="s">
        <v>21</v>
      </c>
      <c r="D11" s="31">
        <v>50</v>
      </c>
      <c r="E11" s="324"/>
      <c r="F11" s="232">
        <f>D11*E11</f>
        <v>0</v>
      </c>
      <c r="G11" s="235">
        <v>0.08</v>
      </c>
      <c r="H11" s="37">
        <f>F11*G11</f>
        <v>0</v>
      </c>
      <c r="I11" s="37">
        <f>F11+H11</f>
        <v>0</v>
      </c>
      <c r="J11" s="253"/>
    </row>
    <row r="12" spans="1:10" ht="39.6">
      <c r="A12" s="255" t="s">
        <v>17</v>
      </c>
      <c r="B12" s="326" t="s">
        <v>347</v>
      </c>
      <c r="C12" s="236" t="s">
        <v>21</v>
      </c>
      <c r="D12" s="31">
        <v>370</v>
      </c>
      <c r="E12" s="232"/>
      <c r="F12" s="232">
        <f t="shared" si="0"/>
        <v>0</v>
      </c>
      <c r="G12" s="235">
        <v>0.08</v>
      </c>
      <c r="H12" s="37">
        <f t="shared" si="1"/>
        <v>0</v>
      </c>
      <c r="I12" s="37">
        <f t="shared" si="2"/>
        <v>0</v>
      </c>
      <c r="J12" s="253"/>
    </row>
    <row r="13" spans="1:10" ht="39.6">
      <c r="A13" s="255" t="s">
        <v>246</v>
      </c>
      <c r="B13" s="326" t="s">
        <v>348</v>
      </c>
      <c r="C13" s="236" t="s">
        <v>21</v>
      </c>
      <c r="D13" s="31">
        <v>50</v>
      </c>
      <c r="E13" s="232"/>
      <c r="F13" s="232">
        <f t="shared" si="0"/>
        <v>0</v>
      </c>
      <c r="G13" s="235">
        <v>0.08</v>
      </c>
      <c r="H13" s="37">
        <f t="shared" si="1"/>
        <v>0</v>
      </c>
      <c r="I13" s="37">
        <f t="shared" si="2"/>
        <v>0</v>
      </c>
      <c r="J13" s="253"/>
    </row>
    <row r="14" spans="1:10" ht="40.200000000000003" thickBot="1">
      <c r="A14" s="216" t="s">
        <v>247</v>
      </c>
      <c r="B14" s="327" t="s">
        <v>349</v>
      </c>
      <c r="C14" s="205" t="s">
        <v>21</v>
      </c>
      <c r="D14" s="179">
        <v>50</v>
      </c>
      <c r="E14" s="259"/>
      <c r="F14" s="259">
        <f t="shared" si="0"/>
        <v>0</v>
      </c>
      <c r="G14" s="243">
        <v>0.08</v>
      </c>
      <c r="H14" s="62">
        <f t="shared" si="1"/>
        <v>0</v>
      </c>
      <c r="I14" s="62">
        <f t="shared" si="2"/>
        <v>0</v>
      </c>
      <c r="J14" s="204"/>
    </row>
    <row r="15" spans="1:10" ht="13.8" thickBot="1">
      <c r="A15" s="320"/>
      <c r="B15" s="199"/>
      <c r="C15" s="18"/>
      <c r="E15" s="319" t="s">
        <v>22</v>
      </c>
      <c r="F15" s="47">
        <f>SUM(F6:F14)</f>
        <v>0</v>
      </c>
      <c r="G15" s="323">
        <v>0.08</v>
      </c>
      <c r="H15" s="47">
        <f>SUM(H6:H14)</f>
        <v>0</v>
      </c>
      <c r="I15" s="50">
        <f>SUM(I6:I14)</f>
        <v>0</v>
      </c>
      <c r="J15" s="18"/>
    </row>
    <row r="16" spans="1:10" ht="14.1" customHeight="1">
      <c r="A16" s="18"/>
      <c r="B16" s="18"/>
      <c r="C16" s="18"/>
      <c r="D16" s="18"/>
      <c r="E16" s="18"/>
      <c r="F16" s="18"/>
      <c r="G16" s="18"/>
      <c r="H16" s="18"/>
      <c r="I16" s="18"/>
      <c r="J16" s="18"/>
    </row>
    <row r="17" spans="1:10" ht="15" customHeight="1">
      <c r="A17" s="18"/>
      <c r="B17" s="18"/>
      <c r="C17" s="18"/>
      <c r="D17" s="18"/>
      <c r="E17" s="18"/>
      <c r="F17" s="18"/>
      <c r="G17" s="18"/>
      <c r="H17" s="18"/>
      <c r="I17" s="18"/>
      <c r="J17" s="18"/>
    </row>
    <row r="18" spans="1:10" ht="15.75" customHeight="1">
      <c r="A18" s="18"/>
      <c r="B18" s="200"/>
      <c r="C18" s="18"/>
      <c r="D18" s="18"/>
      <c r="E18" s="18"/>
      <c r="F18" s="18"/>
      <c r="G18" s="18"/>
      <c r="H18" s="18"/>
      <c r="I18" s="18"/>
      <c r="J18" s="18"/>
    </row>
    <row r="19" spans="1:10" ht="15" customHeight="1">
      <c r="A19" s="18"/>
      <c r="B19" s="18"/>
      <c r="C19" s="18"/>
      <c r="D19" s="18"/>
      <c r="E19" s="18"/>
      <c r="F19" s="320"/>
      <c r="G19" s="320"/>
      <c r="H19" s="157"/>
      <c r="I19" s="320"/>
      <c r="J19" s="320"/>
    </row>
    <row r="20" spans="1:10" ht="15" customHeight="1">
      <c r="A20" s="18"/>
      <c r="B20" s="18"/>
      <c r="C20" s="18"/>
      <c r="D20" s="18"/>
      <c r="E20" s="18"/>
      <c r="F20" s="320"/>
      <c r="G20" s="18"/>
      <c r="H20" s="18"/>
      <c r="I20" s="64"/>
      <c r="J20" s="18"/>
    </row>
    <row r="21" spans="1:10" ht="15" customHeight="1">
      <c r="A21" s="18"/>
      <c r="B21" s="18"/>
      <c r="C21" s="18"/>
      <c r="D21" s="18"/>
      <c r="E21" s="18"/>
      <c r="F21" s="18"/>
      <c r="G21" s="18"/>
      <c r="H21" s="18"/>
      <c r="I21" s="320"/>
      <c r="J21" s="18"/>
    </row>
  </sheetData>
  <mergeCells count="3">
    <mergeCell ref="A2:J2"/>
    <mergeCell ref="A3:J3"/>
    <mergeCell ref="A1:J1"/>
  </mergeCells>
  <printOptions horizontalCentered="1" verticalCentered="1"/>
  <pageMargins left="0.51181102362204722" right="0.51181102362204722" top="0.74803149606299213" bottom="0.74803149606299213"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dimension ref="A1:J13"/>
  <sheetViews>
    <sheetView showGridLines="0" zoomScaleNormal="100" workbookViewId="0">
      <selection activeCell="J21" sqref="J21"/>
    </sheetView>
  </sheetViews>
  <sheetFormatPr defaultColWidth="8.88671875" defaultRowHeight="13.2"/>
  <cols>
    <col min="1" max="1" width="4.109375" style="16" customWidth="1"/>
    <col min="2" max="2" width="50.88671875" style="16" customWidth="1"/>
    <col min="3" max="3" width="5.109375" style="16" customWidth="1"/>
    <col min="4" max="5" width="7.5546875" style="16" customWidth="1"/>
    <col min="6" max="6" width="10.88671875" style="16" customWidth="1"/>
    <col min="7" max="7" width="5.33203125" style="16" customWidth="1"/>
    <col min="8" max="8" width="9.6640625" style="16" customWidth="1"/>
    <col min="9" max="9" width="12.44140625" style="16" customWidth="1"/>
    <col min="10" max="10" width="24.88671875" style="16" customWidth="1"/>
    <col min="11" max="11" width="8.88671875" style="16" customWidth="1"/>
    <col min="12" max="16384" width="8.88671875" style="16"/>
  </cols>
  <sheetData>
    <row r="1" spans="1:10">
      <c r="A1" s="486" t="s">
        <v>335</v>
      </c>
      <c r="B1" s="486"/>
      <c r="C1" s="486"/>
      <c r="D1" s="486"/>
      <c r="E1" s="486"/>
      <c r="F1" s="486"/>
      <c r="G1" s="486"/>
      <c r="H1" s="486"/>
      <c r="I1" s="486"/>
      <c r="J1" s="486"/>
    </row>
    <row r="2" spans="1:10" ht="13.8">
      <c r="A2" s="451" t="s">
        <v>0</v>
      </c>
      <c r="B2" s="452"/>
      <c r="C2" s="452"/>
      <c r="D2" s="452"/>
      <c r="E2" s="452"/>
      <c r="F2" s="452"/>
      <c r="G2" s="452"/>
      <c r="H2" s="452"/>
      <c r="I2" s="452"/>
      <c r="J2" s="452"/>
    </row>
    <row r="3" spans="1:10" ht="13.8" thickBot="1">
      <c r="A3" s="481" t="s">
        <v>405</v>
      </c>
      <c r="B3" s="454"/>
      <c r="C3" s="454"/>
      <c r="D3" s="454"/>
      <c r="E3" s="454"/>
      <c r="F3" s="454"/>
      <c r="G3" s="454"/>
      <c r="H3" s="454"/>
      <c r="I3" s="454"/>
      <c r="J3" s="454"/>
    </row>
    <row r="4" spans="1:10" ht="26.4">
      <c r="A4" s="42" t="s">
        <v>1</v>
      </c>
      <c r="B4" s="43" t="s">
        <v>2</v>
      </c>
      <c r="C4" s="43" t="s">
        <v>3</v>
      </c>
      <c r="D4" s="43" t="s">
        <v>4</v>
      </c>
      <c r="E4" s="43" t="s">
        <v>5</v>
      </c>
      <c r="F4" s="43" t="s">
        <v>6</v>
      </c>
      <c r="G4" s="43" t="s">
        <v>7</v>
      </c>
      <c r="H4" s="43" t="s">
        <v>8</v>
      </c>
      <c r="I4" s="43" t="s">
        <v>9</v>
      </c>
      <c r="J4" s="44" t="s">
        <v>10</v>
      </c>
    </row>
    <row r="5" spans="1:10" s="26" customFormat="1" ht="12" thickBot="1">
      <c r="A5" s="67" t="s">
        <v>11</v>
      </c>
      <c r="B5" s="68" t="s">
        <v>12</v>
      </c>
      <c r="C5" s="68" t="s">
        <v>13</v>
      </c>
      <c r="D5" s="68" t="s">
        <v>14</v>
      </c>
      <c r="E5" s="68" t="s">
        <v>15</v>
      </c>
      <c r="F5" s="68" t="s">
        <v>16</v>
      </c>
      <c r="G5" s="68" t="s">
        <v>17</v>
      </c>
      <c r="H5" s="68" t="s">
        <v>18</v>
      </c>
      <c r="I5" s="68" t="s">
        <v>19</v>
      </c>
      <c r="J5" s="69" t="s">
        <v>20</v>
      </c>
    </row>
    <row r="6" spans="1:10" ht="79.8" thickBot="1">
      <c r="A6" s="248" t="s">
        <v>11</v>
      </c>
      <c r="B6" s="328" t="s">
        <v>350</v>
      </c>
      <c r="C6" s="250" t="s">
        <v>21</v>
      </c>
      <c r="D6" s="249">
        <v>325</v>
      </c>
      <c r="E6" s="329"/>
      <c r="F6" s="329">
        <f>D6*E6</f>
        <v>0</v>
      </c>
      <c r="G6" s="330">
        <v>0.08</v>
      </c>
      <c r="H6" s="329">
        <f>F6*G6</f>
        <v>0</v>
      </c>
      <c r="I6" s="329">
        <f>F6+H6</f>
        <v>0</v>
      </c>
      <c r="J6" s="245"/>
    </row>
    <row r="7" spans="1:10" ht="13.8" thickBot="1">
      <c r="A7" s="320"/>
      <c r="B7" s="199"/>
      <c r="C7" s="18"/>
      <c r="E7" s="147" t="s">
        <v>22</v>
      </c>
      <c r="F7" s="94">
        <f>SUM(F6:F6)</f>
        <v>0</v>
      </c>
      <c r="G7" s="237">
        <v>0.08</v>
      </c>
      <c r="H7" s="94">
        <f>SUM(H6:H6)</f>
        <v>0</v>
      </c>
      <c r="I7" s="96">
        <f>SUM(I6:I6)</f>
        <v>0</v>
      </c>
      <c r="J7" s="18"/>
    </row>
    <row r="8" spans="1:10">
      <c r="A8" s="18"/>
      <c r="B8" s="18"/>
      <c r="C8" s="18"/>
      <c r="D8" s="18"/>
      <c r="E8" s="18"/>
      <c r="F8" s="18"/>
      <c r="G8" s="18"/>
      <c r="H8" s="18"/>
      <c r="I8" s="18"/>
      <c r="J8" s="18"/>
    </row>
    <row r="9" spans="1:10">
      <c r="A9" s="18"/>
      <c r="B9" s="18"/>
      <c r="C9" s="18"/>
      <c r="D9" s="18"/>
      <c r="E9" s="18"/>
      <c r="F9" s="18"/>
      <c r="G9" s="18"/>
      <c r="H9" s="18"/>
      <c r="I9" s="18"/>
      <c r="J9" s="18"/>
    </row>
    <row r="10" spans="1:10">
      <c r="A10" s="18"/>
      <c r="B10" s="200"/>
      <c r="C10" s="18"/>
      <c r="D10" s="18"/>
      <c r="E10" s="18"/>
      <c r="F10" s="18"/>
      <c r="G10" s="18"/>
      <c r="H10" s="18"/>
      <c r="I10" s="18"/>
      <c r="J10" s="18"/>
    </row>
    <row r="11" spans="1:10">
      <c r="A11" s="18"/>
      <c r="B11" s="18"/>
      <c r="C11" s="18"/>
      <c r="D11" s="18"/>
      <c r="E11" s="18"/>
      <c r="F11" s="320"/>
      <c r="G11" s="320"/>
      <c r="H11" s="157"/>
      <c r="I11" s="320"/>
      <c r="J11" s="320"/>
    </row>
    <row r="12" spans="1:10">
      <c r="A12" s="18"/>
      <c r="B12" s="18"/>
      <c r="C12" s="18"/>
      <c r="D12" s="18"/>
      <c r="E12" s="18"/>
      <c r="F12" s="320"/>
      <c r="G12" s="18"/>
      <c r="H12" s="18"/>
      <c r="I12" s="64"/>
      <c r="J12" s="18"/>
    </row>
    <row r="13" spans="1:10">
      <c r="A13" s="18"/>
      <c r="B13" s="18"/>
      <c r="C13" s="18"/>
      <c r="D13" s="18"/>
      <c r="E13" s="18"/>
      <c r="F13" s="18"/>
      <c r="G13" s="18"/>
      <c r="H13" s="18"/>
      <c r="I13" s="320"/>
      <c r="J13" s="18"/>
    </row>
  </sheetData>
  <mergeCells count="3">
    <mergeCell ref="A2:J2"/>
    <mergeCell ref="A3:J3"/>
    <mergeCell ref="A1:J1"/>
  </mergeCells>
  <printOptions horizontalCentered="1" verticalCentered="1"/>
  <pageMargins left="0.51181102362204722" right="0.51181102362204722" top="0.74803149606299213" bottom="0.74803149606299213"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dimension ref="A1:J13"/>
  <sheetViews>
    <sheetView showGridLines="0" workbookViewId="0">
      <selection activeCell="H13" sqref="H13"/>
    </sheetView>
  </sheetViews>
  <sheetFormatPr defaultColWidth="8.88671875" defaultRowHeight="13.2"/>
  <cols>
    <col min="1" max="1" width="4.109375" style="16" customWidth="1"/>
    <col min="2" max="2" width="50.88671875" style="16" customWidth="1"/>
    <col min="3" max="3" width="5.33203125" style="16" customWidth="1"/>
    <col min="4" max="4" width="6.5546875" style="16" customWidth="1"/>
    <col min="5" max="5" width="8.6640625" style="16" customWidth="1"/>
    <col min="6" max="6" width="10.44140625" style="16" customWidth="1"/>
    <col min="7" max="7" width="5.33203125" style="16" customWidth="1"/>
    <col min="8" max="8" width="10.5546875" style="16" customWidth="1"/>
    <col min="9" max="9" width="11.6640625" style="16" customWidth="1"/>
    <col min="10" max="10" width="24.88671875" style="16" customWidth="1"/>
    <col min="11" max="11" width="8.88671875" style="16" customWidth="1"/>
    <col min="12" max="16384" width="8.88671875" style="16"/>
  </cols>
  <sheetData>
    <row r="1" spans="1:10">
      <c r="A1" s="486" t="s">
        <v>336</v>
      </c>
      <c r="B1" s="486"/>
      <c r="C1" s="486"/>
      <c r="D1" s="486"/>
      <c r="E1" s="486"/>
      <c r="F1" s="486"/>
      <c r="G1" s="486"/>
      <c r="H1" s="486"/>
      <c r="I1" s="486"/>
      <c r="J1" s="486"/>
    </row>
    <row r="2" spans="1:10" ht="13.8">
      <c r="A2" s="451" t="s">
        <v>0</v>
      </c>
      <c r="B2" s="452"/>
      <c r="C2" s="452"/>
      <c r="D2" s="452"/>
      <c r="E2" s="452"/>
      <c r="F2" s="452"/>
      <c r="G2" s="452"/>
      <c r="H2" s="452"/>
      <c r="I2" s="452"/>
      <c r="J2" s="452"/>
    </row>
    <row r="3" spans="1:10" ht="13.8" thickBot="1">
      <c r="A3" s="481" t="s">
        <v>406</v>
      </c>
      <c r="B3" s="454"/>
      <c r="C3" s="454"/>
      <c r="D3" s="454"/>
      <c r="E3" s="454"/>
      <c r="F3" s="454"/>
      <c r="G3" s="454"/>
      <c r="H3" s="454"/>
      <c r="I3" s="454"/>
      <c r="J3" s="454"/>
    </row>
    <row r="4" spans="1:10" ht="26.4">
      <c r="A4" s="42" t="s">
        <v>1</v>
      </c>
      <c r="B4" s="43" t="s">
        <v>2</v>
      </c>
      <c r="C4" s="43" t="s">
        <v>3</v>
      </c>
      <c r="D4" s="43" t="s">
        <v>4</v>
      </c>
      <c r="E4" s="43" t="s">
        <v>5</v>
      </c>
      <c r="F4" s="43" t="s">
        <v>6</v>
      </c>
      <c r="G4" s="43" t="s">
        <v>7</v>
      </c>
      <c r="H4" s="43" t="s">
        <v>8</v>
      </c>
      <c r="I4" s="43" t="s">
        <v>9</v>
      </c>
      <c r="J4" s="44" t="s">
        <v>10</v>
      </c>
    </row>
    <row r="5" spans="1:10" s="26" customFormat="1" ht="12" thickBot="1">
      <c r="A5" s="67" t="s">
        <v>11</v>
      </c>
      <c r="B5" s="68" t="s">
        <v>12</v>
      </c>
      <c r="C5" s="68" t="s">
        <v>13</v>
      </c>
      <c r="D5" s="68" t="s">
        <v>14</v>
      </c>
      <c r="E5" s="68" t="s">
        <v>15</v>
      </c>
      <c r="F5" s="68" t="s">
        <v>16</v>
      </c>
      <c r="G5" s="68" t="s">
        <v>17</v>
      </c>
      <c r="H5" s="68" t="s">
        <v>18</v>
      </c>
      <c r="I5" s="68" t="s">
        <v>19</v>
      </c>
      <c r="J5" s="69" t="s">
        <v>20</v>
      </c>
    </row>
    <row r="6" spans="1:10" ht="40.200000000000003" thickBot="1">
      <c r="A6" s="248" t="s">
        <v>11</v>
      </c>
      <c r="B6" s="328" t="s">
        <v>351</v>
      </c>
      <c r="C6" s="250" t="s">
        <v>21</v>
      </c>
      <c r="D6" s="249">
        <v>7500</v>
      </c>
      <c r="E6" s="329"/>
      <c r="F6" s="329">
        <f>D6*E6</f>
        <v>0</v>
      </c>
      <c r="G6" s="330">
        <v>0.08</v>
      </c>
      <c r="H6" s="329">
        <f>F6*G6</f>
        <v>0</v>
      </c>
      <c r="I6" s="329">
        <f>F6+H6</f>
        <v>0</v>
      </c>
      <c r="J6" s="245"/>
    </row>
    <row r="7" spans="1:10" ht="13.8" thickBot="1">
      <c r="A7" s="320"/>
      <c r="B7" s="199"/>
      <c r="C7" s="18"/>
      <c r="E7" s="321" t="s">
        <v>22</v>
      </c>
      <c r="F7" s="122">
        <f>SUM(F6:F6)</f>
        <v>0</v>
      </c>
      <c r="G7" s="234">
        <v>0.08</v>
      </c>
      <c r="H7" s="122">
        <f>SUM(H6:H6)</f>
        <v>0</v>
      </c>
      <c r="I7" s="161">
        <f>SUM(I6:I6)</f>
        <v>0</v>
      </c>
      <c r="J7" s="18"/>
    </row>
    <row r="8" spans="1:10">
      <c r="A8" s="18"/>
      <c r="B8" s="18"/>
      <c r="C8" s="18"/>
      <c r="D8" s="18"/>
      <c r="E8" s="18"/>
      <c r="F8" s="18"/>
      <c r="G8" s="18"/>
      <c r="H8" s="18"/>
      <c r="I8" s="18"/>
      <c r="J8" s="18"/>
    </row>
    <row r="9" spans="1:10">
      <c r="A9" s="18"/>
      <c r="B9" s="18"/>
      <c r="C9" s="18"/>
      <c r="D9" s="18"/>
      <c r="E9" s="18"/>
      <c r="F9" s="18"/>
      <c r="G9" s="18"/>
      <c r="H9" s="18"/>
      <c r="I9" s="18"/>
      <c r="J9" s="18"/>
    </row>
    <row r="10" spans="1:10">
      <c r="A10" s="18"/>
      <c r="B10" s="200"/>
      <c r="C10" s="18"/>
      <c r="D10" s="18"/>
      <c r="E10" s="18"/>
      <c r="F10" s="18"/>
      <c r="G10" s="18"/>
      <c r="H10" s="18"/>
      <c r="I10" s="18"/>
      <c r="J10" s="18"/>
    </row>
    <row r="11" spans="1:10">
      <c r="A11" s="18"/>
      <c r="B11" s="18"/>
      <c r="C11" s="18"/>
      <c r="D11" s="18"/>
      <c r="E11" s="18"/>
      <c r="F11" s="320"/>
      <c r="G11" s="320"/>
      <c r="H11" s="157"/>
      <c r="I11" s="320"/>
      <c r="J11" s="320"/>
    </row>
    <row r="12" spans="1:10">
      <c r="A12" s="18"/>
      <c r="B12" s="18"/>
      <c r="C12" s="18"/>
      <c r="D12" s="18"/>
      <c r="E12" s="18"/>
      <c r="F12" s="320"/>
      <c r="G12" s="18"/>
      <c r="H12" s="18"/>
      <c r="I12" s="64"/>
      <c r="J12" s="18"/>
    </row>
    <row r="13" spans="1:10">
      <c r="A13" s="18"/>
      <c r="B13" s="18"/>
      <c r="C13" s="18"/>
      <c r="D13" s="18"/>
      <c r="E13" s="18"/>
      <c r="F13" s="18"/>
      <c r="G13" s="18"/>
      <c r="H13" s="18"/>
      <c r="I13" s="320"/>
      <c r="J13" s="18"/>
    </row>
  </sheetData>
  <mergeCells count="3">
    <mergeCell ref="A2:J2"/>
    <mergeCell ref="A3:J3"/>
    <mergeCell ref="A1:J1"/>
  </mergeCells>
  <printOptions horizontalCentered="1" verticalCentered="1"/>
  <pageMargins left="0.31496062992125984" right="0.31496062992125984" top="0.74803149606299213" bottom="0.74803149606299213"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dimension ref="A1:J13"/>
  <sheetViews>
    <sheetView showGridLines="0" workbookViewId="0">
      <selection activeCell="I19" sqref="I19"/>
    </sheetView>
  </sheetViews>
  <sheetFormatPr defaultColWidth="8.88671875" defaultRowHeight="13.2"/>
  <cols>
    <col min="1" max="1" width="4.109375" style="331" customWidth="1"/>
    <col min="2" max="2" width="52.5546875" style="331" customWidth="1"/>
    <col min="3" max="3" width="5.109375" style="331" customWidth="1"/>
    <col min="4" max="4" width="7.5546875" style="331" customWidth="1"/>
    <col min="5" max="5" width="7.6640625" style="331" customWidth="1"/>
    <col min="6" max="6" width="10" style="331" customWidth="1"/>
    <col min="7" max="7" width="5.44140625" style="331" customWidth="1"/>
    <col min="8" max="8" width="10.88671875" style="331" customWidth="1"/>
    <col min="9" max="9" width="11.88671875" style="331" customWidth="1"/>
    <col min="10" max="10" width="26.109375" style="331" customWidth="1"/>
    <col min="11" max="11" width="8.88671875" style="331" customWidth="1"/>
    <col min="12" max="16384" width="8.88671875" style="331"/>
  </cols>
  <sheetData>
    <row r="1" spans="1:10">
      <c r="A1" s="511" t="s">
        <v>417</v>
      </c>
      <c r="B1" s="511"/>
      <c r="C1" s="511"/>
      <c r="D1" s="511"/>
      <c r="E1" s="511"/>
      <c r="F1" s="511"/>
      <c r="G1" s="511"/>
      <c r="H1" s="511"/>
      <c r="I1" s="511"/>
      <c r="J1" s="511"/>
    </row>
    <row r="2" spans="1:10" ht="13.8">
      <c r="A2" s="507" t="s">
        <v>0</v>
      </c>
      <c r="B2" s="508"/>
      <c r="C2" s="508"/>
      <c r="D2" s="508"/>
      <c r="E2" s="508"/>
      <c r="F2" s="508"/>
      <c r="G2" s="508"/>
      <c r="H2" s="508"/>
      <c r="I2" s="508"/>
      <c r="J2" s="508"/>
    </row>
    <row r="3" spans="1:10" ht="13.8" thickBot="1">
      <c r="A3" s="509" t="s">
        <v>407</v>
      </c>
      <c r="B3" s="510"/>
      <c r="C3" s="510"/>
      <c r="D3" s="510"/>
      <c r="E3" s="510"/>
      <c r="F3" s="510"/>
      <c r="G3" s="510"/>
      <c r="H3" s="510"/>
      <c r="I3" s="510"/>
      <c r="J3" s="510"/>
    </row>
    <row r="4" spans="1:10" ht="26.4">
      <c r="A4" s="337" t="s">
        <v>1</v>
      </c>
      <c r="B4" s="338" t="s">
        <v>2</v>
      </c>
      <c r="C4" s="338" t="s">
        <v>3</v>
      </c>
      <c r="D4" s="338" t="s">
        <v>4</v>
      </c>
      <c r="E4" s="338" t="s">
        <v>5</v>
      </c>
      <c r="F4" s="338" t="s">
        <v>6</v>
      </c>
      <c r="G4" s="338" t="s">
        <v>7</v>
      </c>
      <c r="H4" s="338" t="s">
        <v>8</v>
      </c>
      <c r="I4" s="338" t="s">
        <v>9</v>
      </c>
      <c r="J4" s="339" t="s">
        <v>23</v>
      </c>
    </row>
    <row r="5" spans="1:10" s="347" customFormat="1" ht="12" thickBot="1">
      <c r="A5" s="340" t="s">
        <v>11</v>
      </c>
      <c r="B5" s="341" t="s">
        <v>12</v>
      </c>
      <c r="C5" s="341" t="s">
        <v>13</v>
      </c>
      <c r="D5" s="341" t="s">
        <v>14</v>
      </c>
      <c r="E5" s="341" t="s">
        <v>15</v>
      </c>
      <c r="F5" s="341" t="s">
        <v>16</v>
      </c>
      <c r="G5" s="341" t="s">
        <v>17</v>
      </c>
      <c r="H5" s="341" t="s">
        <v>18</v>
      </c>
      <c r="I5" s="341" t="s">
        <v>19</v>
      </c>
      <c r="J5" s="342" t="s">
        <v>20</v>
      </c>
    </row>
    <row r="6" spans="1:10" ht="57" customHeight="1" thickBot="1">
      <c r="A6" s="348" t="s">
        <v>11</v>
      </c>
      <c r="B6" s="349" t="s">
        <v>352</v>
      </c>
      <c r="C6" s="350" t="s">
        <v>21</v>
      </c>
      <c r="D6" s="351">
        <v>8000</v>
      </c>
      <c r="E6" s="353"/>
      <c r="F6" s="353">
        <f>D6*E6</f>
        <v>0</v>
      </c>
      <c r="G6" s="354">
        <v>0.08</v>
      </c>
      <c r="H6" s="353">
        <f>F6*G6</f>
        <v>0</v>
      </c>
      <c r="I6" s="353">
        <f>F6+H6</f>
        <v>0</v>
      </c>
      <c r="J6" s="352"/>
    </row>
    <row r="7" spans="1:10" ht="13.8" thickBot="1">
      <c r="A7" s="332"/>
      <c r="B7" s="333"/>
      <c r="C7" s="334"/>
      <c r="E7" s="343" t="s">
        <v>22</v>
      </c>
      <c r="F7" s="344">
        <f>SUM(F6:F6)</f>
        <v>0</v>
      </c>
      <c r="G7" s="346">
        <v>0.08</v>
      </c>
      <c r="H7" s="344">
        <f>SUM(H6:H6)</f>
        <v>0</v>
      </c>
      <c r="I7" s="345">
        <f>SUM(I6:I6)</f>
        <v>0</v>
      </c>
      <c r="J7" s="334"/>
    </row>
    <row r="8" spans="1:10">
      <c r="A8" s="334"/>
      <c r="B8" s="334"/>
      <c r="C8" s="334"/>
      <c r="D8" s="334"/>
      <c r="E8" s="334"/>
      <c r="F8" s="334"/>
      <c r="G8" s="334"/>
      <c r="H8" s="334"/>
      <c r="I8" s="334"/>
      <c r="J8" s="334"/>
    </row>
    <row r="9" spans="1:10">
      <c r="A9" s="334"/>
      <c r="B9" s="334"/>
      <c r="C9" s="334"/>
      <c r="D9" s="334"/>
      <c r="E9" s="334"/>
      <c r="F9" s="334"/>
      <c r="G9" s="334"/>
      <c r="H9" s="334"/>
      <c r="I9" s="334"/>
      <c r="J9" s="334"/>
    </row>
    <row r="10" spans="1:10">
      <c r="A10" s="334"/>
      <c r="B10" s="335"/>
      <c r="C10" s="334"/>
      <c r="D10" s="334"/>
      <c r="E10" s="334"/>
      <c r="F10" s="334"/>
      <c r="G10" s="334"/>
      <c r="H10" s="334"/>
      <c r="I10" s="334"/>
      <c r="J10" s="334"/>
    </row>
    <row r="11" spans="1:10">
      <c r="A11" s="334"/>
      <c r="B11" s="334"/>
      <c r="C11" s="334"/>
      <c r="D11" s="334"/>
      <c r="E11" s="334"/>
      <c r="F11" s="332"/>
      <c r="G11" s="332"/>
      <c r="H11" s="336"/>
      <c r="I11" s="332"/>
      <c r="J11" s="332"/>
    </row>
    <row r="12" spans="1:10">
      <c r="A12" s="334"/>
      <c r="B12" s="334"/>
      <c r="C12" s="334"/>
      <c r="D12" s="334"/>
      <c r="E12" s="334"/>
      <c r="F12" s="332"/>
      <c r="G12" s="334"/>
      <c r="H12" s="334"/>
      <c r="I12" s="333"/>
      <c r="J12" s="334"/>
    </row>
    <row r="13" spans="1:10">
      <c r="A13" s="334"/>
      <c r="B13" s="334"/>
      <c r="C13" s="334"/>
      <c r="D13" s="334"/>
      <c r="E13" s="334"/>
      <c r="F13" s="334"/>
      <c r="G13" s="334"/>
      <c r="H13" s="334"/>
      <c r="I13" s="332"/>
      <c r="J13" s="334"/>
    </row>
  </sheetData>
  <mergeCells count="3">
    <mergeCell ref="A2:J2"/>
    <mergeCell ref="A3:J3"/>
    <mergeCell ref="A1:J1"/>
  </mergeCells>
  <printOptions horizontalCentered="1" verticalCentered="1"/>
  <pageMargins left="0.31496062992125984" right="0.31496062992125984" top="0.74803149606299213" bottom="0.74803149606299213"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dimension ref="A1:J19"/>
  <sheetViews>
    <sheetView showGridLines="0" workbookViewId="0">
      <selection activeCell="L15" sqref="L15"/>
    </sheetView>
  </sheetViews>
  <sheetFormatPr defaultColWidth="8.88671875" defaultRowHeight="13.2"/>
  <cols>
    <col min="1" max="1" width="4.109375" style="331" customWidth="1"/>
    <col min="2" max="2" width="52.33203125" style="331" customWidth="1"/>
    <col min="3" max="3" width="5.6640625" style="331" customWidth="1"/>
    <col min="4" max="4" width="7.33203125" style="331" customWidth="1"/>
    <col min="5" max="5" width="7.6640625" style="331" customWidth="1"/>
    <col min="6" max="6" width="11.6640625" style="331" customWidth="1"/>
    <col min="7" max="7" width="4.88671875" style="331" customWidth="1"/>
    <col min="8" max="8" width="10.6640625" style="331" customWidth="1"/>
    <col min="9" max="9" width="11.6640625" style="331" customWidth="1"/>
    <col min="10" max="10" width="24.88671875" style="331" customWidth="1"/>
    <col min="11" max="11" width="8.88671875" style="331" customWidth="1"/>
    <col min="12" max="16384" width="8.88671875" style="331"/>
  </cols>
  <sheetData>
    <row r="1" spans="1:10">
      <c r="A1" s="511" t="s">
        <v>338</v>
      </c>
      <c r="B1" s="511"/>
      <c r="C1" s="511"/>
      <c r="D1" s="511"/>
      <c r="E1" s="511"/>
      <c r="F1" s="511"/>
      <c r="G1" s="511"/>
      <c r="H1" s="511"/>
      <c r="I1" s="511"/>
      <c r="J1" s="511"/>
    </row>
    <row r="2" spans="1:10" s="355" customFormat="1" ht="13.8">
      <c r="A2" s="507" t="s">
        <v>0</v>
      </c>
      <c r="B2" s="508"/>
      <c r="C2" s="508"/>
      <c r="D2" s="508"/>
      <c r="E2" s="508"/>
      <c r="F2" s="508"/>
      <c r="G2" s="508"/>
      <c r="H2" s="508"/>
      <c r="I2" s="508"/>
      <c r="J2" s="508"/>
    </row>
    <row r="3" spans="1:10" ht="13.8" thickBot="1">
      <c r="A3" s="509" t="s">
        <v>408</v>
      </c>
      <c r="B3" s="510"/>
      <c r="C3" s="510"/>
      <c r="D3" s="510"/>
      <c r="E3" s="510"/>
      <c r="F3" s="510"/>
      <c r="G3" s="510"/>
      <c r="H3" s="510"/>
      <c r="I3" s="510"/>
      <c r="J3" s="510"/>
    </row>
    <row r="4" spans="1:10" ht="26.4">
      <c r="A4" s="337" t="s">
        <v>1</v>
      </c>
      <c r="B4" s="338" t="s">
        <v>2</v>
      </c>
      <c r="C4" s="338" t="s">
        <v>3</v>
      </c>
      <c r="D4" s="338" t="s">
        <v>4</v>
      </c>
      <c r="E4" s="338" t="s">
        <v>5</v>
      </c>
      <c r="F4" s="338" t="s">
        <v>6</v>
      </c>
      <c r="G4" s="338" t="s">
        <v>7</v>
      </c>
      <c r="H4" s="338" t="s">
        <v>8</v>
      </c>
      <c r="I4" s="338" t="s">
        <v>9</v>
      </c>
      <c r="J4" s="339" t="s">
        <v>10</v>
      </c>
    </row>
    <row r="5" spans="1:10" s="347" customFormat="1" ht="12" thickBot="1">
      <c r="A5" s="340" t="s">
        <v>11</v>
      </c>
      <c r="B5" s="341" t="s">
        <v>12</v>
      </c>
      <c r="C5" s="341" t="s">
        <v>13</v>
      </c>
      <c r="D5" s="341" t="s">
        <v>14</v>
      </c>
      <c r="E5" s="341" t="s">
        <v>15</v>
      </c>
      <c r="F5" s="341" t="s">
        <v>16</v>
      </c>
      <c r="G5" s="341" t="s">
        <v>17</v>
      </c>
      <c r="H5" s="341" t="s">
        <v>18</v>
      </c>
      <c r="I5" s="341" t="s">
        <v>19</v>
      </c>
      <c r="J5" s="342" t="s">
        <v>20</v>
      </c>
    </row>
    <row r="6" spans="1:10" ht="26.4">
      <c r="A6" s="361" t="s">
        <v>11</v>
      </c>
      <c r="B6" s="362" t="s">
        <v>359</v>
      </c>
      <c r="C6" s="363" t="s">
        <v>21</v>
      </c>
      <c r="D6" s="364">
        <v>300</v>
      </c>
      <c r="E6" s="365"/>
      <c r="F6" s="365">
        <f>D6*E6</f>
        <v>0</v>
      </c>
      <c r="G6" s="366">
        <v>0.08</v>
      </c>
      <c r="H6" s="365">
        <f>F6*G6</f>
        <v>0</v>
      </c>
      <c r="I6" s="365">
        <f>F6+H6</f>
        <v>0</v>
      </c>
      <c r="J6" s="367"/>
    </row>
    <row r="7" spans="1:10" ht="26.4">
      <c r="A7" s="368" t="s">
        <v>12</v>
      </c>
      <c r="B7" s="356" t="s">
        <v>360</v>
      </c>
      <c r="C7" s="357" t="s">
        <v>21</v>
      </c>
      <c r="D7" s="358">
        <v>700</v>
      </c>
      <c r="E7" s="359"/>
      <c r="F7" s="359">
        <f t="shared" ref="F7:F12" si="0">D7*E7</f>
        <v>0</v>
      </c>
      <c r="G7" s="360">
        <v>0.08</v>
      </c>
      <c r="H7" s="359">
        <f t="shared" ref="H7:H12" si="1">F7*G7</f>
        <v>0</v>
      </c>
      <c r="I7" s="359">
        <f t="shared" ref="I7:I12" si="2">F7+H7</f>
        <v>0</v>
      </c>
      <c r="J7" s="369"/>
    </row>
    <row r="8" spans="1:10" ht="26.4">
      <c r="A8" s="368" t="s">
        <v>13</v>
      </c>
      <c r="B8" s="356" t="s">
        <v>361</v>
      </c>
      <c r="C8" s="357" t="s">
        <v>21</v>
      </c>
      <c r="D8" s="358">
        <v>900</v>
      </c>
      <c r="E8" s="359"/>
      <c r="F8" s="359">
        <f t="shared" si="0"/>
        <v>0</v>
      </c>
      <c r="G8" s="360">
        <v>0.08</v>
      </c>
      <c r="H8" s="359">
        <f t="shared" si="1"/>
        <v>0</v>
      </c>
      <c r="I8" s="359">
        <f t="shared" si="2"/>
        <v>0</v>
      </c>
      <c r="J8" s="369"/>
    </row>
    <row r="9" spans="1:10" ht="26.4">
      <c r="A9" s="368" t="s">
        <v>14</v>
      </c>
      <c r="B9" s="356" t="s">
        <v>362</v>
      </c>
      <c r="C9" s="357" t="s">
        <v>21</v>
      </c>
      <c r="D9" s="358">
        <v>400</v>
      </c>
      <c r="E9" s="359"/>
      <c r="F9" s="359">
        <f t="shared" si="0"/>
        <v>0</v>
      </c>
      <c r="G9" s="360">
        <v>0.08</v>
      </c>
      <c r="H9" s="359">
        <f t="shared" si="1"/>
        <v>0</v>
      </c>
      <c r="I9" s="359">
        <f t="shared" si="2"/>
        <v>0</v>
      </c>
      <c r="J9" s="369"/>
    </row>
    <row r="10" spans="1:10" ht="52.8">
      <c r="A10" s="368" t="s">
        <v>15</v>
      </c>
      <c r="B10" s="356" t="s">
        <v>363</v>
      </c>
      <c r="C10" s="357" t="s">
        <v>21</v>
      </c>
      <c r="D10" s="358">
        <v>400</v>
      </c>
      <c r="E10" s="359"/>
      <c r="F10" s="359">
        <f t="shared" si="0"/>
        <v>0</v>
      </c>
      <c r="G10" s="360">
        <v>0.08</v>
      </c>
      <c r="H10" s="359">
        <f t="shared" si="1"/>
        <v>0</v>
      </c>
      <c r="I10" s="359">
        <f t="shared" si="2"/>
        <v>0</v>
      </c>
      <c r="J10" s="369"/>
    </row>
    <row r="11" spans="1:10" ht="52.8">
      <c r="A11" s="368" t="s">
        <v>245</v>
      </c>
      <c r="B11" s="356" t="s">
        <v>364</v>
      </c>
      <c r="C11" s="357" t="s">
        <v>21</v>
      </c>
      <c r="D11" s="358">
        <v>30</v>
      </c>
      <c r="E11" s="359"/>
      <c r="F11" s="359">
        <f t="shared" si="0"/>
        <v>0</v>
      </c>
      <c r="G11" s="360">
        <v>0.08</v>
      </c>
      <c r="H11" s="359">
        <f t="shared" si="1"/>
        <v>0</v>
      </c>
      <c r="I11" s="359">
        <f t="shared" si="2"/>
        <v>0</v>
      </c>
      <c r="J11" s="369"/>
    </row>
    <row r="12" spans="1:10" ht="53.4" thickBot="1">
      <c r="A12" s="370" t="s">
        <v>17</v>
      </c>
      <c r="B12" s="371" t="s">
        <v>365</v>
      </c>
      <c r="C12" s="372" t="s">
        <v>21</v>
      </c>
      <c r="D12" s="373">
        <v>1300</v>
      </c>
      <c r="E12" s="374"/>
      <c r="F12" s="374">
        <f t="shared" si="0"/>
        <v>0</v>
      </c>
      <c r="G12" s="375">
        <v>0.08</v>
      </c>
      <c r="H12" s="374">
        <f t="shared" si="1"/>
        <v>0</v>
      </c>
      <c r="I12" s="374">
        <f t="shared" si="2"/>
        <v>0</v>
      </c>
      <c r="J12" s="376"/>
    </row>
    <row r="13" spans="1:10" ht="13.8" thickBot="1">
      <c r="A13" s="332"/>
      <c r="B13" s="333"/>
      <c r="C13" s="334"/>
      <c r="E13" s="343" t="s">
        <v>22</v>
      </c>
      <c r="F13" s="344">
        <f>SUM(F6:F12)</f>
        <v>0</v>
      </c>
      <c r="G13" s="346">
        <v>0.08</v>
      </c>
      <c r="H13" s="344">
        <f>SUM(H6:H12)</f>
        <v>0</v>
      </c>
      <c r="I13" s="345">
        <f>SUM(I6:I12)</f>
        <v>0</v>
      </c>
      <c r="J13" s="334"/>
    </row>
    <row r="14" spans="1:10">
      <c r="A14" s="334"/>
      <c r="B14" s="334"/>
      <c r="C14" s="334"/>
      <c r="D14" s="334"/>
      <c r="E14" s="334"/>
      <c r="F14" s="334"/>
      <c r="G14" s="334"/>
      <c r="H14" s="334"/>
      <c r="I14" s="334"/>
      <c r="J14" s="334"/>
    </row>
    <row r="15" spans="1:10">
      <c r="A15" s="334"/>
      <c r="B15" s="334"/>
      <c r="C15" s="334"/>
      <c r="D15" s="334"/>
      <c r="E15" s="334"/>
      <c r="F15" s="334"/>
      <c r="G15" s="334"/>
      <c r="H15" s="334"/>
      <c r="I15" s="334"/>
      <c r="J15" s="334"/>
    </row>
    <row r="16" spans="1:10">
      <c r="A16" s="334"/>
      <c r="B16" s="335"/>
      <c r="C16" s="334"/>
      <c r="D16" s="334"/>
      <c r="E16" s="334"/>
      <c r="F16" s="334"/>
      <c r="G16" s="334"/>
      <c r="H16" s="334"/>
      <c r="I16" s="334"/>
      <c r="J16" s="334"/>
    </row>
    <row r="17" spans="1:10">
      <c r="A17" s="334"/>
      <c r="B17" s="334"/>
      <c r="C17" s="334"/>
      <c r="D17" s="334"/>
      <c r="E17" s="334"/>
      <c r="F17" s="332"/>
      <c r="G17" s="332"/>
      <c r="H17" s="336"/>
      <c r="I17" s="332"/>
      <c r="J17" s="332"/>
    </row>
    <row r="18" spans="1:10">
      <c r="A18" s="334"/>
      <c r="B18" s="334"/>
      <c r="C18" s="334"/>
      <c r="D18" s="334"/>
      <c r="E18" s="334"/>
      <c r="F18" s="332"/>
      <c r="G18" s="334"/>
      <c r="H18" s="334"/>
      <c r="I18" s="333"/>
      <c r="J18" s="334"/>
    </row>
    <row r="19" spans="1:10">
      <c r="A19" s="334"/>
      <c r="B19" s="334"/>
      <c r="C19" s="334"/>
      <c r="D19" s="334"/>
      <c r="E19" s="334"/>
      <c r="F19" s="334"/>
      <c r="G19" s="334"/>
      <c r="H19" s="334"/>
      <c r="I19" s="332"/>
      <c r="J19" s="334"/>
    </row>
  </sheetData>
  <mergeCells count="3">
    <mergeCell ref="A2:J2"/>
    <mergeCell ref="A3:J3"/>
    <mergeCell ref="A1:J1"/>
  </mergeCells>
  <printOptions horizontalCentered="1" verticalCentered="1"/>
  <pageMargins left="0.31496062992125984" right="0.51181102362204722" top="0.74803149606299213" bottom="0.74803149606299213" header="0.31496062992125984" footer="0.31496062992125984"/>
  <pageSetup paperSize="9" orientation="landscape" r:id="rId1"/>
</worksheet>
</file>

<file path=xl/worksheets/sheet46.xml><?xml version="1.0" encoding="utf-8"?>
<worksheet xmlns="http://schemas.openxmlformats.org/spreadsheetml/2006/main" xmlns:r="http://schemas.openxmlformats.org/officeDocument/2006/relationships">
  <dimension ref="A1:J15"/>
  <sheetViews>
    <sheetView showGridLines="0" topLeftCell="A7" workbookViewId="0">
      <selection activeCell="D13" sqref="D13"/>
    </sheetView>
  </sheetViews>
  <sheetFormatPr defaultColWidth="8.88671875" defaultRowHeight="13.2"/>
  <cols>
    <col min="1" max="1" width="4.109375" style="331" customWidth="1"/>
    <col min="2" max="2" width="50.88671875" style="331" customWidth="1"/>
    <col min="3" max="3" width="4.6640625" style="331" customWidth="1"/>
    <col min="4" max="4" width="7.33203125" style="331" customWidth="1"/>
    <col min="5" max="5" width="8" style="331" customWidth="1"/>
    <col min="6" max="6" width="11.44140625" style="331" customWidth="1"/>
    <col min="7" max="7" width="5.33203125" style="331" customWidth="1"/>
    <col min="8" max="8" width="10.88671875" style="331" customWidth="1"/>
    <col min="9" max="9" width="12.33203125" style="331" customWidth="1"/>
    <col min="10" max="10" width="24.109375" style="331" customWidth="1"/>
    <col min="11" max="11" width="8.88671875" style="331" customWidth="1"/>
    <col min="12" max="16384" width="8.88671875" style="331"/>
  </cols>
  <sheetData>
    <row r="1" spans="1:10">
      <c r="A1" s="511" t="s">
        <v>340</v>
      </c>
      <c r="B1" s="511"/>
      <c r="C1" s="511"/>
      <c r="D1" s="511"/>
      <c r="E1" s="511"/>
      <c r="F1" s="511"/>
      <c r="G1" s="511"/>
      <c r="H1" s="511"/>
      <c r="I1" s="511"/>
      <c r="J1" s="511"/>
    </row>
    <row r="2" spans="1:10" ht="13.8">
      <c r="A2" s="507" t="s">
        <v>0</v>
      </c>
      <c r="B2" s="508"/>
      <c r="C2" s="508"/>
      <c r="D2" s="508"/>
      <c r="E2" s="508"/>
      <c r="F2" s="508"/>
      <c r="G2" s="508"/>
      <c r="H2" s="508"/>
      <c r="I2" s="508"/>
      <c r="J2" s="508"/>
    </row>
    <row r="3" spans="1:10" ht="13.8" thickBot="1">
      <c r="A3" s="509" t="s">
        <v>409</v>
      </c>
      <c r="B3" s="510"/>
      <c r="C3" s="510"/>
      <c r="D3" s="510"/>
      <c r="E3" s="510"/>
      <c r="F3" s="510"/>
      <c r="G3" s="510"/>
      <c r="H3" s="510"/>
      <c r="I3" s="510"/>
      <c r="J3" s="510"/>
    </row>
    <row r="4" spans="1:10" ht="26.4">
      <c r="A4" s="337" t="s">
        <v>1</v>
      </c>
      <c r="B4" s="338" t="s">
        <v>2</v>
      </c>
      <c r="C4" s="338" t="s">
        <v>3</v>
      </c>
      <c r="D4" s="338" t="s">
        <v>4</v>
      </c>
      <c r="E4" s="338" t="s">
        <v>5</v>
      </c>
      <c r="F4" s="338" t="s">
        <v>6</v>
      </c>
      <c r="G4" s="338" t="s">
        <v>7</v>
      </c>
      <c r="H4" s="338" t="s">
        <v>8</v>
      </c>
      <c r="I4" s="338" t="s">
        <v>9</v>
      </c>
      <c r="J4" s="339" t="s">
        <v>10</v>
      </c>
    </row>
    <row r="5" spans="1:10" s="347" customFormat="1" ht="12" thickBot="1">
      <c r="A5" s="340" t="s">
        <v>11</v>
      </c>
      <c r="B5" s="341" t="s">
        <v>12</v>
      </c>
      <c r="C5" s="341" t="s">
        <v>13</v>
      </c>
      <c r="D5" s="341" t="s">
        <v>14</v>
      </c>
      <c r="E5" s="341" t="s">
        <v>15</v>
      </c>
      <c r="F5" s="341" t="s">
        <v>16</v>
      </c>
      <c r="G5" s="341" t="s">
        <v>17</v>
      </c>
      <c r="H5" s="341" t="s">
        <v>18</v>
      </c>
      <c r="I5" s="341" t="s">
        <v>19</v>
      </c>
      <c r="J5" s="342" t="s">
        <v>20</v>
      </c>
    </row>
    <row r="6" spans="1:10" ht="250.8">
      <c r="A6" s="405" t="s">
        <v>11</v>
      </c>
      <c r="B6" s="406" t="s">
        <v>375</v>
      </c>
      <c r="C6" s="407" t="s">
        <v>21</v>
      </c>
      <c r="D6" s="408">
        <v>3000</v>
      </c>
      <c r="E6" s="409"/>
      <c r="F6" s="409">
        <f>D6*E6</f>
        <v>0</v>
      </c>
      <c r="G6" s="410">
        <v>0.08</v>
      </c>
      <c r="H6" s="409">
        <f>F6*G6</f>
        <v>0</v>
      </c>
      <c r="I6" s="409">
        <f>F6+H6</f>
        <v>0</v>
      </c>
      <c r="J6" s="411"/>
    </row>
    <row r="7" spans="1:10" ht="250.8">
      <c r="A7" s="368" t="s">
        <v>12</v>
      </c>
      <c r="B7" s="356" t="s">
        <v>373</v>
      </c>
      <c r="C7" s="357" t="s">
        <v>21</v>
      </c>
      <c r="D7" s="358">
        <v>5500</v>
      </c>
      <c r="E7" s="359"/>
      <c r="F7" s="359">
        <f t="shared" ref="F7:F8" si="0">D7*E7</f>
        <v>0</v>
      </c>
      <c r="G7" s="403">
        <v>0.08</v>
      </c>
      <c r="H7" s="359">
        <f t="shared" ref="H7:H8" si="1">F7*G7</f>
        <v>0</v>
      </c>
      <c r="I7" s="359">
        <f t="shared" ref="I7:I8" si="2">F7+H7</f>
        <v>0</v>
      </c>
      <c r="J7" s="369"/>
    </row>
    <row r="8" spans="1:10" ht="106.2" thickBot="1">
      <c r="A8" s="370" t="s">
        <v>13</v>
      </c>
      <c r="B8" s="371" t="s">
        <v>374</v>
      </c>
      <c r="C8" s="372" t="s">
        <v>21</v>
      </c>
      <c r="D8" s="373">
        <v>100</v>
      </c>
      <c r="E8" s="374"/>
      <c r="F8" s="374">
        <f t="shared" si="0"/>
        <v>0</v>
      </c>
      <c r="G8" s="404">
        <v>0.08</v>
      </c>
      <c r="H8" s="374">
        <f t="shared" si="1"/>
        <v>0</v>
      </c>
      <c r="I8" s="374">
        <f t="shared" si="2"/>
        <v>0</v>
      </c>
      <c r="J8" s="376"/>
    </row>
    <row r="9" spans="1:10" ht="13.8" thickBot="1">
      <c r="A9" s="332"/>
      <c r="B9" s="333"/>
      <c r="C9" s="334"/>
      <c r="E9" s="343" t="s">
        <v>22</v>
      </c>
      <c r="F9" s="344">
        <f>SUM(F6:F8)</f>
        <v>0</v>
      </c>
      <c r="G9" s="346">
        <v>0.08</v>
      </c>
      <c r="H9" s="344">
        <f>SUM(H6:H8)</f>
        <v>0</v>
      </c>
      <c r="I9" s="345">
        <f>SUM(I6:I8)</f>
        <v>0</v>
      </c>
      <c r="J9" s="334"/>
    </row>
    <row r="10" spans="1:10">
      <c r="A10" s="334"/>
      <c r="B10" s="334"/>
      <c r="C10" s="334"/>
      <c r="D10" s="334"/>
      <c r="E10" s="334"/>
      <c r="F10" s="334"/>
      <c r="G10" s="334"/>
      <c r="H10" s="334"/>
      <c r="I10" s="334"/>
      <c r="J10" s="334"/>
    </row>
    <row r="11" spans="1:10">
      <c r="A11" s="334"/>
      <c r="B11" s="334"/>
      <c r="C11" s="334"/>
      <c r="D11" s="334"/>
      <c r="E11" s="334"/>
      <c r="F11" s="334"/>
      <c r="G11" s="334"/>
      <c r="H11" s="334"/>
      <c r="I11" s="334"/>
      <c r="J11" s="334"/>
    </row>
    <row r="12" spans="1:10">
      <c r="A12" s="334"/>
      <c r="B12" s="335"/>
      <c r="C12" s="334"/>
      <c r="D12" s="334"/>
      <c r="E12" s="334"/>
      <c r="F12" s="334"/>
      <c r="G12" s="334"/>
      <c r="H12" s="334"/>
      <c r="I12" s="334"/>
      <c r="J12" s="334"/>
    </row>
    <row r="13" spans="1:10">
      <c r="A13" s="334"/>
      <c r="B13" s="334"/>
      <c r="C13" s="334"/>
      <c r="D13" s="334"/>
      <c r="E13" s="334"/>
      <c r="F13" s="332"/>
      <c r="G13" s="332"/>
      <c r="H13" s="336"/>
      <c r="I13" s="332"/>
      <c r="J13" s="332"/>
    </row>
    <row r="14" spans="1:10">
      <c r="A14" s="334"/>
      <c r="B14" s="334"/>
      <c r="C14" s="334"/>
      <c r="D14" s="334"/>
      <c r="E14" s="334"/>
      <c r="F14" s="332"/>
      <c r="G14" s="334"/>
      <c r="H14" s="334"/>
      <c r="I14" s="333"/>
      <c r="J14" s="334"/>
    </row>
    <row r="15" spans="1:10">
      <c r="A15" s="334"/>
      <c r="B15" s="334"/>
      <c r="C15" s="334"/>
      <c r="D15" s="334"/>
      <c r="E15" s="334"/>
      <c r="F15" s="334"/>
      <c r="G15" s="334"/>
      <c r="H15" s="334"/>
      <c r="I15" s="332"/>
      <c r="J15" s="334"/>
    </row>
  </sheetData>
  <mergeCells count="3">
    <mergeCell ref="A2:J2"/>
    <mergeCell ref="A3:J3"/>
    <mergeCell ref="A1:J1"/>
  </mergeCells>
  <printOptions horizontalCentered="1" verticalCentered="1"/>
  <pageMargins left="0.31496062992125984" right="0.31496062992125984" top="0.35433070866141736"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J19"/>
  <sheetViews>
    <sheetView showGridLines="0" topLeftCell="A16" zoomScaleNormal="100" workbookViewId="0">
      <selection activeCell="D28" sqref="D28"/>
    </sheetView>
  </sheetViews>
  <sheetFormatPr defaultColWidth="8.88671875" defaultRowHeight="13.2"/>
  <cols>
    <col min="1" max="1" width="4.109375" style="16" customWidth="1"/>
    <col min="2" max="2" width="54.109375" style="148" customWidth="1"/>
    <col min="3" max="3" width="4.44140625" style="16" customWidth="1"/>
    <col min="4" max="4" width="7.6640625" style="16" customWidth="1"/>
    <col min="5" max="5" width="7.109375" style="16" customWidth="1"/>
    <col min="6" max="6" width="10.5546875" style="16" customWidth="1"/>
    <col min="7" max="7" width="4.109375" style="16" customWidth="1"/>
    <col min="8" max="8" width="10.33203125" style="16" customWidth="1"/>
    <col min="9" max="9" width="12" style="16" customWidth="1"/>
    <col min="10" max="10" width="20.33203125" style="16" customWidth="1"/>
    <col min="11" max="11" width="8.88671875" style="16" customWidth="1"/>
    <col min="12" max="16384" width="8.88671875" style="16"/>
  </cols>
  <sheetData>
    <row r="1" spans="1:10">
      <c r="A1" s="458" t="s">
        <v>419</v>
      </c>
      <c r="B1" s="458"/>
      <c r="C1" s="458"/>
      <c r="D1" s="458"/>
      <c r="E1" s="458"/>
      <c r="F1" s="458"/>
      <c r="G1" s="458"/>
      <c r="H1" s="458"/>
      <c r="I1" s="458"/>
      <c r="J1" s="458"/>
    </row>
    <row r="2" spans="1:10" ht="13.8">
      <c r="A2" s="451" t="s">
        <v>0</v>
      </c>
      <c r="B2" s="452"/>
      <c r="C2" s="452"/>
      <c r="D2" s="452"/>
      <c r="E2" s="452"/>
      <c r="F2" s="452"/>
      <c r="G2" s="452"/>
      <c r="H2" s="452"/>
      <c r="I2" s="452"/>
      <c r="J2" s="452"/>
    </row>
    <row r="3" spans="1:10" ht="13.8" thickBot="1">
      <c r="A3" s="453" t="s">
        <v>376</v>
      </c>
      <c r="B3" s="454"/>
      <c r="C3" s="454"/>
      <c r="D3" s="454"/>
      <c r="E3" s="454"/>
      <c r="F3" s="454"/>
      <c r="G3" s="454"/>
      <c r="H3" s="454"/>
      <c r="I3" s="454"/>
      <c r="J3" s="454"/>
    </row>
    <row r="4" spans="1:10" ht="39.6">
      <c r="A4" s="42" t="s">
        <v>1</v>
      </c>
      <c r="B4" s="43" t="s">
        <v>2</v>
      </c>
      <c r="C4" s="43" t="s">
        <v>3</v>
      </c>
      <c r="D4" s="43" t="s">
        <v>4</v>
      </c>
      <c r="E4" s="43" t="s">
        <v>5</v>
      </c>
      <c r="F4" s="43" t="s">
        <v>6</v>
      </c>
      <c r="G4" s="43" t="s">
        <v>7</v>
      </c>
      <c r="H4" s="43" t="s">
        <v>8</v>
      </c>
      <c r="I4" s="43" t="s">
        <v>9</v>
      </c>
      <c r="J4" s="44" t="s">
        <v>10</v>
      </c>
    </row>
    <row r="5" spans="1:10" s="26" customFormat="1" ht="12" thickBot="1">
      <c r="A5" s="99" t="s">
        <v>11</v>
      </c>
      <c r="B5" s="100" t="s">
        <v>12</v>
      </c>
      <c r="C5" s="100" t="s">
        <v>13</v>
      </c>
      <c r="D5" s="100" t="s">
        <v>14</v>
      </c>
      <c r="E5" s="100" t="s">
        <v>15</v>
      </c>
      <c r="F5" s="100" t="s">
        <v>16</v>
      </c>
      <c r="G5" s="100" t="s">
        <v>17</v>
      </c>
      <c r="H5" s="100" t="s">
        <v>18</v>
      </c>
      <c r="I5" s="100" t="s">
        <v>19</v>
      </c>
      <c r="J5" s="101" t="s">
        <v>20</v>
      </c>
    </row>
    <row r="6" spans="1:10" ht="66">
      <c r="A6" s="51" t="s">
        <v>11</v>
      </c>
      <c r="B6" s="92" t="s">
        <v>250</v>
      </c>
      <c r="C6" s="102" t="s">
        <v>21</v>
      </c>
      <c r="D6" s="134">
        <v>16000</v>
      </c>
      <c r="E6" s="55"/>
      <c r="F6" s="55">
        <f>D6*E6</f>
        <v>0</v>
      </c>
      <c r="G6" s="145">
        <v>0.08</v>
      </c>
      <c r="H6" s="103">
        <f>F6*G6</f>
        <v>0</v>
      </c>
      <c r="I6" s="103">
        <f>F6+H6</f>
        <v>0</v>
      </c>
      <c r="J6" s="128"/>
    </row>
    <row r="7" spans="1:10" ht="52.8">
      <c r="A7" s="97" t="s">
        <v>12</v>
      </c>
      <c r="B7" s="15" t="s">
        <v>96</v>
      </c>
      <c r="C7" s="30" t="s">
        <v>21</v>
      </c>
      <c r="D7" s="135">
        <v>5000</v>
      </c>
      <c r="E7" s="36"/>
      <c r="F7" s="36">
        <f t="shared" ref="F7:F18" si="0">D7*E7</f>
        <v>0</v>
      </c>
      <c r="G7" s="40">
        <v>0.08</v>
      </c>
      <c r="H7" s="73">
        <f t="shared" ref="H7:H18" si="1">F7*G7</f>
        <v>0</v>
      </c>
      <c r="I7" s="73">
        <f t="shared" ref="I7:I18" si="2">F7+H7</f>
        <v>0</v>
      </c>
      <c r="J7" s="129"/>
    </row>
    <row r="8" spans="1:10" s="126" customFormat="1" ht="79.2">
      <c r="A8" s="97" t="s">
        <v>13</v>
      </c>
      <c r="B8" s="127" t="s">
        <v>222</v>
      </c>
      <c r="C8" s="30" t="s">
        <v>21</v>
      </c>
      <c r="D8" s="136">
        <v>270</v>
      </c>
      <c r="E8" s="138"/>
      <c r="F8" s="36">
        <f t="shared" si="0"/>
        <v>0</v>
      </c>
      <c r="G8" s="40">
        <v>0.08</v>
      </c>
      <c r="H8" s="73">
        <f t="shared" si="1"/>
        <v>0</v>
      </c>
      <c r="I8" s="73">
        <f t="shared" si="2"/>
        <v>0</v>
      </c>
      <c r="J8" s="130"/>
    </row>
    <row r="9" spans="1:10" s="126" customFormat="1" ht="146.4" customHeight="1">
      <c r="A9" s="97" t="s">
        <v>14</v>
      </c>
      <c r="B9" s="127" t="s">
        <v>143</v>
      </c>
      <c r="C9" s="30" t="s">
        <v>21</v>
      </c>
      <c r="D9" s="136">
        <v>1500</v>
      </c>
      <c r="E9" s="138"/>
      <c r="F9" s="36">
        <f t="shared" si="0"/>
        <v>0</v>
      </c>
      <c r="G9" s="40">
        <v>0.08</v>
      </c>
      <c r="H9" s="73">
        <f t="shared" si="1"/>
        <v>0</v>
      </c>
      <c r="I9" s="73">
        <f t="shared" si="2"/>
        <v>0</v>
      </c>
      <c r="J9" s="130"/>
    </row>
    <row r="10" spans="1:10" s="126" customFormat="1" ht="39.6">
      <c r="A10" s="97" t="s">
        <v>15</v>
      </c>
      <c r="B10" s="127" t="s">
        <v>244</v>
      </c>
      <c r="C10" s="133" t="s">
        <v>237</v>
      </c>
      <c r="D10" s="136">
        <v>800</v>
      </c>
      <c r="E10" s="138"/>
      <c r="F10" s="36">
        <f t="shared" si="0"/>
        <v>0</v>
      </c>
      <c r="G10" s="40">
        <v>0.08</v>
      </c>
      <c r="H10" s="73">
        <f t="shared" si="1"/>
        <v>0</v>
      </c>
      <c r="I10" s="73">
        <f t="shared" si="2"/>
        <v>0</v>
      </c>
      <c r="J10" s="130"/>
    </row>
    <row r="11" spans="1:10" s="126" customFormat="1" ht="409.2" customHeight="1">
      <c r="A11" s="473" t="s">
        <v>245</v>
      </c>
      <c r="B11" s="472" t="s">
        <v>371</v>
      </c>
      <c r="C11" s="471" t="s">
        <v>21</v>
      </c>
      <c r="D11" s="470">
        <v>9000</v>
      </c>
      <c r="E11" s="469"/>
      <c r="F11" s="468">
        <f t="shared" si="0"/>
        <v>0</v>
      </c>
      <c r="G11" s="467">
        <v>0.08</v>
      </c>
      <c r="H11" s="466">
        <f t="shared" si="1"/>
        <v>0</v>
      </c>
      <c r="I11" s="466">
        <f t="shared" si="2"/>
        <v>0</v>
      </c>
      <c r="J11" s="465"/>
    </row>
    <row r="12" spans="1:10" s="126" customFormat="1" ht="202.2" customHeight="1">
      <c r="A12" s="473"/>
      <c r="B12" s="472"/>
      <c r="C12" s="471"/>
      <c r="D12" s="470"/>
      <c r="E12" s="469"/>
      <c r="F12" s="468"/>
      <c r="G12" s="467"/>
      <c r="H12" s="466"/>
      <c r="I12" s="466"/>
      <c r="J12" s="465"/>
    </row>
    <row r="13" spans="1:10" s="126" customFormat="1" ht="79.2">
      <c r="A13" s="97" t="s">
        <v>17</v>
      </c>
      <c r="B13" s="127" t="s">
        <v>221</v>
      </c>
      <c r="C13" s="133" t="s">
        <v>21</v>
      </c>
      <c r="D13" s="136">
        <v>500</v>
      </c>
      <c r="E13" s="138"/>
      <c r="F13" s="36">
        <f t="shared" si="0"/>
        <v>0</v>
      </c>
      <c r="G13" s="40">
        <v>0.08</v>
      </c>
      <c r="H13" s="73">
        <f t="shared" si="1"/>
        <v>0</v>
      </c>
      <c r="I13" s="73">
        <f t="shared" si="2"/>
        <v>0</v>
      </c>
      <c r="J13" s="130"/>
    </row>
    <row r="14" spans="1:10" s="126" customFormat="1" ht="52.8">
      <c r="A14" s="97" t="s">
        <v>246</v>
      </c>
      <c r="B14" s="127" t="s">
        <v>98</v>
      </c>
      <c r="C14" s="133" t="s">
        <v>21</v>
      </c>
      <c r="D14" s="136">
        <v>10000</v>
      </c>
      <c r="E14" s="138"/>
      <c r="F14" s="36">
        <f t="shared" si="0"/>
        <v>0</v>
      </c>
      <c r="G14" s="40">
        <v>0.08</v>
      </c>
      <c r="H14" s="73">
        <f t="shared" si="1"/>
        <v>0</v>
      </c>
      <c r="I14" s="73">
        <f t="shared" si="2"/>
        <v>0</v>
      </c>
      <c r="J14" s="130"/>
    </row>
    <row r="15" spans="1:10" s="126" customFormat="1" ht="66">
      <c r="A15" s="97" t="s">
        <v>247</v>
      </c>
      <c r="B15" s="127" t="s">
        <v>144</v>
      </c>
      <c r="C15" s="133" t="s">
        <v>21</v>
      </c>
      <c r="D15" s="136">
        <v>2000</v>
      </c>
      <c r="E15" s="138"/>
      <c r="F15" s="36">
        <f t="shared" si="0"/>
        <v>0</v>
      </c>
      <c r="G15" s="40">
        <v>0.08</v>
      </c>
      <c r="H15" s="73">
        <f t="shared" si="1"/>
        <v>0</v>
      </c>
      <c r="I15" s="73">
        <f t="shared" si="2"/>
        <v>0</v>
      </c>
      <c r="J15" s="130"/>
    </row>
    <row r="16" spans="1:10" s="126" customFormat="1" ht="52.8">
      <c r="A16" s="97" t="s">
        <v>20</v>
      </c>
      <c r="B16" s="127" t="s">
        <v>145</v>
      </c>
      <c r="C16" s="133" t="s">
        <v>21</v>
      </c>
      <c r="D16" s="136">
        <v>2000</v>
      </c>
      <c r="E16" s="138"/>
      <c r="F16" s="36">
        <f t="shared" si="0"/>
        <v>0</v>
      </c>
      <c r="G16" s="40">
        <v>0.08</v>
      </c>
      <c r="H16" s="73">
        <f t="shared" si="1"/>
        <v>0</v>
      </c>
      <c r="I16" s="73">
        <f t="shared" si="2"/>
        <v>0</v>
      </c>
      <c r="J16" s="130"/>
    </row>
    <row r="17" spans="1:10" s="126" customFormat="1" ht="79.8" customHeight="1">
      <c r="A17" s="97" t="s">
        <v>248</v>
      </c>
      <c r="B17" s="127" t="s">
        <v>227</v>
      </c>
      <c r="C17" s="133" t="s">
        <v>21</v>
      </c>
      <c r="D17" s="136">
        <v>1000</v>
      </c>
      <c r="E17" s="138"/>
      <c r="F17" s="36">
        <f t="shared" si="0"/>
        <v>0</v>
      </c>
      <c r="G17" s="40">
        <v>0.08</v>
      </c>
      <c r="H17" s="73">
        <f t="shared" si="1"/>
        <v>0</v>
      </c>
      <c r="I17" s="73">
        <f t="shared" si="2"/>
        <v>0</v>
      </c>
      <c r="J17" s="130"/>
    </row>
    <row r="18" spans="1:10" s="126" customFormat="1" ht="40.200000000000003" thickBot="1">
      <c r="A18" s="98" t="s">
        <v>249</v>
      </c>
      <c r="B18" s="131" t="s">
        <v>142</v>
      </c>
      <c r="C18" s="400" t="s">
        <v>21</v>
      </c>
      <c r="D18" s="137">
        <v>1600</v>
      </c>
      <c r="E18" s="139"/>
      <c r="F18" s="61">
        <f t="shared" si="0"/>
        <v>0</v>
      </c>
      <c r="G18" s="146">
        <v>0.08</v>
      </c>
      <c r="H18" s="104">
        <f t="shared" si="1"/>
        <v>0</v>
      </c>
      <c r="I18" s="104">
        <f t="shared" si="2"/>
        <v>0</v>
      </c>
      <c r="J18" s="132"/>
    </row>
    <row r="19" spans="1:10" ht="13.8" thickBot="1">
      <c r="A19" s="2"/>
      <c r="B19" s="63"/>
      <c r="C19" s="64"/>
      <c r="E19" s="147" t="s">
        <v>22</v>
      </c>
      <c r="F19" s="141">
        <f>SUM(F6:F18)</f>
        <v>0</v>
      </c>
      <c r="G19" s="116">
        <v>0.08</v>
      </c>
      <c r="H19" s="141">
        <f>SUM(H6:H18)</f>
        <v>0</v>
      </c>
      <c r="I19" s="142">
        <f>SUM(I6:I18)</f>
        <v>0</v>
      </c>
      <c r="J19" s="18"/>
    </row>
  </sheetData>
  <mergeCells count="13">
    <mergeCell ref="A2:J2"/>
    <mergeCell ref="A3:J3"/>
    <mergeCell ref="A1:J1"/>
    <mergeCell ref="J11:J12"/>
    <mergeCell ref="I11:I12"/>
    <mergeCell ref="H11:H12"/>
    <mergeCell ref="G11:G12"/>
    <mergeCell ref="F11:F12"/>
    <mergeCell ref="E11:E12"/>
    <mergeCell ref="D11:D12"/>
    <mergeCell ref="C11:C12"/>
    <mergeCell ref="B11:B12"/>
    <mergeCell ref="A11:A12"/>
  </mergeCells>
  <printOptions horizontalCentered="1" verticalCentered="1"/>
  <pageMargins left="0.31496062992125984" right="0.31496062992125984" top="0.39370078740157483" bottom="0.39370078740157483" header="0.31496062992125984" footer="0.31496062992125984"/>
  <pageSetup orientation="landscape" r:id="rId1"/>
  <headerFooter differentOddEven="1"/>
</worksheet>
</file>

<file path=xl/worksheets/sheet6.xml><?xml version="1.0" encoding="utf-8"?>
<worksheet xmlns="http://schemas.openxmlformats.org/spreadsheetml/2006/main" xmlns:r="http://schemas.openxmlformats.org/officeDocument/2006/relationships">
  <sheetPr>
    <tabColor theme="6" tint="-0.499984740745262"/>
  </sheetPr>
  <dimension ref="A1:J8"/>
  <sheetViews>
    <sheetView showGridLines="0" zoomScaleNormal="100" workbookViewId="0">
      <selection activeCell="F13" sqref="F13"/>
    </sheetView>
  </sheetViews>
  <sheetFormatPr defaultColWidth="8.88671875" defaultRowHeight="13.2"/>
  <cols>
    <col min="1" max="1" width="4.109375" style="16" customWidth="1"/>
    <col min="2" max="2" width="61.44140625" style="16" customWidth="1"/>
    <col min="3" max="3" width="6" style="16" customWidth="1"/>
    <col min="4" max="4" width="8.44140625" style="16" customWidth="1"/>
    <col min="5" max="5" width="9.33203125" style="16" customWidth="1"/>
    <col min="6" max="6" width="10.88671875" style="16" customWidth="1"/>
    <col min="7" max="7" width="6" style="16" customWidth="1"/>
    <col min="8" max="8" width="10.6640625" style="16" customWidth="1"/>
    <col min="9" max="9" width="13.6640625" style="16" customWidth="1"/>
    <col min="10" max="10" width="29.109375" style="16" customWidth="1"/>
    <col min="11" max="11" width="8.88671875" style="16" customWidth="1"/>
    <col min="12" max="16384" width="8.88671875" style="16"/>
  </cols>
  <sheetData>
    <row r="1" spans="1:10" s="419" customFormat="1">
      <c r="A1" s="478" t="s">
        <v>251</v>
      </c>
      <c r="B1" s="478"/>
      <c r="C1" s="478"/>
      <c r="D1" s="478"/>
      <c r="E1" s="478"/>
      <c r="F1" s="478"/>
      <c r="G1" s="478"/>
      <c r="H1" s="478"/>
      <c r="I1" s="478"/>
      <c r="J1" s="478"/>
    </row>
    <row r="2" spans="1:10" s="419" customFormat="1" ht="13.8">
      <c r="A2" s="474" t="s">
        <v>428</v>
      </c>
      <c r="B2" s="475"/>
      <c r="C2" s="475"/>
      <c r="D2" s="475"/>
      <c r="E2" s="475"/>
      <c r="F2" s="475"/>
      <c r="G2" s="475"/>
      <c r="H2" s="475"/>
      <c r="I2" s="475"/>
      <c r="J2" s="475"/>
    </row>
    <row r="3" spans="1:10" s="419" customFormat="1" ht="13.8" thickBot="1">
      <c r="A3" s="476" t="s">
        <v>377</v>
      </c>
      <c r="B3" s="477"/>
      <c r="C3" s="477"/>
      <c r="D3" s="477"/>
      <c r="E3" s="477"/>
      <c r="F3" s="477"/>
      <c r="G3" s="477"/>
      <c r="H3" s="477"/>
      <c r="I3" s="477"/>
      <c r="J3" s="477"/>
    </row>
    <row r="4" spans="1:10" s="419" customFormat="1" ht="26.4">
      <c r="A4" s="420" t="s">
        <v>1</v>
      </c>
      <c r="B4" s="421" t="s">
        <v>2</v>
      </c>
      <c r="C4" s="421" t="s">
        <v>3</v>
      </c>
      <c r="D4" s="421" t="s">
        <v>4</v>
      </c>
      <c r="E4" s="421" t="s">
        <v>5</v>
      </c>
      <c r="F4" s="421" t="s">
        <v>6</v>
      </c>
      <c r="G4" s="421" t="s">
        <v>7</v>
      </c>
      <c r="H4" s="421" t="s">
        <v>8</v>
      </c>
      <c r="I4" s="421" t="s">
        <v>9</v>
      </c>
      <c r="J4" s="422" t="s">
        <v>10</v>
      </c>
    </row>
    <row r="5" spans="1:10" s="426" customFormat="1" ht="12" thickBot="1">
      <c r="A5" s="423" t="s">
        <v>11</v>
      </c>
      <c r="B5" s="424" t="s">
        <v>12</v>
      </c>
      <c r="C5" s="424" t="s">
        <v>13</v>
      </c>
      <c r="D5" s="424" t="s">
        <v>14</v>
      </c>
      <c r="E5" s="424" t="s">
        <v>15</v>
      </c>
      <c r="F5" s="424" t="s">
        <v>16</v>
      </c>
      <c r="G5" s="424" t="s">
        <v>17</v>
      </c>
      <c r="H5" s="424" t="s">
        <v>18</v>
      </c>
      <c r="I5" s="424" t="s">
        <v>19</v>
      </c>
      <c r="J5" s="425" t="s">
        <v>20</v>
      </c>
    </row>
    <row r="6" spans="1:10" s="419" customFormat="1" ht="26.4">
      <c r="A6" s="427" t="s">
        <v>11</v>
      </c>
      <c r="B6" s="428" t="s">
        <v>46</v>
      </c>
      <c r="C6" s="429" t="s">
        <v>429</v>
      </c>
      <c r="D6" s="430">
        <v>80</v>
      </c>
      <c r="E6" s="431">
        <v>0</v>
      </c>
      <c r="F6" s="431">
        <f t="shared" ref="F6:F7" si="0">D6*E6</f>
        <v>0</v>
      </c>
      <c r="G6" s="432">
        <v>0.08</v>
      </c>
      <c r="H6" s="433">
        <f t="shared" ref="H6:H7" si="1">F6*G6</f>
        <v>0</v>
      </c>
      <c r="I6" s="433">
        <f t="shared" ref="I6:I7" si="2">F6+H6</f>
        <v>0</v>
      </c>
      <c r="J6" s="434"/>
    </row>
    <row r="7" spans="1:10" s="419" customFormat="1" ht="27" thickBot="1">
      <c r="A7" s="435" t="s">
        <v>12</v>
      </c>
      <c r="B7" s="436" t="s">
        <v>47</v>
      </c>
      <c r="C7" s="437" t="s">
        <v>429</v>
      </c>
      <c r="D7" s="438">
        <v>180</v>
      </c>
      <c r="E7" s="439">
        <v>0</v>
      </c>
      <c r="F7" s="439">
        <f t="shared" si="0"/>
        <v>0</v>
      </c>
      <c r="G7" s="440">
        <v>0.08</v>
      </c>
      <c r="H7" s="441">
        <f t="shared" si="1"/>
        <v>0</v>
      </c>
      <c r="I7" s="441">
        <f t="shared" si="2"/>
        <v>0</v>
      </c>
      <c r="J7" s="442"/>
    </row>
    <row r="8" spans="1:10" s="419" customFormat="1" ht="13.8" thickBot="1">
      <c r="A8" s="443"/>
      <c r="B8" s="444"/>
      <c r="C8" s="445"/>
      <c r="E8" s="446" t="s">
        <v>22</v>
      </c>
      <c r="F8" s="447">
        <f>SUM(F6:F7)</f>
        <v>0</v>
      </c>
      <c r="G8" s="448">
        <v>0.08</v>
      </c>
      <c r="H8" s="447">
        <f>SUM(H6:H7)</f>
        <v>0</v>
      </c>
      <c r="I8" s="449">
        <f>SUM(I6:I7)</f>
        <v>0</v>
      </c>
      <c r="J8" s="450"/>
    </row>
  </sheetData>
  <mergeCells count="3">
    <mergeCell ref="A2:J2"/>
    <mergeCell ref="A3:J3"/>
    <mergeCell ref="A1:J1"/>
  </mergeCells>
  <printOptions horizontalCentered="1" verticalCentered="1"/>
  <pageMargins left="0.31496062992125984" right="0.31496062992125984" top="0.74803149606299213" bottom="0.74803149606299213" header="0.31496062992125984" footer="0.31496062992125984"/>
  <pageSetup scale="80" orientation="landscape" r:id="rId1"/>
</worksheet>
</file>

<file path=xl/worksheets/sheet7.xml><?xml version="1.0" encoding="utf-8"?>
<worksheet xmlns="http://schemas.openxmlformats.org/spreadsheetml/2006/main" xmlns:r="http://schemas.openxmlformats.org/officeDocument/2006/relationships">
  <dimension ref="A1:J16"/>
  <sheetViews>
    <sheetView showGridLines="0" topLeftCell="A13" zoomScaleNormal="100" workbookViewId="0">
      <selection activeCell="E6" sqref="E6:E15"/>
    </sheetView>
  </sheetViews>
  <sheetFormatPr defaultColWidth="8.88671875" defaultRowHeight="13.2"/>
  <cols>
    <col min="1" max="1" width="4.109375" style="16" customWidth="1"/>
    <col min="2" max="2" width="48.88671875" style="16" customWidth="1"/>
    <col min="3" max="3" width="5.88671875" style="16" customWidth="1"/>
    <col min="4" max="5" width="7.109375" style="16" customWidth="1"/>
    <col min="6" max="6" width="10.5546875" style="16" customWidth="1"/>
    <col min="7" max="7" width="4.44140625" style="16" customWidth="1"/>
    <col min="8" max="8" width="10.33203125" style="16" customWidth="1"/>
    <col min="9" max="9" width="12.33203125" style="16" customWidth="1"/>
    <col min="10" max="10" width="23.44140625" style="16" customWidth="1"/>
    <col min="11" max="11" width="8.88671875" style="16" customWidth="1"/>
    <col min="12" max="16384" width="8.88671875" style="16"/>
  </cols>
  <sheetData>
    <row r="1" spans="1:10">
      <c r="A1" s="458" t="s">
        <v>252</v>
      </c>
      <c r="B1" s="458"/>
      <c r="C1" s="458"/>
      <c r="D1" s="458"/>
      <c r="E1" s="458"/>
      <c r="F1" s="458"/>
      <c r="G1" s="458"/>
      <c r="H1" s="458"/>
      <c r="I1" s="458"/>
      <c r="J1" s="458"/>
    </row>
    <row r="2" spans="1:10" ht="13.8">
      <c r="A2" s="451" t="s">
        <v>0</v>
      </c>
      <c r="B2" s="452"/>
      <c r="C2" s="452"/>
      <c r="D2" s="452"/>
      <c r="E2" s="452"/>
      <c r="F2" s="452"/>
      <c r="G2" s="452"/>
      <c r="H2" s="452"/>
      <c r="I2" s="452"/>
      <c r="J2" s="452"/>
    </row>
    <row r="3" spans="1:10" ht="13.8" thickBot="1">
      <c r="A3" s="461" t="s">
        <v>378</v>
      </c>
      <c r="B3" s="462"/>
      <c r="C3" s="462"/>
      <c r="D3" s="462"/>
      <c r="E3" s="462"/>
      <c r="F3" s="462"/>
      <c r="G3" s="462"/>
      <c r="H3" s="462"/>
      <c r="I3" s="462"/>
      <c r="J3" s="462"/>
    </row>
    <row r="4" spans="1:10" ht="26.4">
      <c r="A4" s="42" t="s">
        <v>1</v>
      </c>
      <c r="B4" s="43" t="s">
        <v>2</v>
      </c>
      <c r="C4" s="43" t="s">
        <v>3</v>
      </c>
      <c r="D4" s="43" t="s">
        <v>4</v>
      </c>
      <c r="E4" s="43" t="s">
        <v>5</v>
      </c>
      <c r="F4" s="43" t="s">
        <v>6</v>
      </c>
      <c r="G4" s="43" t="s">
        <v>7</v>
      </c>
      <c r="H4" s="43" t="s">
        <v>8</v>
      </c>
      <c r="I4" s="43" t="s">
        <v>9</v>
      </c>
      <c r="J4" s="44" t="s">
        <v>10</v>
      </c>
    </row>
    <row r="5" spans="1:10" s="26" customFormat="1" ht="12" thickBot="1">
      <c r="A5" s="67" t="s">
        <v>11</v>
      </c>
      <c r="B5" s="68" t="s">
        <v>12</v>
      </c>
      <c r="C5" s="68" t="s">
        <v>13</v>
      </c>
      <c r="D5" s="68" t="s">
        <v>14</v>
      </c>
      <c r="E5" s="68" t="s">
        <v>15</v>
      </c>
      <c r="F5" s="68" t="s">
        <v>16</v>
      </c>
      <c r="G5" s="68" t="s">
        <v>17</v>
      </c>
      <c r="H5" s="68" t="s">
        <v>18</v>
      </c>
      <c r="I5" s="68" t="s">
        <v>19</v>
      </c>
      <c r="J5" s="69" t="s">
        <v>20</v>
      </c>
    </row>
    <row r="6" spans="1:10" ht="105.6">
      <c r="A6" s="27" t="s">
        <v>11</v>
      </c>
      <c r="B6" s="66" t="s">
        <v>26</v>
      </c>
      <c r="C6" s="70" t="s">
        <v>21</v>
      </c>
      <c r="D6" s="163">
        <v>2500</v>
      </c>
      <c r="E6" s="85"/>
      <c r="F6" s="85">
        <f t="shared" ref="F6:F15" si="0">D6*E6</f>
        <v>0</v>
      </c>
      <c r="G6" s="86">
        <v>0.08</v>
      </c>
      <c r="H6" s="85">
        <f t="shared" ref="H6:H15" si="1">F6*G6</f>
        <v>0</v>
      </c>
      <c r="I6" s="85">
        <f t="shared" ref="I6:I15" si="2">F6+H6</f>
        <v>0</v>
      </c>
      <c r="J6" s="158"/>
    </row>
    <row r="7" spans="1:10" ht="97.2" customHeight="1">
      <c r="A7" s="27" t="s">
        <v>12</v>
      </c>
      <c r="B7" s="5" t="s">
        <v>27</v>
      </c>
      <c r="C7" s="70" t="s">
        <v>21</v>
      </c>
      <c r="D7" s="135">
        <v>2500</v>
      </c>
      <c r="E7" s="111"/>
      <c r="F7" s="111">
        <f t="shared" si="0"/>
        <v>0</v>
      </c>
      <c r="G7" s="112">
        <v>0.08</v>
      </c>
      <c r="H7" s="111">
        <f t="shared" si="1"/>
        <v>0</v>
      </c>
      <c r="I7" s="111">
        <f t="shared" si="2"/>
        <v>0</v>
      </c>
      <c r="J7" s="129"/>
    </row>
    <row r="8" spans="1:10" ht="92.4">
      <c r="A8" s="27" t="s">
        <v>13</v>
      </c>
      <c r="B8" s="5" t="s">
        <v>28</v>
      </c>
      <c r="C8" s="70" t="s">
        <v>21</v>
      </c>
      <c r="D8" s="135">
        <v>1000</v>
      </c>
      <c r="E8" s="111"/>
      <c r="F8" s="111">
        <f t="shared" si="0"/>
        <v>0</v>
      </c>
      <c r="G8" s="112">
        <v>0.08</v>
      </c>
      <c r="H8" s="111">
        <f t="shared" si="1"/>
        <v>0</v>
      </c>
      <c r="I8" s="111">
        <f t="shared" si="2"/>
        <v>0</v>
      </c>
      <c r="J8" s="153"/>
    </row>
    <row r="9" spans="1:10" ht="109.2" customHeight="1">
      <c r="A9" s="27" t="s">
        <v>14</v>
      </c>
      <c r="B9" s="5" t="s">
        <v>29</v>
      </c>
      <c r="C9" s="70" t="s">
        <v>21</v>
      </c>
      <c r="D9" s="135">
        <v>500</v>
      </c>
      <c r="E9" s="111"/>
      <c r="F9" s="111">
        <f t="shared" si="0"/>
        <v>0</v>
      </c>
      <c r="G9" s="112">
        <v>0.08</v>
      </c>
      <c r="H9" s="111">
        <f t="shared" si="1"/>
        <v>0</v>
      </c>
      <c r="I9" s="111">
        <f t="shared" si="2"/>
        <v>0</v>
      </c>
      <c r="J9" s="153"/>
    </row>
    <row r="10" spans="1:10" ht="105.6">
      <c r="A10" s="27" t="s">
        <v>15</v>
      </c>
      <c r="B10" s="5" t="s">
        <v>32</v>
      </c>
      <c r="C10" s="70" t="s">
        <v>21</v>
      </c>
      <c r="D10" s="135">
        <v>200</v>
      </c>
      <c r="E10" s="111"/>
      <c r="F10" s="111">
        <f t="shared" si="0"/>
        <v>0</v>
      </c>
      <c r="G10" s="112">
        <v>0.08</v>
      </c>
      <c r="H10" s="111">
        <f t="shared" si="1"/>
        <v>0</v>
      </c>
      <c r="I10" s="111">
        <f t="shared" si="2"/>
        <v>0</v>
      </c>
      <c r="J10" s="162"/>
    </row>
    <row r="11" spans="1:10" ht="105.6">
      <c r="A11" s="27" t="s">
        <v>245</v>
      </c>
      <c r="B11" s="5" t="s">
        <v>33</v>
      </c>
      <c r="C11" s="70" t="s">
        <v>21</v>
      </c>
      <c r="D11" s="135">
        <v>200</v>
      </c>
      <c r="E11" s="111"/>
      <c r="F11" s="111">
        <f t="shared" si="0"/>
        <v>0</v>
      </c>
      <c r="G11" s="112">
        <v>0.08</v>
      </c>
      <c r="H11" s="111">
        <f t="shared" si="1"/>
        <v>0</v>
      </c>
      <c r="I11" s="111">
        <f t="shared" si="2"/>
        <v>0</v>
      </c>
      <c r="J11" s="153"/>
    </row>
    <row r="12" spans="1:10" ht="92.4">
      <c r="A12" s="27" t="s">
        <v>17</v>
      </c>
      <c r="B12" s="5" t="s">
        <v>30</v>
      </c>
      <c r="C12" s="70" t="s">
        <v>21</v>
      </c>
      <c r="D12" s="135">
        <v>5</v>
      </c>
      <c r="E12" s="111"/>
      <c r="F12" s="111">
        <f t="shared" si="0"/>
        <v>0</v>
      </c>
      <c r="G12" s="112">
        <v>0.08</v>
      </c>
      <c r="H12" s="111">
        <f t="shared" si="1"/>
        <v>0</v>
      </c>
      <c r="I12" s="111">
        <f t="shared" si="2"/>
        <v>0</v>
      </c>
      <c r="J12" s="129"/>
    </row>
    <row r="13" spans="1:10" ht="118.8">
      <c r="A13" s="27" t="s">
        <v>246</v>
      </c>
      <c r="B13" s="5" t="s">
        <v>63</v>
      </c>
      <c r="C13" s="70" t="s">
        <v>21</v>
      </c>
      <c r="D13" s="135">
        <v>20</v>
      </c>
      <c r="E13" s="111"/>
      <c r="F13" s="111">
        <f t="shared" si="0"/>
        <v>0</v>
      </c>
      <c r="G13" s="112">
        <v>0.08</v>
      </c>
      <c r="H13" s="111">
        <f t="shared" si="1"/>
        <v>0</v>
      </c>
      <c r="I13" s="111">
        <f t="shared" si="2"/>
        <v>0</v>
      </c>
      <c r="J13" s="129"/>
    </row>
    <row r="14" spans="1:10" ht="105.6">
      <c r="A14" s="27" t="s">
        <v>247</v>
      </c>
      <c r="B14" s="5" t="s">
        <v>253</v>
      </c>
      <c r="C14" s="30" t="s">
        <v>21</v>
      </c>
      <c r="D14" s="135">
        <v>20</v>
      </c>
      <c r="E14" s="111"/>
      <c r="F14" s="111">
        <f t="shared" si="0"/>
        <v>0</v>
      </c>
      <c r="G14" s="112">
        <v>0.08</v>
      </c>
      <c r="H14" s="111">
        <f t="shared" si="1"/>
        <v>0</v>
      </c>
      <c r="I14" s="111">
        <f t="shared" si="2"/>
        <v>0</v>
      </c>
      <c r="J14" s="129"/>
    </row>
    <row r="15" spans="1:10" ht="111" customHeight="1" thickBot="1">
      <c r="A15" s="59" t="s">
        <v>20</v>
      </c>
      <c r="B15" s="84" t="s">
        <v>223</v>
      </c>
      <c r="C15" s="33" t="s">
        <v>21</v>
      </c>
      <c r="D15" s="164">
        <v>1500</v>
      </c>
      <c r="E15" s="113"/>
      <c r="F15" s="113">
        <f t="shared" si="0"/>
        <v>0</v>
      </c>
      <c r="G15" s="114">
        <v>0.08</v>
      </c>
      <c r="H15" s="113">
        <f t="shared" si="1"/>
        <v>0</v>
      </c>
      <c r="I15" s="113">
        <f t="shared" si="2"/>
        <v>0</v>
      </c>
      <c r="J15" s="117"/>
    </row>
    <row r="16" spans="1:10" ht="13.8" thickBot="1">
      <c r="A16" s="18"/>
      <c r="B16" s="63"/>
      <c r="C16" s="64"/>
      <c r="E16" s="140" t="s">
        <v>22</v>
      </c>
      <c r="F16" s="187">
        <f>SUM(F6:F15)</f>
        <v>0</v>
      </c>
      <c r="G16" s="186">
        <v>0.08</v>
      </c>
      <c r="H16" s="187">
        <f>SUM(H6:H15)</f>
        <v>0</v>
      </c>
      <c r="I16" s="188">
        <f>SUM(I6:I15)</f>
        <v>0</v>
      </c>
      <c r="J16" s="18"/>
    </row>
  </sheetData>
  <mergeCells count="3">
    <mergeCell ref="A2:J2"/>
    <mergeCell ref="A3:J3"/>
    <mergeCell ref="A1:J1"/>
  </mergeCells>
  <printOptions horizontalCentered="1" verticalCentered="1"/>
  <pageMargins left="0.31496062992125984" right="0.31496062992125984" top="0.39370078740157483" bottom="0.39370078740157483" header="0.31496062992125984" footer="0.31496062992125984"/>
  <pageSetup orientation="landscape" r:id="rId1"/>
  <headerFooter>
    <oddFooter xml:space="preserve">&amp;C&amp;"Helvetica Neue,Standardowy"&amp;12&amp;K000000
</oddFooter>
  </headerFooter>
</worksheet>
</file>

<file path=xl/worksheets/sheet8.xml><?xml version="1.0" encoding="utf-8"?>
<worksheet xmlns="http://schemas.openxmlformats.org/spreadsheetml/2006/main" xmlns:r="http://schemas.openxmlformats.org/officeDocument/2006/relationships">
  <dimension ref="A1:J13"/>
  <sheetViews>
    <sheetView showGridLines="0" zoomScaleNormal="100" workbookViewId="0">
      <selection activeCell="E6" sqref="E6"/>
    </sheetView>
  </sheetViews>
  <sheetFormatPr defaultColWidth="8.88671875" defaultRowHeight="13.2"/>
  <cols>
    <col min="1" max="1" width="4.109375" style="16" customWidth="1"/>
    <col min="2" max="2" width="39.6640625" style="16" customWidth="1"/>
    <col min="3" max="3" width="5.33203125" style="16" customWidth="1"/>
    <col min="4" max="4" width="6" style="16" customWidth="1"/>
    <col min="5" max="5" width="8.33203125" style="16" customWidth="1"/>
    <col min="6" max="6" width="10.6640625" style="16" customWidth="1"/>
    <col min="7" max="7" width="5.33203125" style="16" customWidth="1"/>
    <col min="8" max="8" width="11.44140625" style="16" customWidth="1"/>
    <col min="9" max="9" width="13" style="16" customWidth="1"/>
    <col min="10" max="10" width="27.44140625" style="16" customWidth="1"/>
    <col min="11" max="11" width="8.88671875" style="16" customWidth="1"/>
    <col min="12" max="16384" width="8.88671875" style="16"/>
  </cols>
  <sheetData>
    <row r="1" spans="1:10">
      <c r="A1" s="458" t="s">
        <v>420</v>
      </c>
      <c r="B1" s="458"/>
      <c r="C1" s="458"/>
      <c r="D1" s="458"/>
      <c r="E1" s="458"/>
      <c r="F1" s="458"/>
      <c r="G1" s="458"/>
      <c r="H1" s="458"/>
      <c r="I1" s="458"/>
      <c r="J1" s="458"/>
    </row>
    <row r="2" spans="1:10" ht="13.8">
      <c r="A2" s="451" t="s">
        <v>0</v>
      </c>
      <c r="B2" s="452"/>
      <c r="C2" s="452"/>
      <c r="D2" s="452"/>
      <c r="E2" s="452"/>
      <c r="F2" s="452"/>
      <c r="G2" s="452"/>
      <c r="H2" s="452"/>
      <c r="I2" s="452"/>
      <c r="J2" s="452"/>
    </row>
    <row r="3" spans="1:10" ht="13.8" thickBot="1">
      <c r="A3" s="453" t="s">
        <v>379</v>
      </c>
      <c r="B3" s="454"/>
      <c r="C3" s="454"/>
      <c r="D3" s="454"/>
      <c r="E3" s="454"/>
      <c r="F3" s="454"/>
      <c r="G3" s="454"/>
      <c r="H3" s="454"/>
      <c r="I3" s="454"/>
      <c r="J3" s="454"/>
    </row>
    <row r="4" spans="1:10" ht="26.4">
      <c r="A4" s="42" t="s">
        <v>1</v>
      </c>
      <c r="B4" s="43" t="s">
        <v>2</v>
      </c>
      <c r="C4" s="43" t="s">
        <v>3</v>
      </c>
      <c r="D4" s="43" t="s">
        <v>4</v>
      </c>
      <c r="E4" s="43" t="s">
        <v>5</v>
      </c>
      <c r="F4" s="43" t="s">
        <v>6</v>
      </c>
      <c r="G4" s="43" t="s">
        <v>7</v>
      </c>
      <c r="H4" s="43" t="s">
        <v>8</v>
      </c>
      <c r="I4" s="43" t="s">
        <v>9</v>
      </c>
      <c r="J4" s="44" t="s">
        <v>23</v>
      </c>
    </row>
    <row r="5" spans="1:10" s="26" customFormat="1" ht="12" thickBot="1">
      <c r="A5" s="67" t="s">
        <v>11</v>
      </c>
      <c r="B5" s="68" t="s">
        <v>12</v>
      </c>
      <c r="C5" s="68" t="s">
        <v>13</v>
      </c>
      <c r="D5" s="68" t="s">
        <v>14</v>
      </c>
      <c r="E5" s="68" t="s">
        <v>15</v>
      </c>
      <c r="F5" s="68" t="s">
        <v>16</v>
      </c>
      <c r="G5" s="68" t="s">
        <v>17</v>
      </c>
      <c r="H5" s="68" t="s">
        <v>18</v>
      </c>
      <c r="I5" s="68" t="s">
        <v>19</v>
      </c>
      <c r="J5" s="69" t="s">
        <v>20</v>
      </c>
    </row>
    <row r="6" spans="1:10" ht="67.95" customHeight="1" thickBot="1">
      <c r="A6" s="120" t="s">
        <v>11</v>
      </c>
      <c r="B6" s="168" t="s">
        <v>48</v>
      </c>
      <c r="C6" s="125" t="s">
        <v>237</v>
      </c>
      <c r="D6" s="170">
        <v>80</v>
      </c>
      <c r="E6" s="172"/>
      <c r="F6" s="172">
        <f t="shared" ref="F6" si="0">E6*D6</f>
        <v>0</v>
      </c>
      <c r="G6" s="173">
        <v>0.08</v>
      </c>
      <c r="H6" s="171">
        <f t="shared" ref="H6" si="1">F6*G6</f>
        <v>0</v>
      </c>
      <c r="I6" s="171">
        <f t="shared" ref="I6" si="2">F6+H6</f>
        <v>0</v>
      </c>
      <c r="J6" s="169"/>
    </row>
    <row r="7" spans="1:10" ht="13.8" thickBot="1">
      <c r="A7" s="2"/>
      <c r="B7" s="63"/>
      <c r="C7" s="64"/>
      <c r="E7" s="155" t="s">
        <v>22</v>
      </c>
      <c r="F7" s="76">
        <f>SUM(F6:F6)</f>
        <v>0</v>
      </c>
      <c r="G7" s="83">
        <v>0.08</v>
      </c>
      <c r="H7" s="156">
        <f>SUM(H6:H6)</f>
        <v>0</v>
      </c>
      <c r="I7" s="121">
        <f>SUM(I6:I6)</f>
        <v>0</v>
      </c>
      <c r="J7" s="18"/>
    </row>
    <row r="8" spans="1:10">
      <c r="A8" s="18"/>
      <c r="B8" s="18"/>
      <c r="C8" s="18"/>
      <c r="D8" s="18"/>
      <c r="E8" s="18"/>
      <c r="F8" s="18"/>
      <c r="G8" s="18"/>
      <c r="H8" s="18"/>
      <c r="I8" s="18"/>
      <c r="J8" s="18"/>
    </row>
    <row r="9" spans="1:10">
      <c r="A9" s="18"/>
      <c r="B9" s="18"/>
      <c r="C9" s="18"/>
      <c r="D9" s="18"/>
      <c r="E9" s="18"/>
      <c r="F9" s="18"/>
      <c r="G9" s="18"/>
      <c r="H9" s="18"/>
      <c r="I9" s="18"/>
      <c r="J9" s="18"/>
    </row>
    <row r="10" spans="1:10">
      <c r="A10" s="18"/>
      <c r="B10" s="18"/>
      <c r="C10" s="18"/>
      <c r="D10" s="18"/>
      <c r="E10" s="18"/>
      <c r="F10" s="18"/>
      <c r="G10" s="18"/>
      <c r="H10" s="18"/>
      <c r="I10" s="18"/>
      <c r="J10" s="18"/>
    </row>
    <row r="11" spans="1:10">
      <c r="A11" s="18"/>
      <c r="B11" s="18"/>
      <c r="C11" s="18"/>
      <c r="D11" s="18"/>
      <c r="E11" s="18"/>
      <c r="F11" s="2"/>
      <c r="G11" s="2"/>
      <c r="H11" s="157"/>
      <c r="I11" s="2"/>
      <c r="J11" s="2"/>
    </row>
    <row r="12" spans="1:10">
      <c r="A12" s="18"/>
      <c r="B12" s="18"/>
      <c r="C12" s="18"/>
      <c r="D12" s="18"/>
      <c r="E12" s="18"/>
      <c r="F12" s="2"/>
      <c r="G12" s="18"/>
      <c r="H12" s="18"/>
      <c r="I12" s="64"/>
      <c r="J12" s="18"/>
    </row>
    <row r="13" spans="1:10">
      <c r="A13" s="18"/>
      <c r="B13" s="18"/>
      <c r="C13" s="18"/>
      <c r="D13" s="18"/>
      <c r="E13" s="18"/>
      <c r="F13" s="18"/>
      <c r="G13" s="18"/>
      <c r="H13" s="18"/>
      <c r="I13" s="2"/>
      <c r="J13" s="18"/>
    </row>
  </sheetData>
  <mergeCells count="3">
    <mergeCell ref="A2:J2"/>
    <mergeCell ref="A3:J3"/>
    <mergeCell ref="A1:J1"/>
  </mergeCells>
  <printOptions horizontalCentered="1" verticalCentered="1"/>
  <pageMargins left="0.31496062992125984" right="0.31496062992125984" top="0.74803149606299213" bottom="0.74803149606299213" header="0.31496062992125984" footer="0.31496062992125984"/>
  <pageSetup orientation="landscape" r:id="rId1"/>
</worksheet>
</file>

<file path=xl/worksheets/sheet9.xml><?xml version="1.0" encoding="utf-8"?>
<worksheet xmlns="http://schemas.openxmlformats.org/spreadsheetml/2006/main" xmlns:r="http://schemas.openxmlformats.org/officeDocument/2006/relationships">
  <dimension ref="A1:J9"/>
  <sheetViews>
    <sheetView showGridLines="0" topLeftCell="A4" zoomScaleNormal="100" workbookViewId="0">
      <selection activeCell="E7" sqref="E7"/>
    </sheetView>
  </sheetViews>
  <sheetFormatPr defaultColWidth="8.88671875" defaultRowHeight="13.2"/>
  <cols>
    <col min="1" max="1" width="4.109375" style="16" customWidth="1"/>
    <col min="2" max="2" width="54.44140625" style="16" customWidth="1"/>
    <col min="3" max="3" width="4.6640625" style="16" customWidth="1"/>
    <col min="4" max="4" width="7.109375" style="16" customWidth="1"/>
    <col min="5" max="5" width="7.33203125" style="16" customWidth="1"/>
    <col min="6" max="6" width="11" style="16" customWidth="1"/>
    <col min="7" max="7" width="5.44140625" style="16" customWidth="1"/>
    <col min="8" max="8" width="11.44140625" style="16" customWidth="1"/>
    <col min="9" max="9" width="12.5546875" style="16" customWidth="1"/>
    <col min="10" max="10" width="17" style="16" customWidth="1"/>
    <col min="11" max="11" width="8.88671875" style="16" customWidth="1"/>
    <col min="12" max="16384" width="8.88671875" style="16"/>
  </cols>
  <sheetData>
    <row r="1" spans="1:10">
      <c r="A1" s="458" t="s">
        <v>254</v>
      </c>
      <c r="B1" s="458"/>
      <c r="C1" s="458"/>
      <c r="D1" s="458"/>
      <c r="E1" s="458"/>
      <c r="F1" s="458"/>
      <c r="G1" s="458"/>
      <c r="H1" s="458"/>
      <c r="I1" s="458"/>
      <c r="J1" s="458"/>
    </row>
    <row r="2" spans="1:10" ht="13.8">
      <c r="A2" s="451" t="s">
        <v>0</v>
      </c>
      <c r="B2" s="479"/>
      <c r="C2" s="479"/>
      <c r="D2" s="479"/>
      <c r="E2" s="479"/>
      <c r="F2" s="479"/>
      <c r="G2" s="479"/>
      <c r="H2" s="479"/>
      <c r="I2" s="479"/>
      <c r="J2" s="479"/>
    </row>
    <row r="3" spans="1:10" ht="13.8" thickBot="1">
      <c r="A3" s="453" t="s">
        <v>380</v>
      </c>
      <c r="B3" s="454"/>
      <c r="C3" s="454"/>
      <c r="D3" s="454"/>
      <c r="E3" s="454"/>
      <c r="F3" s="454"/>
      <c r="G3" s="454"/>
      <c r="H3" s="454"/>
      <c r="I3" s="454"/>
      <c r="J3" s="454"/>
    </row>
    <row r="4" spans="1:10" ht="39.6">
      <c r="A4" s="42" t="s">
        <v>1</v>
      </c>
      <c r="B4" s="43" t="s">
        <v>2</v>
      </c>
      <c r="C4" s="43" t="s">
        <v>3</v>
      </c>
      <c r="D4" s="43" t="s">
        <v>4</v>
      </c>
      <c r="E4" s="43" t="s">
        <v>5</v>
      </c>
      <c r="F4" s="43" t="s">
        <v>6</v>
      </c>
      <c r="G4" s="43" t="s">
        <v>7</v>
      </c>
      <c r="H4" s="43" t="s">
        <v>8</v>
      </c>
      <c r="I4" s="43" t="s">
        <v>9</v>
      </c>
      <c r="J4" s="44" t="s">
        <v>10</v>
      </c>
    </row>
    <row r="5" spans="1:10" s="26" customFormat="1" ht="12" thickBot="1">
      <c r="A5" s="99" t="s">
        <v>11</v>
      </c>
      <c r="B5" s="100" t="s">
        <v>12</v>
      </c>
      <c r="C5" s="100" t="s">
        <v>13</v>
      </c>
      <c r="D5" s="100" t="s">
        <v>14</v>
      </c>
      <c r="E5" s="100" t="s">
        <v>15</v>
      </c>
      <c r="F5" s="100" t="s">
        <v>16</v>
      </c>
      <c r="G5" s="100" t="s">
        <v>17</v>
      </c>
      <c r="H5" s="100" t="s">
        <v>18</v>
      </c>
      <c r="I5" s="100" t="s">
        <v>19</v>
      </c>
      <c r="J5" s="101" t="s">
        <v>20</v>
      </c>
    </row>
    <row r="6" spans="1:10" ht="172.95" customHeight="1">
      <c r="A6" s="51" t="s">
        <v>11</v>
      </c>
      <c r="B6" s="151" t="s">
        <v>102</v>
      </c>
      <c r="C6" s="102" t="s">
        <v>21</v>
      </c>
      <c r="D6" s="134">
        <v>1600</v>
      </c>
      <c r="E6" s="108"/>
      <c r="F6" s="108">
        <f>D6*E6</f>
        <v>0</v>
      </c>
      <c r="G6" s="109">
        <v>0.23</v>
      </c>
      <c r="H6" s="108">
        <f>F6*G6</f>
        <v>0</v>
      </c>
      <c r="I6" s="108">
        <f>F6+H6</f>
        <v>0</v>
      </c>
      <c r="J6" s="175"/>
    </row>
    <row r="7" spans="1:10" ht="186" customHeight="1" thickBot="1">
      <c r="A7" s="98" t="s">
        <v>12</v>
      </c>
      <c r="B7" s="84" t="s">
        <v>103</v>
      </c>
      <c r="C7" s="33" t="s">
        <v>21</v>
      </c>
      <c r="D7" s="164">
        <v>11000</v>
      </c>
      <c r="E7" s="113"/>
      <c r="F7" s="113">
        <f>D7*E7</f>
        <v>0</v>
      </c>
      <c r="G7" s="114">
        <v>0.23</v>
      </c>
      <c r="H7" s="113">
        <f>F7*G7</f>
        <v>0</v>
      </c>
      <c r="I7" s="113">
        <f>F7+H7</f>
        <v>0</v>
      </c>
      <c r="J7" s="174"/>
    </row>
    <row r="8" spans="1:10" ht="13.8" thickBot="1">
      <c r="A8" s="2"/>
      <c r="B8" s="63"/>
      <c r="C8" s="64"/>
      <c r="E8" s="147" t="s">
        <v>22</v>
      </c>
      <c r="F8" s="141">
        <f>SUM(F6:F7)</f>
        <v>0</v>
      </c>
      <c r="G8" s="116">
        <v>0.23</v>
      </c>
      <c r="H8" s="94">
        <f>SUM(H6:H7)</f>
        <v>0</v>
      </c>
      <c r="I8" s="96">
        <f>SUM(I6:I7)</f>
        <v>0</v>
      </c>
      <c r="J8" s="18"/>
    </row>
    <row r="9" spans="1:10">
      <c r="A9" s="18"/>
      <c r="B9" s="18"/>
      <c r="C9" s="18"/>
      <c r="D9" s="18"/>
      <c r="E9" s="18"/>
      <c r="F9" s="18"/>
      <c r="G9" s="18"/>
      <c r="H9" s="18"/>
      <c r="I9" s="18"/>
      <c r="J9" s="18"/>
    </row>
  </sheetData>
  <mergeCells count="3">
    <mergeCell ref="A2:J2"/>
    <mergeCell ref="A3:J3"/>
    <mergeCell ref="A1:J1"/>
  </mergeCells>
  <pageMargins left="0.31496099999999999" right="0.31496099999999999" top="0.748031" bottom="0.748031" header="0.31496099999999999" footer="0.31496099999999999"/>
  <pageSetup orientation="landscape" r:id="rId1"/>
  <headerFooter>
    <oddFooter xml:space="preserve">&amp;C&amp;"Helvetica Neue,Standardowy"&amp;12&amp;K000000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46</vt:i4>
      </vt:variant>
    </vt:vector>
  </HeadingPairs>
  <TitlesOfParts>
    <vt:vector size="46" baseType="lpstr">
      <vt:lpstr>Zadanie 1</vt:lpstr>
      <vt:lpstr>Zadanie 2</vt:lpstr>
      <vt:lpstr>Zadanie 3</vt:lpstr>
      <vt:lpstr>Zadanie 4</vt:lpstr>
      <vt:lpstr>Zadanie 5</vt:lpstr>
      <vt:lpstr>Zadanie 6</vt:lpstr>
      <vt:lpstr>Zadanie 7</vt:lpstr>
      <vt:lpstr>Zadanie 8 </vt:lpstr>
      <vt:lpstr>Zadanie 9</vt:lpstr>
      <vt:lpstr>Zadanie 10</vt:lpstr>
      <vt:lpstr>Zadanie 11</vt:lpstr>
      <vt:lpstr>Zadanie 12</vt:lpstr>
      <vt:lpstr>Zadanie 13</vt:lpstr>
      <vt:lpstr>Zadanie 14</vt:lpstr>
      <vt:lpstr>Zadanie 15</vt:lpstr>
      <vt:lpstr>Zadanie 16</vt:lpstr>
      <vt:lpstr>Zadanie 17</vt:lpstr>
      <vt:lpstr>Zadanie 18</vt:lpstr>
      <vt:lpstr>Zadanie 19</vt:lpstr>
      <vt:lpstr>Zadanie 20</vt:lpstr>
      <vt:lpstr>Zadanie 21</vt:lpstr>
      <vt:lpstr>Zadanie 22</vt:lpstr>
      <vt:lpstr>Zadanie 23</vt:lpstr>
      <vt:lpstr>Zadanie 24</vt:lpstr>
      <vt:lpstr>Zadanie 25</vt:lpstr>
      <vt:lpstr>Zadanie 26</vt:lpstr>
      <vt:lpstr>Zadanie 27</vt:lpstr>
      <vt:lpstr>Zadanie 28</vt:lpstr>
      <vt:lpstr>Zadanie 29</vt:lpstr>
      <vt:lpstr>Zadanie 30</vt:lpstr>
      <vt:lpstr>Zadanie 31</vt:lpstr>
      <vt:lpstr>Zadanie 32</vt:lpstr>
      <vt:lpstr>Zadanie 33</vt:lpstr>
      <vt:lpstr>Zadanie 34</vt:lpstr>
      <vt:lpstr>Zadanie 35</vt:lpstr>
      <vt:lpstr>Zadanie 36</vt:lpstr>
      <vt:lpstr>Zadanie 37</vt:lpstr>
      <vt:lpstr>Zadanie 38</vt:lpstr>
      <vt:lpstr>Zadanie 39</vt:lpstr>
      <vt:lpstr>Zadanie 40</vt:lpstr>
      <vt:lpstr>Zadanie 41</vt:lpstr>
      <vt:lpstr>Zadanie 42</vt:lpstr>
      <vt:lpstr>Zadanie 43</vt:lpstr>
      <vt:lpstr>Zadanie 44</vt:lpstr>
      <vt:lpstr>Zadanie 45</vt:lpstr>
      <vt:lpstr>Zadanie 46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Zaopatrzenie</dc:creator>
  <cp:lastModifiedBy>Beata</cp:lastModifiedBy>
  <cp:lastPrinted>2023-05-15T10:26:46Z</cp:lastPrinted>
  <dcterms:created xsi:type="dcterms:W3CDTF">2023-04-27T11:32:58Z</dcterms:created>
  <dcterms:modified xsi:type="dcterms:W3CDTF">2023-05-15T10:28:45Z</dcterms:modified>
</cp:coreProperties>
</file>