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100" i="1"/>
  <c r="F99" i="1"/>
  <c r="L97" i="1"/>
  <c r="K97" i="1"/>
  <c r="I97" i="1"/>
  <c r="L96" i="1"/>
  <c r="K96" i="1"/>
  <c r="I96" i="1"/>
  <c r="L95" i="1"/>
  <c r="K95" i="1"/>
  <c r="I95" i="1"/>
  <c r="L94" i="1"/>
  <c r="K94" i="1"/>
  <c r="I94" i="1"/>
  <c r="L93" i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<sst xmlns="http://schemas.openxmlformats.org/spreadsheetml/2006/main" count="291" uniqueCount="184">
  <si>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</si>
  <si>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</si>
  <si>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</si>
  <si>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</si>
  <si>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</si>
  <si>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</si>
  <si>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</si>
  <si>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</si>
  <si>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</si>
  <si>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</si>
  <si>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</si>
  <si>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</si>
  <si>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</si>
  <si>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</si>
  <si>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</si>
  <si>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</si>
  <si>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</si>
  <si>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</si>
  <si>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</si>
  <si>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</si>
  <si>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</si>
  <si>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</si>
  <si>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</si>
  <si>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</si>
  <si>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</si>
  <si>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</si>
  <si>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</si>
  <si>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</si>
  <si>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</si>
  <si>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</si>
  <si>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</si>
  <si>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</si>
  <si>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</si>
  <si>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</si>
  <si>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</si>
  <si>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</si>
  <si>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</si>
  <si>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</si>
  <si>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</si>
  <si>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</si>
  <si>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</si>
  <si>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</si>
  <si>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</si>
  <si>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</si>
  <si>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81</t>
  </si>
  <si>
    <t>ORKA-3UC</t>
  </si>
  <si>
    <t>Orka pełna na głębokość do 30 cm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</si>
  <si>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</si>
  <si>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</si>
  <si>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</si>
  <si>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</si>
  <si>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</si>
  <si>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</si>
  <si>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</si>
  <si>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</si>
  <si>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</si>
  <si>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</si>
  <si>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</si>
  <si>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</si>
  <si>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</si>
  <si>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</si>
  <si>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</si>
  <si>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</si>
  <si>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</si>
  <si>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</si>
  <si>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</si>
  <si>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</si>
  <si>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</si>
  <si>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122</t>
  </si>
  <si>
    <t>PRZYC-DB</t>
  </si>
  <si>
    <t>Przycinanie Db na bezpieńkę</t>
  </si>
  <si>
    <t>124</t>
  </si>
  <si>
    <t>CP-W</t>
  </si>
  <si>
    <t>Czyszczenia późne</t>
  </si>
  <si>
    <t>126</t>
  </si>
  <si>
    <t>OPR-OCHRO</t>
  </si>
  <si>
    <t>Chemiczna ochrona roślin opryskiwaczem ręcznym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</si>
  <si>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</si>
  <si>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</si>
  <si>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</si>
  <si>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</si>
  <si>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</si>
  <si>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</si>
  <si>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139</t>
  </si>
  <si>
    <t>PUŁ-RYJ</t>
  </si>
  <si>
    <t>Wykładanie pułapek na ryjkowce - dołki chwytne, wałki itp.</t>
  </si>
  <si>
    <t>SZT</t>
  </si>
  <si>
    <t>141</t>
  </si>
  <si>
    <t>SZUK-PĘDR</t>
  </si>
  <si>
    <t>Badanie zapędraczenia gleby - dół o objętości 0,5 m3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</si>
  <si>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</si>
  <si>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</si>
  <si>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</si>
  <si>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</si>
  <si>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</si>
  <si>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</si>
  <si>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</si>
  <si>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</si>
  <si>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</si>
  <si>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</si>
  <si>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</si>
  <si>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</si>
  <si>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</si>
  <si>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</si>
  <si>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</si>
  <si>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</si>
  <si>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</si>
  <si>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155</t>
  </si>
  <si>
    <t>PRZYB-1ŻU</t>
  </si>
  <si>
    <t>Przybicie okorowanych żerdzi w jednym rzędzie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</si>
  <si>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</si>
  <si>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</si>
  <si>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</si>
  <si>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</si>
  <si>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</si>
  <si>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</si>
  <si>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</si>
  <si>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</si>
  <si>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</si>
  <si>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</si>
  <si>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</si>
  <si>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</si>
  <si>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</si>
  <si>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</si>
  <si>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</si>
  <si>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</si>
  <si>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</si>
  <si>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</si>
  <si>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</si>
  <si>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168</t>
  </si>
  <si>
    <t>US PDRZ U</t>
  </si>
  <si>
    <t>Usuwanie na uprawach drzewek porażonych</t>
  </si>
  <si>
    <t>198</t>
  </si>
  <si>
    <t>ŁR-WYKŁW</t>
  </si>
  <si>
    <t>Koszenie trawy z wywozem z łąki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</si>
  <si>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</si>
  <si>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</si>
  <si>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</si>
  <si>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</si>
  <si>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</si>
  <si>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</si>
  <si>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</si>
  <si>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</si>
  <si>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</si>
  <si>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</si>
  <si>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</si>
  <si>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</si>
  <si>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</si>
  <si>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</si>
  <si>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</si>
  <si>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</si>
  <si>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</si>
  <si>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</si>
  <si>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</si>
  <si>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</si>
  <si>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</si>
  <si>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</si>
  <si>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</si>
  <si>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</si>
  <si>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</si>
  <si>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</si>
  <si>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</si>
  <si>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</si>
  <si>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</si>
  <si>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</si>
  <si>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</si>
  <si>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</si>
  <si>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</si>
  <si>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</si>
  <si>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</si>
  <si>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</si>
  <si>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</si>
  <si>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</si>
  <si>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</si>
  <si>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</si>
  <si>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</si>
  <si>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</si>
  <si>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</si>
  <si>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</si>
  <si>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</si>
  <si>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</si>
  <si>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</si>
  <si>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>4</t>
    </r>
    <r>
      <rPr>
        <sz val="11"/>
        <color rgb="FF333333"/>
        <rFont val="Arial"/>
      </rPr>
      <t xml:space="preserve"> 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</si>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</sst>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9"/>
  <sheetViews>
    <sheetView tabSelected="1" topLeftCell="A100" workbookViewId="0">
      <selection activeCell="R57" sqref="R56:R5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6" t="s">
        <v>156</v>
      </c>
      <c r="J2" s="36"/>
      <c r="K2" s="36"/>
      <c r="L2" s="36"/>
      <c r="M2" s="36"/>
      <c r="N2" s="36"/>
      <c r="O2" s="36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39"/>
      <c r="C4" s="39"/>
      <c r="D4" s="39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39"/>
      <c r="C6" s="39"/>
      <c r="D6" s="39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39"/>
      <c r="C8" s="39"/>
      <c r="D8" s="39"/>
    </row>
    <row r="9" spans="2:15" s="1" customFormat="1" ht="4.3499999999999996" customHeight="1" x14ac:dyDescent="0.2"/>
    <row r="10" spans="2:15" s="1" customFormat="1" ht="6.95" customHeight="1" x14ac:dyDescent="0.2">
      <c r="B10" s="13" t="s">
        <v>157</v>
      </c>
      <c r="C10" s="13"/>
      <c r="D10" s="13"/>
    </row>
    <row r="11" spans="2:15" s="1" customFormat="1" ht="12.2" customHeight="1" x14ac:dyDescent="0.2">
      <c r="B11" s="13"/>
      <c r="C11" s="13"/>
      <c r="D11" s="13"/>
      <c r="G11" s="34" t="s">
        <v>158</v>
      </c>
      <c r="H11" s="34"/>
      <c r="I11" s="34"/>
      <c r="J11" s="34"/>
      <c r="K11" s="34"/>
      <c r="L11" s="34"/>
      <c r="M11" s="34"/>
      <c r="N11" s="34"/>
    </row>
    <row r="12" spans="2:15" s="1" customFormat="1" ht="7.9" customHeight="1" x14ac:dyDescent="0.2">
      <c r="G12" s="34"/>
      <c r="H12" s="34"/>
      <c r="I12" s="34"/>
      <c r="J12" s="34"/>
      <c r="K12" s="34"/>
      <c r="L12" s="34"/>
      <c r="M12" s="34"/>
      <c r="N12" s="34"/>
    </row>
    <row r="13" spans="2:15" s="1" customFormat="1" ht="20.25" customHeight="1" x14ac:dyDescent="0.2"/>
    <row r="14" spans="2:15" s="1" customFormat="1" ht="24" customHeight="1" x14ac:dyDescent="0.2">
      <c r="E14" s="26" t="s">
        <v>159</v>
      </c>
      <c r="F14" s="26"/>
      <c r="G14" s="26"/>
    </row>
    <row r="15" spans="2:15" s="1" customFormat="1" ht="43.15" customHeight="1" x14ac:dyDescent="0.2"/>
    <row r="16" spans="2:15" s="1" customFormat="1" ht="20.85" customHeight="1" x14ac:dyDescent="0.2">
      <c r="B16" s="23" t="s">
        <v>160</v>
      </c>
      <c r="C16" s="23"/>
      <c r="D16" s="23"/>
      <c r="E16" s="23"/>
      <c r="F16" s="23"/>
      <c r="G16" s="23"/>
      <c r="H16" s="23"/>
      <c r="I16" s="23"/>
    </row>
    <row r="17" spans="2:13" s="1" customFormat="1" ht="2.65" customHeight="1" x14ac:dyDescent="0.2"/>
    <row r="18" spans="2:13" s="1" customFormat="1" ht="20.85" customHeight="1" x14ac:dyDescent="0.2">
      <c r="B18" s="23" t="s">
        <v>161</v>
      </c>
      <c r="C18" s="23"/>
      <c r="D18" s="23"/>
      <c r="E18" s="23"/>
      <c r="F18" s="23"/>
      <c r="G18" s="23"/>
      <c r="H18" s="23"/>
      <c r="I18" s="23"/>
    </row>
    <row r="19" spans="2:13" s="1" customFormat="1" ht="2.65" customHeight="1" x14ac:dyDescent="0.2"/>
    <row r="20" spans="2:13" s="1" customFormat="1" ht="20.85" customHeight="1" x14ac:dyDescent="0.2">
      <c r="B20" s="23" t="s">
        <v>162</v>
      </c>
      <c r="C20" s="23"/>
      <c r="D20" s="23"/>
      <c r="E20" s="23"/>
      <c r="F20" s="23"/>
      <c r="G20" s="23"/>
      <c r="H20" s="23"/>
      <c r="I20" s="23"/>
    </row>
    <row r="21" spans="2:13" s="1" customFormat="1" ht="2.65" customHeight="1" x14ac:dyDescent="0.2"/>
    <row r="22" spans="2:13" s="1" customFormat="1" ht="20.85" customHeight="1" x14ac:dyDescent="0.2">
      <c r="B22" s="23" t="s">
        <v>163</v>
      </c>
      <c r="C22" s="23"/>
      <c r="D22" s="23"/>
      <c r="E22" s="23"/>
      <c r="F22" s="23"/>
      <c r="G22" s="23"/>
      <c r="H22" s="23"/>
      <c r="I22" s="23"/>
    </row>
    <row r="23" spans="2:13" s="1" customFormat="1" ht="34.700000000000003" customHeight="1" x14ac:dyDescent="0.2"/>
    <row r="24" spans="2:13" s="1" customFormat="1" ht="50.1" customHeight="1" x14ac:dyDescent="0.2">
      <c r="B24" s="20" t="s">
        <v>182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1" customFormat="1" ht="2.65" customHeight="1" x14ac:dyDescent="0.2"/>
    <row r="26" spans="2:13" s="1" customFormat="1" ht="50.1" customHeight="1" x14ac:dyDescent="0.2">
      <c r="B26" s="22" t="str">
        <f xml:space="preserve"> "1.  Za wykonanie przedmiotu zamówienia w tym Pakiecie oferujemy następujące wynagrodzenie brutto: " &amp; TEXT(F100,"#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3" t="s">
        <v>164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7" t="s">
        <v>183</v>
      </c>
      <c r="M31" s="37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313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7">
        <f>ROUND(I32+ K32,2)</f>
        <v>0</v>
      </c>
      <c r="M32" s="18"/>
    </row>
    <row r="33" spans="2:13" s="1" customFormat="1" ht="3.2" customHeight="1" x14ac:dyDescent="0.2"/>
    <row r="34" spans="2:13" s="1" customFormat="1" ht="18.2" customHeight="1" x14ac:dyDescent="0.2">
      <c r="B34" s="23" t="s">
        <v>165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7" t="s">
        <v>183</v>
      </c>
      <c r="M36" s="37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1751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7">
        <f>ROUND(I37+ K37,2)</f>
        <v>0</v>
      </c>
      <c r="M37" s="18"/>
    </row>
    <row r="38" spans="2:13" s="1" customFormat="1" ht="3.2" customHeight="1" x14ac:dyDescent="0.2"/>
    <row r="39" spans="2:13" s="1" customFormat="1" ht="18.2" customHeight="1" x14ac:dyDescent="0.2">
      <c r="B39" s="23" t="s">
        <v>166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7" t="s">
        <v>183</v>
      </c>
      <c r="M41" s="37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5700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7">
        <f>ROUND(I42+ K42,2)</f>
        <v>0</v>
      </c>
      <c r="M42" s="18"/>
    </row>
    <row r="43" spans="2:13" s="1" customFormat="1" ht="3.2" customHeight="1" x14ac:dyDescent="0.2"/>
    <row r="44" spans="2:13" s="1" customFormat="1" ht="18.2" customHeight="1" x14ac:dyDescent="0.2">
      <c r="B44" s="23" t="s">
        <v>167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7" t="s">
        <v>183</v>
      </c>
      <c r="M46" s="37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337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7">
        <f>ROUND(I47+ K47,2)</f>
        <v>0</v>
      </c>
      <c r="M47" s="18"/>
    </row>
    <row r="48" spans="2:13" s="1" customFormat="1" ht="3.2" customHeight="1" x14ac:dyDescent="0.2"/>
    <row r="49" spans="2:13" s="1" customFormat="1" ht="18.2" customHeight="1" x14ac:dyDescent="0.2">
      <c r="B49" s="23" t="s">
        <v>168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7" t="s">
        <v>183</v>
      </c>
      <c r="M51" s="37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420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7">
        <f>ROUND(I52+ K52,2)</f>
        <v>0</v>
      </c>
      <c r="M52" s="18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7" t="s">
        <v>183</v>
      </c>
      <c r="M54" s="37"/>
    </row>
    <row r="55" spans="2:13" s="1" customFormat="1" ht="19.7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7.36</v>
      </c>
      <c r="H55" s="10">
        <v>0</v>
      </c>
      <c r="I55" s="9">
        <f t="shared" ref="I55:I97" si="0">ROUND(G55* H55,2)</f>
        <v>0</v>
      </c>
      <c r="J55" s="5">
        <v>8</v>
      </c>
      <c r="K55" s="9">
        <f t="shared" ref="K55:K97" si="1">ROUND(I55* J55/100,2)</f>
        <v>0</v>
      </c>
      <c r="L55" s="17">
        <f t="shared" ref="L55:L97" si="2">ROUND(I55+ K55,2)</f>
        <v>0</v>
      </c>
      <c r="M55" s="18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4.5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7">
        <f t="shared" si="2"/>
        <v>0</v>
      </c>
      <c r="M56" s="18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1.27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7">
        <f t="shared" si="2"/>
        <v>0</v>
      </c>
      <c r="M57" s="18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4.5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7">
        <f t="shared" si="2"/>
        <v>0</v>
      </c>
      <c r="M58" s="18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1.27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7">
        <f t="shared" si="2"/>
        <v>0</v>
      </c>
      <c r="M59" s="18"/>
    </row>
    <row r="60" spans="2:13" s="1" customFormat="1" ht="28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34</v>
      </c>
      <c r="G60" s="8">
        <v>24.06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7">
        <f t="shared" si="2"/>
        <v>0</v>
      </c>
      <c r="M60" s="18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34</v>
      </c>
      <c r="G61" s="8">
        <v>10.119999999999999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7">
        <f t="shared" si="2"/>
        <v>0</v>
      </c>
      <c r="M61" s="18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34</v>
      </c>
      <c r="G62" s="8">
        <v>3.75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7">
        <f t="shared" si="2"/>
        <v>0</v>
      </c>
      <c r="M62" s="18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34</v>
      </c>
      <c r="G63" s="8">
        <v>24.44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7">
        <f t="shared" si="2"/>
        <v>0</v>
      </c>
      <c r="M63" s="18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17</v>
      </c>
      <c r="G64" s="8">
        <v>3.48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7">
        <f t="shared" si="2"/>
        <v>0</v>
      </c>
      <c r="M64" s="18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21</v>
      </c>
      <c r="G65" s="8">
        <v>40.1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7">
        <f t="shared" si="2"/>
        <v>0</v>
      </c>
      <c r="M65" s="18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21</v>
      </c>
      <c r="G66" s="8">
        <v>20.94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7">
        <f t="shared" si="2"/>
        <v>0</v>
      </c>
      <c r="M66" s="18"/>
    </row>
    <row r="67" spans="2:13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21</v>
      </c>
      <c r="G67" s="8">
        <v>61.04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7">
        <f t="shared" si="2"/>
        <v>0</v>
      </c>
      <c r="M67" s="18"/>
    </row>
    <row r="68" spans="2:13" s="1" customFormat="1" ht="28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17</v>
      </c>
      <c r="G68" s="8">
        <v>0.2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7">
        <f t="shared" si="2"/>
        <v>0</v>
      </c>
      <c r="M68" s="18"/>
    </row>
    <row r="69" spans="2:13" s="1" customFormat="1" ht="28.7" customHeight="1" x14ac:dyDescent="0.2">
      <c r="B69" s="5">
        <v>20</v>
      </c>
      <c r="C69" s="6" t="s">
        <v>59</v>
      </c>
      <c r="D69" s="6" t="s">
        <v>60</v>
      </c>
      <c r="E69" s="7" t="s">
        <v>61</v>
      </c>
      <c r="F69" s="6" t="s">
        <v>17</v>
      </c>
      <c r="G69" s="8">
        <v>9.76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7">
        <f t="shared" si="2"/>
        <v>0</v>
      </c>
      <c r="M69" s="18"/>
    </row>
    <row r="70" spans="2:13" s="1" customFormat="1" ht="28.7" customHeight="1" x14ac:dyDescent="0.2">
      <c r="B70" s="5">
        <v>21</v>
      </c>
      <c r="C70" s="6" t="s">
        <v>62</v>
      </c>
      <c r="D70" s="6" t="s">
        <v>63</v>
      </c>
      <c r="E70" s="7" t="s">
        <v>64</v>
      </c>
      <c r="F70" s="6" t="s">
        <v>17</v>
      </c>
      <c r="G70" s="8">
        <v>20.22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7">
        <f t="shared" si="2"/>
        <v>0</v>
      </c>
      <c r="M70" s="18"/>
    </row>
    <row r="71" spans="2:13" s="1" customFormat="1" ht="19.7" customHeight="1" x14ac:dyDescent="0.2">
      <c r="B71" s="5">
        <v>22</v>
      </c>
      <c r="C71" s="6" t="s">
        <v>65</v>
      </c>
      <c r="D71" s="6" t="s">
        <v>66</v>
      </c>
      <c r="E71" s="7" t="s">
        <v>67</v>
      </c>
      <c r="F71" s="6" t="s">
        <v>17</v>
      </c>
      <c r="G71" s="8">
        <v>13.22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7">
        <f t="shared" si="2"/>
        <v>0</v>
      </c>
      <c r="M71" s="18"/>
    </row>
    <row r="72" spans="2:13" s="1" customFormat="1" ht="19.7" customHeight="1" x14ac:dyDescent="0.2">
      <c r="B72" s="5">
        <v>23</v>
      </c>
      <c r="C72" s="6" t="s">
        <v>68</v>
      </c>
      <c r="D72" s="6" t="s">
        <v>69</v>
      </c>
      <c r="E72" s="7" t="s">
        <v>70</v>
      </c>
      <c r="F72" s="6" t="s">
        <v>21</v>
      </c>
      <c r="G72" s="8">
        <v>0.42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7">
        <f t="shared" si="2"/>
        <v>0</v>
      </c>
      <c r="M72" s="18"/>
    </row>
    <row r="73" spans="2:13" s="1" customFormat="1" ht="19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17</v>
      </c>
      <c r="G73" s="8">
        <v>31.88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7">
        <f t="shared" si="2"/>
        <v>0</v>
      </c>
      <c r="M73" s="18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17</v>
      </c>
      <c r="G74" s="8">
        <v>9.56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7">
        <f t="shared" si="2"/>
        <v>0</v>
      </c>
      <c r="M74" s="18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21</v>
      </c>
      <c r="G75" s="8">
        <v>0.15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7">
        <f t="shared" si="2"/>
        <v>0</v>
      </c>
      <c r="M75" s="18"/>
    </row>
    <row r="76" spans="2:13" s="1" customFormat="1" ht="19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13</v>
      </c>
      <c r="G76" s="8">
        <v>10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7">
        <f t="shared" si="2"/>
        <v>0</v>
      </c>
      <c r="M76" s="18"/>
    </row>
    <row r="77" spans="2:13" s="1" customFormat="1" ht="19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86</v>
      </c>
      <c r="G77" s="8">
        <v>20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7">
        <f t="shared" si="2"/>
        <v>0</v>
      </c>
      <c r="M77" s="18"/>
    </row>
    <row r="78" spans="2:13" s="1" customFormat="1" ht="19.7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86</v>
      </c>
      <c r="G78" s="8">
        <v>30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7">
        <f t="shared" si="2"/>
        <v>0</v>
      </c>
      <c r="M78" s="18"/>
    </row>
    <row r="79" spans="2:13" s="1" customFormat="1" ht="19.7" customHeight="1" x14ac:dyDescent="0.2">
      <c r="B79" s="5">
        <v>30</v>
      </c>
      <c r="C79" s="6" t="s">
        <v>90</v>
      </c>
      <c r="D79" s="6" t="s">
        <v>91</v>
      </c>
      <c r="E79" s="7" t="s">
        <v>92</v>
      </c>
      <c r="F79" s="6" t="s">
        <v>86</v>
      </c>
      <c r="G79" s="8">
        <v>7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7">
        <f t="shared" si="2"/>
        <v>0</v>
      </c>
      <c r="M79" s="18"/>
    </row>
    <row r="80" spans="2:13" s="1" customFormat="1" ht="19.7" customHeight="1" x14ac:dyDescent="0.2">
      <c r="B80" s="5">
        <v>31</v>
      </c>
      <c r="C80" s="6" t="s">
        <v>93</v>
      </c>
      <c r="D80" s="6" t="s">
        <v>94</v>
      </c>
      <c r="E80" s="7" t="s">
        <v>95</v>
      </c>
      <c r="F80" s="6" t="s">
        <v>96</v>
      </c>
      <c r="G80" s="8">
        <v>36.5</v>
      </c>
      <c r="H80" s="10">
        <v>0</v>
      </c>
      <c r="I80" s="9">
        <f t="shared" si="0"/>
        <v>0</v>
      </c>
      <c r="J80" s="5">
        <v>23</v>
      </c>
      <c r="K80" s="9">
        <f t="shared" si="1"/>
        <v>0</v>
      </c>
      <c r="L80" s="17">
        <f t="shared" si="2"/>
        <v>0</v>
      </c>
      <c r="M80" s="18"/>
    </row>
    <row r="81" spans="2:13" s="1" customFormat="1" ht="19.7" customHeight="1" x14ac:dyDescent="0.2">
      <c r="B81" s="5">
        <v>32</v>
      </c>
      <c r="C81" s="6" t="s">
        <v>97</v>
      </c>
      <c r="D81" s="6" t="s">
        <v>98</v>
      </c>
      <c r="E81" s="7" t="s">
        <v>99</v>
      </c>
      <c r="F81" s="6" t="s">
        <v>96</v>
      </c>
      <c r="G81" s="8">
        <v>1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7">
        <f t="shared" si="2"/>
        <v>0</v>
      </c>
      <c r="M81" s="18"/>
    </row>
    <row r="82" spans="2:13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96</v>
      </c>
      <c r="G82" s="8">
        <v>1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7">
        <f t="shared" si="2"/>
        <v>0</v>
      </c>
      <c r="M82" s="18"/>
    </row>
    <row r="83" spans="2:13" s="1" customFormat="1" ht="19.7" customHeight="1" x14ac:dyDescent="0.2">
      <c r="B83" s="5">
        <v>34</v>
      </c>
      <c r="C83" s="6" t="s">
        <v>103</v>
      </c>
      <c r="D83" s="6" t="s">
        <v>104</v>
      </c>
      <c r="E83" s="7" t="s">
        <v>105</v>
      </c>
      <c r="F83" s="6" t="s">
        <v>106</v>
      </c>
      <c r="G83" s="8">
        <v>200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7">
        <f t="shared" si="2"/>
        <v>0</v>
      </c>
      <c r="M83" s="18"/>
    </row>
    <row r="84" spans="2:13" s="1" customFormat="1" ht="19.7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96</v>
      </c>
      <c r="G84" s="8">
        <v>23.05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7">
        <f t="shared" si="2"/>
        <v>0</v>
      </c>
      <c r="M84" s="18"/>
    </row>
    <row r="85" spans="2:13" s="1" customFormat="1" ht="19.7" customHeight="1" x14ac:dyDescent="0.2">
      <c r="B85" s="5">
        <v>36</v>
      </c>
      <c r="C85" s="6" t="s">
        <v>110</v>
      </c>
      <c r="D85" s="6" t="s">
        <v>111</v>
      </c>
      <c r="E85" s="7" t="s">
        <v>112</v>
      </c>
      <c r="F85" s="6" t="s">
        <v>113</v>
      </c>
      <c r="G85" s="8">
        <v>20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7">
        <f t="shared" si="2"/>
        <v>0</v>
      </c>
      <c r="M85" s="18"/>
    </row>
    <row r="86" spans="2:13" s="1" customFormat="1" ht="28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113</v>
      </c>
      <c r="G86" s="8">
        <v>20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7">
        <f t="shared" si="2"/>
        <v>0</v>
      </c>
      <c r="M86" s="18"/>
    </row>
    <row r="87" spans="2:13" s="1" customFormat="1" ht="28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13</v>
      </c>
      <c r="G87" s="8">
        <v>5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7">
        <f t="shared" si="2"/>
        <v>0</v>
      </c>
      <c r="M87" s="18"/>
    </row>
    <row r="88" spans="2:13" s="1" customFormat="1" ht="28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86</v>
      </c>
      <c r="G88" s="8">
        <v>12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7">
        <f t="shared" si="2"/>
        <v>0</v>
      </c>
      <c r="M88" s="18"/>
    </row>
    <row r="89" spans="2:13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86</v>
      </c>
      <c r="G89" s="8">
        <v>100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7">
        <f t="shared" si="2"/>
        <v>0</v>
      </c>
      <c r="M89" s="18"/>
    </row>
    <row r="90" spans="2:13" s="1" customFormat="1" ht="28.7" customHeight="1" x14ac:dyDescent="0.2">
      <c r="B90" s="5">
        <v>41</v>
      </c>
      <c r="C90" s="6" t="s">
        <v>126</v>
      </c>
      <c r="D90" s="6" t="s">
        <v>127</v>
      </c>
      <c r="E90" s="7" t="s">
        <v>128</v>
      </c>
      <c r="F90" s="6" t="s">
        <v>86</v>
      </c>
      <c r="G90" s="8">
        <v>20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7">
        <f t="shared" si="2"/>
        <v>0</v>
      </c>
      <c r="M90" s="18"/>
    </row>
    <row r="91" spans="2:13" s="1" customFormat="1" ht="19.7" customHeight="1" x14ac:dyDescent="0.2">
      <c r="B91" s="5">
        <v>42</v>
      </c>
      <c r="C91" s="6" t="s">
        <v>129</v>
      </c>
      <c r="D91" s="6" t="s">
        <v>130</v>
      </c>
      <c r="E91" s="7" t="s">
        <v>131</v>
      </c>
      <c r="F91" s="6" t="s">
        <v>17</v>
      </c>
      <c r="G91" s="8">
        <v>0.5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7">
        <f t="shared" si="2"/>
        <v>0</v>
      </c>
      <c r="M91" s="18"/>
    </row>
    <row r="92" spans="2:13" s="1" customFormat="1" ht="19.7" customHeight="1" x14ac:dyDescent="0.2">
      <c r="B92" s="5">
        <v>43</v>
      </c>
      <c r="C92" s="6" t="s">
        <v>132</v>
      </c>
      <c r="D92" s="6" t="s">
        <v>133</v>
      </c>
      <c r="E92" s="7" t="s">
        <v>134</v>
      </c>
      <c r="F92" s="6" t="s">
        <v>17</v>
      </c>
      <c r="G92" s="8">
        <v>13.83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7">
        <f t="shared" si="2"/>
        <v>0</v>
      </c>
      <c r="M92" s="18"/>
    </row>
    <row r="93" spans="2:13" s="1" customFormat="1" ht="19.7" customHeight="1" x14ac:dyDescent="0.2">
      <c r="B93" s="5">
        <v>44</v>
      </c>
      <c r="C93" s="6" t="s">
        <v>135</v>
      </c>
      <c r="D93" s="6" t="s">
        <v>136</v>
      </c>
      <c r="E93" s="7" t="s">
        <v>137</v>
      </c>
      <c r="F93" s="6" t="s">
        <v>106</v>
      </c>
      <c r="G93" s="8">
        <v>224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7">
        <f t="shared" si="2"/>
        <v>0</v>
      </c>
      <c r="M93" s="18"/>
    </row>
    <row r="94" spans="2:13" s="1" customFormat="1" ht="19.7" customHeight="1" x14ac:dyDescent="0.2">
      <c r="B94" s="5">
        <v>45</v>
      </c>
      <c r="C94" s="6" t="s">
        <v>138</v>
      </c>
      <c r="D94" s="6" t="s">
        <v>139</v>
      </c>
      <c r="E94" s="7" t="s">
        <v>140</v>
      </c>
      <c r="F94" s="6" t="s">
        <v>106</v>
      </c>
      <c r="G94" s="8">
        <v>108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7">
        <f t="shared" si="2"/>
        <v>0</v>
      </c>
      <c r="M94" s="18"/>
    </row>
    <row r="95" spans="2:13" s="1" customFormat="1" ht="19.7" customHeight="1" x14ac:dyDescent="0.2">
      <c r="B95" s="5">
        <v>46</v>
      </c>
      <c r="C95" s="6" t="s">
        <v>141</v>
      </c>
      <c r="D95" s="6" t="s">
        <v>142</v>
      </c>
      <c r="E95" s="7" t="s">
        <v>143</v>
      </c>
      <c r="F95" s="6" t="s">
        <v>106</v>
      </c>
      <c r="G95" s="8">
        <v>116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7">
        <f t="shared" si="2"/>
        <v>0</v>
      </c>
      <c r="M95" s="18"/>
    </row>
    <row r="96" spans="2:13" s="1" customFormat="1" ht="19.7" customHeight="1" x14ac:dyDescent="0.2">
      <c r="B96" s="5">
        <v>47</v>
      </c>
      <c r="C96" s="6" t="s">
        <v>144</v>
      </c>
      <c r="D96" s="6" t="s">
        <v>145</v>
      </c>
      <c r="E96" s="7" t="s">
        <v>146</v>
      </c>
      <c r="F96" s="6" t="s">
        <v>106</v>
      </c>
      <c r="G96" s="8">
        <v>46</v>
      </c>
      <c r="H96" s="10">
        <v>0</v>
      </c>
      <c r="I96" s="9">
        <f t="shared" si="0"/>
        <v>0</v>
      </c>
      <c r="J96" s="5">
        <v>23</v>
      </c>
      <c r="K96" s="9">
        <f t="shared" si="1"/>
        <v>0</v>
      </c>
      <c r="L96" s="17">
        <f t="shared" si="2"/>
        <v>0</v>
      </c>
      <c r="M96" s="18"/>
    </row>
    <row r="97" spans="2:14" s="1" customFormat="1" ht="19.7" customHeight="1" x14ac:dyDescent="0.2">
      <c r="B97" s="5">
        <v>48</v>
      </c>
      <c r="C97" s="6" t="s">
        <v>147</v>
      </c>
      <c r="D97" s="6" t="s">
        <v>148</v>
      </c>
      <c r="E97" s="7" t="s">
        <v>149</v>
      </c>
      <c r="F97" s="6" t="s">
        <v>106</v>
      </c>
      <c r="G97" s="8">
        <v>31</v>
      </c>
      <c r="H97" s="10">
        <v>0</v>
      </c>
      <c r="I97" s="9">
        <f t="shared" si="0"/>
        <v>0</v>
      </c>
      <c r="J97" s="5">
        <v>8</v>
      </c>
      <c r="K97" s="9">
        <f t="shared" si="1"/>
        <v>0</v>
      </c>
      <c r="L97" s="17">
        <f t="shared" si="2"/>
        <v>0</v>
      </c>
      <c r="M97" s="18"/>
    </row>
    <row r="98" spans="2:14" s="1" customFormat="1" ht="55.9" customHeight="1" x14ac:dyDescent="0.2"/>
    <row r="99" spans="2:14" s="1" customFormat="1" ht="21.4" customHeight="1" x14ac:dyDescent="0.2">
      <c r="B99" s="14" t="s">
        <v>150</v>
      </c>
      <c r="C99" s="14"/>
      <c r="D99" s="14"/>
      <c r="E99" s="14"/>
      <c r="F99" s="31">
        <f>ROUND(I32+I37+I42+I47+I52+I55+I56+I57+I58+I59+I60+I61+I62+I63+I64+I65+I66+I67+I68+I69+I70+I71+I72+I73+I74+I75+I76+I77+I78+I79+I80+I81+I82+I83+I84+I85+I86+I87+I88+I89+I90+I91+I92+I93+I94+I95+I96+I97,2)</f>
        <v>0</v>
      </c>
      <c r="G99" s="32"/>
      <c r="H99" s="32"/>
      <c r="I99" s="32"/>
      <c r="J99" s="32"/>
      <c r="K99" s="32"/>
      <c r="L99" s="32"/>
      <c r="M99" s="33"/>
    </row>
    <row r="100" spans="2:14" s="1" customFormat="1" ht="21.4" customHeight="1" x14ac:dyDescent="0.2">
      <c r="B100" s="14" t="s">
        <v>151</v>
      </c>
      <c r="C100" s="14"/>
      <c r="D100" s="14"/>
      <c r="E100" s="14"/>
      <c r="F100" s="27">
        <f>ROUND(L32+L37+L42+L47+L52+L55+L56+L57+L58+L59+L60+L61+L62+L63+L64+L65+L66+L67+L68+L69+L70+L71+L72+L73+L74+L75+L76+L77+L78+L79+L80+L81+L82+L83+L84+L85+L86+L87+L88+L89+L90+L91+L92+L93+L94+L95+L96+L97,2)</f>
        <v>0</v>
      </c>
      <c r="G100" s="28"/>
      <c r="H100" s="28"/>
      <c r="I100" s="28"/>
      <c r="J100" s="28"/>
      <c r="K100" s="28"/>
      <c r="L100" s="28"/>
      <c r="M100" s="29"/>
    </row>
    <row r="101" spans="2:14" s="1" customFormat="1" ht="11.1" customHeight="1" x14ac:dyDescent="0.2"/>
    <row r="102" spans="2:14" s="1" customFormat="1" ht="80.099999999999994" customHeight="1" x14ac:dyDescent="0.2">
      <c r="B102" s="12" t="s">
        <v>169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2:14" s="1" customFormat="1" ht="2.65" customHeight="1" x14ac:dyDescent="0.2"/>
    <row r="104" spans="2:14" s="1" customFormat="1" ht="110.1" customHeight="1" x14ac:dyDescent="0.2">
      <c r="B104" s="12" t="s">
        <v>170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2:14" s="1" customFormat="1" ht="5.25" customHeight="1" x14ac:dyDescent="0.2"/>
    <row r="106" spans="2:14" s="1" customFormat="1" ht="110.1" customHeight="1" x14ac:dyDescent="0.2">
      <c r="B106" s="15" t="s">
        <v>171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2:14" s="1" customFormat="1" ht="5.25" customHeight="1" x14ac:dyDescent="0.2"/>
    <row r="108" spans="2:14" s="1" customFormat="1" ht="37.9" customHeight="1" x14ac:dyDescent="0.2">
      <c r="B108" s="16" t="s">
        <v>152</v>
      </c>
      <c r="C108" s="16"/>
      <c r="D108" s="16"/>
      <c r="E108" s="16"/>
      <c r="F108" s="30" t="s">
        <v>153</v>
      </c>
      <c r="G108" s="30"/>
      <c r="H108" s="30"/>
      <c r="I108" s="30"/>
      <c r="J108" s="30"/>
      <c r="K108" s="30"/>
      <c r="L108" s="30"/>
    </row>
    <row r="109" spans="2:14" s="1" customFormat="1" ht="28.7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4" s="1" customFormat="1" ht="28.7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2:14" s="1" customFormat="1" ht="28.7" customHeigh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2:14" s="1" customFormat="1" ht="28.7" customHeigh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2:14" s="1" customFormat="1" ht="2.65" customHeight="1" x14ac:dyDescent="0.2"/>
    <row r="114" spans="2:14" s="1" customFormat="1" ht="203.1" customHeight="1" x14ac:dyDescent="0.2">
      <c r="B114" s="12" t="s">
        <v>172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s="1" customFormat="1" ht="2.65" customHeight="1" x14ac:dyDescent="0.2"/>
    <row r="116" spans="2:14" s="1" customFormat="1" ht="36.950000000000003" customHeight="1" x14ac:dyDescent="0.2">
      <c r="B116" s="25" t="s">
        <v>173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2:14" s="1" customFormat="1" ht="2.65" customHeight="1" x14ac:dyDescent="0.2"/>
    <row r="118" spans="2:14" s="1" customFormat="1" ht="37.9" customHeight="1" x14ac:dyDescent="0.2">
      <c r="B118" s="16" t="s">
        <v>154</v>
      </c>
      <c r="C118" s="16"/>
      <c r="D118" s="16"/>
      <c r="E118" s="16"/>
      <c r="F118" s="24" t="s">
        <v>155</v>
      </c>
      <c r="G118" s="24"/>
      <c r="H118" s="24"/>
      <c r="I118" s="24"/>
      <c r="J118" s="24"/>
      <c r="K118" s="24"/>
      <c r="L118" s="24"/>
    </row>
    <row r="119" spans="2:14" s="1" customFormat="1" ht="28.7" customHeigh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2:14" s="1" customFormat="1" ht="28.7" customHeight="1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2:14" s="1" customFormat="1" ht="28.7" customHeight="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2:14" s="1" customFormat="1" ht="28.7" customHeight="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2:14" s="1" customFormat="1" ht="2.65" customHeight="1" x14ac:dyDescent="0.2"/>
    <row r="124" spans="2:14" s="1" customFormat="1" ht="159.94999999999999" customHeight="1" x14ac:dyDescent="0.2">
      <c r="B124" s="12" t="s">
        <v>174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s="1" customFormat="1" ht="2.65" customHeight="1" x14ac:dyDescent="0.2"/>
    <row r="126" spans="2:14" s="1" customFormat="1" ht="54.95" customHeight="1" x14ac:dyDescent="0.2">
      <c r="B126" s="12" t="s">
        <v>175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2:14" s="1" customFormat="1" ht="2.65" customHeight="1" x14ac:dyDescent="0.2"/>
    <row r="128" spans="2:14" s="1" customFormat="1" ht="60" customHeight="1" x14ac:dyDescent="0.2">
      <c r="B128" s="15" t="s">
        <v>176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2:14" s="1" customFormat="1" ht="2.65" customHeight="1" x14ac:dyDescent="0.2"/>
    <row r="130" spans="2:14" s="1" customFormat="1" ht="48" customHeight="1" x14ac:dyDescent="0.2">
      <c r="B130" s="15" t="s">
        <v>177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2:14" s="1" customFormat="1" ht="2.65" customHeight="1" x14ac:dyDescent="0.2"/>
    <row r="132" spans="2:14" s="1" customFormat="1" ht="125.1" customHeight="1" x14ac:dyDescent="0.2">
      <c r="B132" s="12" t="s">
        <v>178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2:14" s="1" customFormat="1" ht="2.65" customHeight="1" x14ac:dyDescent="0.2"/>
    <row r="134" spans="2:14" s="1" customFormat="1" ht="84.95" customHeight="1" x14ac:dyDescent="0.2">
      <c r="B134" s="12" t="s">
        <v>179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2:14" s="1" customFormat="1" ht="86.85" customHeight="1" x14ac:dyDescent="0.2"/>
    <row r="136" spans="2:14" s="1" customFormat="1" ht="17.649999999999999" customHeight="1" x14ac:dyDescent="0.2">
      <c r="I136" s="35" t="s">
        <v>180</v>
      </c>
      <c r="J136" s="35"/>
    </row>
    <row r="137" spans="2:14" s="1" customFormat="1" ht="145.15" customHeight="1" x14ac:dyDescent="0.2"/>
    <row r="138" spans="2:14" s="1" customFormat="1" ht="81.599999999999994" customHeight="1" x14ac:dyDescent="0.2">
      <c r="B138" s="19" t="s">
        <v>181</v>
      </c>
      <c r="C138" s="19"/>
      <c r="D138" s="19"/>
      <c r="E138" s="19"/>
      <c r="F138" s="19"/>
      <c r="G138" s="19"/>
      <c r="H138" s="19"/>
      <c r="I138" s="19"/>
      <c r="J138" s="19"/>
    </row>
    <row r="139" spans="2:14" s="1" customFormat="1" ht="28.7" customHeight="1" x14ac:dyDescent="0.2"/>
  </sheetData>
  <mergeCells count="112">
    <mergeCell ref="L94:M94"/>
    <mergeCell ref="L95:M95"/>
    <mergeCell ref="L96:M96"/>
    <mergeCell ref="L97:M97"/>
    <mergeCell ref="B16:I16"/>
    <mergeCell ref="B18:I18"/>
    <mergeCell ref="B20:I20"/>
    <mergeCell ref="B22:I22"/>
    <mergeCell ref="B3:E3"/>
    <mergeCell ref="B5:E5"/>
    <mergeCell ref="B7:E7"/>
    <mergeCell ref="B4:D4"/>
    <mergeCell ref="B44:K44"/>
    <mergeCell ref="B49:K49"/>
    <mergeCell ref="B6:D6"/>
    <mergeCell ref="B8:D8"/>
    <mergeCell ref="I136:J136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B99:E99"/>
    <mergeCell ref="E14:G14"/>
    <mergeCell ref="F100:M100"/>
    <mergeCell ref="F108:L108"/>
    <mergeCell ref="F99:M99"/>
    <mergeCell ref="G11:N12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89:M89"/>
    <mergeCell ref="L90:M90"/>
    <mergeCell ref="L91:M91"/>
    <mergeCell ref="L92:M92"/>
    <mergeCell ref="L93:M93"/>
    <mergeCell ref="B126:N126"/>
    <mergeCell ref="B128:N128"/>
    <mergeCell ref="B130:N130"/>
    <mergeCell ref="B132:N132"/>
    <mergeCell ref="B134:N134"/>
    <mergeCell ref="B138:J138"/>
    <mergeCell ref="B24:L24"/>
    <mergeCell ref="B26:L26"/>
    <mergeCell ref="B29:K29"/>
    <mergeCell ref="B34:K34"/>
    <mergeCell ref="B39:K39"/>
    <mergeCell ref="F109:L109"/>
    <mergeCell ref="F110:L110"/>
    <mergeCell ref="F111:L111"/>
    <mergeCell ref="F112:L112"/>
    <mergeCell ref="F118:L118"/>
    <mergeCell ref="F119:L119"/>
    <mergeCell ref="F120:L120"/>
    <mergeCell ref="F121:L121"/>
    <mergeCell ref="F122:L122"/>
    <mergeCell ref="B112:E112"/>
    <mergeCell ref="B114:N114"/>
    <mergeCell ref="B116:N116"/>
    <mergeCell ref="B118:E118"/>
    <mergeCell ref="B119:E119"/>
    <mergeCell ref="B120:E120"/>
    <mergeCell ref="B121:E121"/>
    <mergeCell ref="B122:E122"/>
    <mergeCell ref="B124:N124"/>
    <mergeCell ref="B10:D11"/>
    <mergeCell ref="B100:E100"/>
    <mergeCell ref="B102:N102"/>
    <mergeCell ref="B104:N104"/>
    <mergeCell ref="B106:N106"/>
    <mergeCell ref="B108:E108"/>
    <mergeCell ref="B109:E109"/>
    <mergeCell ref="B110:E110"/>
    <mergeCell ref="B111:E111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2023-10-10T06:34:25Z</cp:lastPrinted>
  <dcterms:created xsi:type="dcterms:W3CDTF">2023-10-10T06:02:55Z</dcterms:created>
  <dcterms:modified xsi:type="dcterms:W3CDTF">2023-10-10T06:38:50Z</dcterms:modified>
</cp:coreProperties>
</file>