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PIN\DPIN\kawa herbata 2023\dokumentacja przetargowa_2_2023\"/>
    </mc:Choice>
  </mc:AlternateContent>
  <bookViews>
    <workbookView xWindow="-108" yWindow="-108" windowWidth="23256" windowHeight="12456"/>
  </bookViews>
  <sheets>
    <sheet name="kawa i herbata" sheetId="3" r:id="rId1"/>
  </sheets>
  <definedNames>
    <definedName name="_xlnm._FilterDatabase" localSheetId="0" hidden="1">'kawa i herbata'!$A$2:$K$35</definedName>
    <definedName name="_xlnm.Print_Area" localSheetId="0">'kawa i herbata'!$A$1:$K$42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3" l="1"/>
  <c r="I3" i="3" l="1"/>
  <c r="H3" i="3"/>
  <c r="J3" i="3" s="1"/>
  <c r="H12" i="3"/>
  <c r="H6" i="3"/>
  <c r="H10" i="3" l="1"/>
  <c r="J10" i="3" s="1"/>
  <c r="H11" i="3"/>
  <c r="I11" i="3" s="1"/>
  <c r="I12" i="3"/>
  <c r="H13" i="3"/>
  <c r="J13" i="3" s="1"/>
  <c r="H14" i="3"/>
  <c r="J14" i="3" s="1"/>
  <c r="H15" i="3"/>
  <c r="I15" i="3" s="1"/>
  <c r="H16" i="3"/>
  <c r="J16" i="3" s="1"/>
  <c r="H17" i="3"/>
  <c r="J17" i="3" s="1"/>
  <c r="H9" i="3"/>
  <c r="I9" i="3" s="1"/>
  <c r="H8" i="3"/>
  <c r="J8" i="3" s="1"/>
  <c r="H7" i="3"/>
  <c r="J7" i="3" s="1"/>
  <c r="J12" i="3"/>
  <c r="I34" i="3"/>
  <c r="I35" i="3"/>
  <c r="H35" i="3"/>
  <c r="J35" i="3" s="1"/>
  <c r="H34" i="3"/>
  <c r="J34" i="3" s="1"/>
  <c r="I33" i="3"/>
  <c r="H33" i="3"/>
  <c r="J33" i="3" s="1"/>
  <c r="I32" i="3"/>
  <c r="H32" i="3"/>
  <c r="J32" i="3" s="1"/>
  <c r="I31" i="3"/>
  <c r="H31" i="3"/>
  <c r="J31" i="3" s="1"/>
  <c r="I29" i="3"/>
  <c r="I30" i="3"/>
  <c r="H30" i="3"/>
  <c r="J30" i="3" s="1"/>
  <c r="H29" i="3"/>
  <c r="J29" i="3" s="1"/>
  <c r="I26" i="3"/>
  <c r="I27" i="3"/>
  <c r="I28" i="3"/>
  <c r="H26" i="3"/>
  <c r="J26" i="3" s="1"/>
  <c r="H27" i="3"/>
  <c r="J27" i="3" s="1"/>
  <c r="H28" i="3"/>
  <c r="J28" i="3" s="1"/>
  <c r="I23" i="3"/>
  <c r="I24" i="3"/>
  <c r="I25" i="3"/>
  <c r="H23" i="3"/>
  <c r="J23" i="3" s="1"/>
  <c r="H24" i="3"/>
  <c r="J24" i="3" s="1"/>
  <c r="H25" i="3"/>
  <c r="J25" i="3" s="1"/>
  <c r="I22" i="3"/>
  <c r="H22" i="3"/>
  <c r="J22" i="3" s="1"/>
  <c r="I21" i="3"/>
  <c r="H21" i="3"/>
  <c r="J21" i="3" s="1"/>
  <c r="I20" i="3"/>
  <c r="H20" i="3"/>
  <c r="J20" i="3" s="1"/>
  <c r="I19" i="3"/>
  <c r="H19" i="3"/>
  <c r="J19" i="3" s="1"/>
  <c r="I18" i="3"/>
  <c r="H18" i="3"/>
  <c r="J11" i="3"/>
  <c r="I5" i="3"/>
  <c r="H5" i="3"/>
  <c r="I4" i="3"/>
  <c r="H4" i="3"/>
  <c r="I14" i="3" l="1"/>
  <c r="J9" i="3"/>
  <c r="I8" i="3"/>
  <c r="J5" i="3"/>
  <c r="J4" i="3"/>
  <c r="I10" i="3"/>
  <c r="I13" i="3"/>
  <c r="I17" i="3"/>
  <c r="I16" i="3"/>
  <c r="I7" i="3"/>
  <c r="J15" i="3"/>
  <c r="J18" i="3"/>
  <c r="H40" i="3" s="1"/>
  <c r="J6" i="3"/>
  <c r="I6" i="3"/>
  <c r="H41" i="3" l="1"/>
  <c r="H42" i="3" s="1"/>
</calcChain>
</file>

<file path=xl/sharedStrings.xml><?xml version="1.0" encoding="utf-8"?>
<sst xmlns="http://schemas.openxmlformats.org/spreadsheetml/2006/main" count="116" uniqueCount="83">
  <si>
    <t>PŁYN DO CZYSZCZENIA OBWODÓW MLECZNYCH</t>
  </si>
  <si>
    <t>TABLETKI CZYSZCZĄCE 2,5G</t>
  </si>
  <si>
    <t>EKSPOZYTOR HERBATY SASZETKOWEJ</t>
  </si>
  <si>
    <t>Lp.</t>
  </si>
  <si>
    <t>Nazwa produktu</t>
  </si>
  <si>
    <t>Opis</t>
  </si>
  <si>
    <t>Ilość</t>
  </si>
  <si>
    <t>J.m.</t>
  </si>
  <si>
    <t>cena jednostkowa netto</t>
  </si>
  <si>
    <t>VAT [%]</t>
  </si>
  <si>
    <t>wartość netto</t>
  </si>
  <si>
    <t>vat</t>
  </si>
  <si>
    <t>wartość vat</t>
  </si>
  <si>
    <t>wartość vat 5%</t>
  </si>
  <si>
    <t>wartość vat 8%</t>
  </si>
  <si>
    <t>wartość vat 23%</t>
  </si>
  <si>
    <t>wartość brutto</t>
  </si>
  <si>
    <t>szt.</t>
  </si>
  <si>
    <t>Kawa ziarnista- śniadaniowa</t>
  </si>
  <si>
    <t>Napój czekoladowy</t>
  </si>
  <si>
    <t>Cukier biały</t>
  </si>
  <si>
    <t>Cukier brązowy</t>
  </si>
  <si>
    <t>duży, drewniany</t>
  </si>
  <si>
    <t>mały, drewaniany na 6 przegródek</t>
  </si>
  <si>
    <t xml:space="preserve">W saszetkach 4-5 g biały, opakowanie 1kg logo kawy </t>
  </si>
  <si>
    <t xml:space="preserve">W saszetkach 4-5 g brązowy, opakowanie 1kg logo kawy </t>
  </si>
  <si>
    <t>Herbata śniadnaniowa herbata czarna
ENGLISH BREAKFAST</t>
  </si>
  <si>
    <t>Herbata śniadnaniowa Herbata czarna
EARL GREY</t>
  </si>
  <si>
    <t>Herbata śniadnaniowa Herbata zielona
PURE GREEN</t>
  </si>
  <si>
    <t>Herbata śniadnaniowa Napar owocowy
BERRIES</t>
  </si>
  <si>
    <t>Herbata śniadnaniowa Herbata ziołowa
DIGESTIVE</t>
  </si>
  <si>
    <t>Herbata śniadnaniowa Herbata zielona ziołowa
GREEN MINT</t>
  </si>
  <si>
    <t>syrop karmel</t>
  </si>
  <si>
    <t>syrop brownie</t>
  </si>
  <si>
    <t>syrop popcorn</t>
  </si>
  <si>
    <t xml:space="preserve"> syrop winterr  spice</t>
  </si>
  <si>
    <t xml:space="preserve">syrop ciasteczko czekoladowe </t>
  </si>
  <si>
    <t>syrop tiramisu</t>
  </si>
  <si>
    <t xml:space="preserve">syrop piernikowy z imbirem </t>
  </si>
  <si>
    <t xml:space="preserve">syrop korzenna dynia </t>
  </si>
  <si>
    <t>syrop szarlotka apple pie</t>
  </si>
  <si>
    <t>ocny, głęboki zapach oraz bardzo specyficzny aromat stopionego karmelu, posmak skarmelizowanego cukru pojemność 1l-1,25l butelka pet lub szklana</t>
  </si>
  <si>
    <t>Kawa ziarnista</t>
  </si>
  <si>
    <t xml:space="preserve">Filtr  do wody </t>
  </si>
  <si>
    <t>Cecha główna filtra Zapobiega odkładaniu się osadu wapiennego i gipsowego,Instalacja filtra w poziomie lub pionowo,Parametry urządzenia
Gwint przyłącza:  3/8" x 3/8"
Ciśnienie na wejściu (minimalne-maksymalne): 2-7 bar
Temperatura wody (minimalna-maksymalna): 4-25°C
Temperatura otoczenia: 4-35°C ,Filtracja wstępna - filtracja cząstek pochodzących z instalacji,Filtracja wstępna węglem aktywnym - dla wymiennika jonów i maksymalnej wydajności</t>
  </si>
  <si>
    <t xml:space="preserve"> opakowanie 1lporcja czyszczaca od 15 do 25ml</t>
  </si>
  <si>
    <t xml:space="preserve"> opakowanie 120 -150szt.</t>
  </si>
  <si>
    <t>Herbata Earl Grey</t>
  </si>
  <si>
    <t xml:space="preserve">Herbata owocowa </t>
  </si>
  <si>
    <t>Biała herbata </t>
  </si>
  <si>
    <t>Czarna herbata </t>
  </si>
  <si>
    <t>Herbata zieolna typu Bancha</t>
  </si>
  <si>
    <t>syrop orzech laskowy</t>
  </si>
  <si>
    <t>Smak świeżych orzechów laskowych z subtelnym posmakiem migdałów i wanilii 0,7l butelka pet lub szklana</t>
  </si>
  <si>
    <t>Aromat Marsala, ziaren kawy i kakao.0,7l butelka pet lub szklana</t>
  </si>
  <si>
    <t>smak ciasteczka czekoladowego 0,7 l butelka pet lub szklana</t>
  </si>
  <si>
    <t>Smak piernika z mocną nutką cynamonu.1l- butelka pet lub szklana</t>
  </si>
  <si>
    <t>smak maśłany ,posmak poczatkowo masła i popcornu 0,7L butelka pet lub szklana</t>
  </si>
  <si>
    <t>smak imbirowy,kolor jasno bursztynowy,posmak cynamonu 0,7l butelka pet lub szklana</t>
  </si>
  <si>
    <t>smak pieczona dynia z przyprawami 0,7l butelka pet lub szklana</t>
  </si>
  <si>
    <t>smak pieczonego jabłka z kruszonym ciastem i odrobiną cynamon 0,7l butelka pet lub szklana</t>
  </si>
  <si>
    <t>syrop wanilia</t>
  </si>
  <si>
    <t>smak subtelny zapach strąków wanilii 1ll butelka pet lub szklana</t>
  </si>
  <si>
    <t>Smak maślanego ciasteczka czekoladowego 0,7L butelka pet lub szklana</t>
  </si>
  <si>
    <t xml:space="preserve"> Kawa ziarnista ,miesznka 40% arabika, 60% robusta dedykowana pod  ekspresy automatyczne Creaaroma   Musetti lub równoważne opakowanie 0,6 - 1kg   </t>
  </si>
  <si>
    <t xml:space="preserve">Kawa ziarnista mieszanka 80% arabicca 20% robusta. Dominujące nuty kakao i orzechów laskowych. Cremissimo  Musetti lub równoważne, opakowanie 0,6 - 1kg, </t>
  </si>
  <si>
    <t>Napój w proszku, o smaku oryginalnej czekolady mlecznej, produkt gotowy po zmieszaniu z mlekiem  Milka lub równoważne, opakowanie 0,6-1kg wydajność max  30g na 250ml</t>
  </si>
  <si>
    <t>Nazwa, producent</t>
  </si>
  <si>
    <t>OPIS PRZEDMIOTU ZAMÓWIENIA - ZAŁĄCZNIK NR 3 DO OPZ</t>
  </si>
  <si>
    <t>kg</t>
  </si>
  <si>
    <t>Skład: czarna herbata. Intensywny i długo utrzymujący się smak  czas parzenia 3/4min. (500 szt/ opk) , cena 1 szt</t>
  </si>
  <si>
    <t>Skład: Czarna herbata, aromat bergamotki.Czas parzenia 3/4min, (500 szt/ opk) cena 1 szt</t>
  </si>
  <si>
    <t>Skład: Chińska zielona herbata czas parzenia 5/7min, (500 szt/ opk) cena 1 szt</t>
  </si>
  <si>
    <t>Skład: Hibiskus, cząstki jabłek, jabłko, liście słodkich jeżyn, kwas: kwas cytrynowy, aromat (aromat truskawkowy, zagęszczony sok truskawkowy)*, aromat jeżynowy, aromat (aromat czarnej porzeczki, zagęszczony sok z czarnej porzeczki)*, cząstki truskawek, owoc dzikiej róży, cząstki z czarnej porzeczki , aromat śmietankowy, aromat truskawkowy, aromat jogurtowy ,czas parzenia 5/7min, (500 szt/ opk) cena 1 szt</t>
  </si>
  <si>
    <t>Skład: Trawa cytrynowa, rumianek, melisa, cynamon, mięta zielona, skórka pomarańczowa, anyż, pąki goździków, imbir, mięta pieprzowa, granulat z owoców mango (mango, maltodekstryna).czas parzenia 3/4min, (500 szt/ opk) cena 1 szt</t>
  </si>
  <si>
    <t>Skład: 60% Zielona Herbata, 
40% Mięta pieprzowa.czas parzenia 3/4min, (500 szt/ opk), cena 1 szt</t>
  </si>
  <si>
    <t>Składniki: indyjska czarna herbata, naturalny aromat kalabryjskiej bergamotki.Opakowanie 10-20 szt  ręcznie szytych saszetek COCCOLE LUB RÓWNOWAŻNY cena 1 szt</t>
  </si>
  <si>
    <t>Składniki: kwiat hibiskusa, skórka owocu z dzikiej róży, rodzynki, czarna jagoda, dziki bez czarny, bławatek, naturalny aromat.pakowanie 10-20 szt  ręcznie szytych saszetek COCCOLE LUB RÓWNOWAŻNY cena 1 szt</t>
  </si>
  <si>
    <t>Składniki: biała herbata,pakowanie 10-20 szt  ręcznie szytych saszetek COCCOLE LUB RÓWNOWAŻNY cena 1 szt</t>
  </si>
  <si>
    <t>Składniki: czarna herbata,pakowanie 10-20 szt  ręcznie szytych saszetek Pochodzenie indie .COCCOLE LUB RÓWNOWAŻNY cena 1 szt</t>
  </si>
  <si>
    <t>Składniki: kwiat hibiskusa, dzika róża, skórka pomarańczy, kawałeczki jabłka, nagietek, kosteczki brzoskwini, naturalny aromat,pakowanie 10-20 szt  ręcznie szytych saszetek COCCOLE LUB RÓWNOWAŻNY cena 1 szt</t>
  </si>
  <si>
    <t>japońska zielona herbata z dużymi płaskimi liśćmi pakowanie 10-20 szt  ręcznie COCCOLE LUB RÓWNOWAŻNY cena 1 szt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</si>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</sst>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4" fillId="3" borderId="3" applyNumberFormat="0" applyAlignment="0" applyProtection="0"/>
  </cellStyleXfs>
  <cellXfs count="30">
    <xf numFmtId="0" fontId="0" fillId="0" borderId="0" xfId="0"/>
    <xf numFmtId="0" fontId="3" fillId="0" borderId="0" xfId="2"/>
    <xf numFmtId="0" fontId="3" fillId="0" borderId="0" xfId="2" applyAlignment="1">
      <alignment horizontal="center" vertical="center"/>
    </xf>
    <xf numFmtId="164" fontId="3" fillId="0" borderId="0" xfId="2" applyNumberFormat="1"/>
    <xf numFmtId="0" fontId="1" fillId="0" borderId="0" xfId="2" applyFont="1" applyAlignment="1">
      <alignment horizontal="center"/>
    </xf>
    <xf numFmtId="0" fontId="4" fillId="3" borderId="3" xfId="3" applyAlignment="1">
      <alignment horizontal="center" vertical="center" wrapText="1"/>
    </xf>
    <xf numFmtId="0" fontId="4" fillId="3" borderId="3" xfId="3" applyAlignment="1">
      <alignment horizontal="center" vertical="center"/>
    </xf>
    <xf numFmtId="0" fontId="4" fillId="3" borderId="4" xfId="3" applyBorder="1" applyAlignment="1">
      <alignment horizontal="center" vertical="center" wrapText="1"/>
    </xf>
    <xf numFmtId="0" fontId="4" fillId="3" borderId="4" xfId="3" applyBorder="1" applyAlignment="1">
      <alignment horizontal="center" vertical="center"/>
    </xf>
    <xf numFmtId="0" fontId="4" fillId="2" borderId="0" xfId="3" applyFill="1" applyBorder="1" applyAlignment="1">
      <alignment horizontal="center" vertical="center" wrapText="1"/>
    </xf>
    <xf numFmtId="0" fontId="4" fillId="2" borderId="0" xfId="3" applyFill="1" applyBorder="1" applyAlignment="1">
      <alignment horizontal="left" vertical="center" indent="1"/>
    </xf>
    <xf numFmtId="0" fontId="4" fillId="2" borderId="0" xfId="3" applyFill="1" applyBorder="1" applyAlignment="1">
      <alignment horizontal="left" vertical="center" wrapText="1" indent="1"/>
    </xf>
    <xf numFmtId="0" fontId="4" fillId="2" borderId="0" xfId="3" applyFill="1" applyBorder="1" applyAlignment="1">
      <alignment horizontal="center" vertical="center"/>
    </xf>
    <xf numFmtId="164" fontId="4" fillId="2" borderId="0" xfId="3" applyNumberFormat="1" applyFill="1" applyBorder="1" applyAlignment="1">
      <alignment horizontal="left" vertical="center" indent="1"/>
    </xf>
    <xf numFmtId="10" fontId="4" fillId="2" borderId="0" xfId="3" applyNumberFormat="1" applyFill="1" applyBorder="1" applyAlignment="1">
      <alignment horizontal="left" vertical="center" indent="1"/>
    </xf>
    <xf numFmtId="0" fontId="4" fillId="3" borderId="2" xfId="3" applyBorder="1" applyAlignment="1">
      <alignment horizontal="center" vertical="center" wrapText="1"/>
    </xf>
    <xf numFmtId="0" fontId="4" fillId="3" borderId="2" xfId="3" applyBorder="1" applyAlignment="1">
      <alignment horizontal="center" vertical="center"/>
    </xf>
    <xf numFmtId="164" fontId="4" fillId="3" borderId="3" xfId="3" applyNumberFormat="1" applyAlignment="1">
      <alignment horizontal="center" vertical="center"/>
    </xf>
    <xf numFmtId="10" fontId="4" fillId="3" borderId="3" xfId="3" applyNumberFormat="1" applyAlignment="1">
      <alignment horizontal="center" vertical="center"/>
    </xf>
    <xf numFmtId="0" fontId="4" fillId="3" borderId="3" xfId="3" applyAlignment="1" applyProtection="1">
      <alignment horizontal="center" vertical="center" wrapText="1"/>
      <protection hidden="1"/>
    </xf>
    <xf numFmtId="0" fontId="4" fillId="3" borderId="4" xfId="3" applyBorder="1" applyAlignment="1" applyProtection="1">
      <alignment horizontal="center" vertical="center" wrapText="1"/>
      <protection hidden="1"/>
    </xf>
    <xf numFmtId="164" fontId="4" fillId="3" borderId="4" xfId="3" applyNumberFormat="1" applyBorder="1" applyAlignment="1">
      <alignment horizontal="center" vertical="center"/>
    </xf>
    <xf numFmtId="10" fontId="4" fillId="3" borderId="4" xfId="3" applyNumberFormat="1" applyBorder="1" applyAlignment="1">
      <alignment horizontal="center" vertical="center"/>
    </xf>
    <xf numFmtId="0" fontId="4" fillId="3" borderId="2" xfId="3" applyBorder="1" applyAlignment="1" applyProtection="1">
      <alignment horizontal="center" vertical="center" wrapText="1"/>
      <protection hidden="1"/>
    </xf>
    <xf numFmtId="164" fontId="4" fillId="3" borderId="2" xfId="3" applyNumberFormat="1" applyBorder="1" applyAlignment="1">
      <alignment horizontal="center" vertical="center"/>
    </xf>
    <xf numFmtId="10" fontId="4" fillId="3" borderId="2" xfId="3" applyNumberFormat="1" applyBorder="1" applyAlignment="1">
      <alignment horizontal="center" vertical="center"/>
    </xf>
    <xf numFmtId="0" fontId="4" fillId="3" borderId="3" xfId="3" applyAlignment="1">
      <alignment horizontal="center" vertical="center" wrapText="1"/>
    </xf>
    <xf numFmtId="164" fontId="4" fillId="3" borderId="3" xfId="3" applyNumberFormat="1"/>
    <xf numFmtId="0" fontId="4" fillId="3" borderId="3" xfId="3" applyAlignment="1">
      <alignment horizontal="center" vertical="center" wrapText="1"/>
    </xf>
    <xf numFmtId="0" fontId="1" fillId="0" borderId="1" xfId="2" applyFont="1" applyBorder="1" applyAlignment="1">
      <alignment horizontal="center"/>
    </xf>
  </cellXfs>
  <cellStyles count="4">
    <cellStyle name="Dane wyjściowe" xfId="3" builtinId="21"/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topLeftCell="A12" zoomScale="70" zoomScaleNormal="70" workbookViewId="0">
      <selection activeCell="H33" sqref="H33"/>
    </sheetView>
  </sheetViews>
  <sheetFormatPr defaultColWidth="9.109375" defaultRowHeight="14.4" x14ac:dyDescent="0.3"/>
  <cols>
    <col min="1" max="1" width="3.5546875" style="1" bestFit="1" customWidth="1"/>
    <col min="2" max="2" width="41" style="1" bestFit="1" customWidth="1"/>
    <col min="3" max="3" width="54.33203125" style="1" customWidth="1"/>
    <col min="4" max="4" width="7.44140625" style="1" customWidth="1"/>
    <col min="5" max="5" width="13.44140625" style="1" customWidth="1"/>
    <col min="6" max="6" width="18" style="1" bestFit="1" customWidth="1"/>
    <col min="7" max="7" width="9.5546875" style="1" customWidth="1"/>
    <col min="8" max="8" width="17" style="1" bestFit="1" customWidth="1"/>
    <col min="9" max="9" width="15.5546875" style="1" customWidth="1"/>
    <col min="10" max="11" width="17.5546875" style="1" customWidth="1"/>
    <col min="12" max="16384" width="9.109375" style="1"/>
  </cols>
  <sheetData>
    <row r="1" spans="1:11" ht="21" x14ac:dyDescent="0.4">
      <c r="A1" s="29" t="s">
        <v>68</v>
      </c>
      <c r="B1" s="29"/>
      <c r="C1" s="29"/>
      <c r="D1" s="29"/>
      <c r="E1" s="29"/>
      <c r="F1" s="29"/>
      <c r="G1" s="29"/>
      <c r="H1" s="29"/>
      <c r="I1" s="29"/>
      <c r="J1" s="29"/>
      <c r="K1" s="4"/>
    </row>
    <row r="2" spans="1:11" s="2" customFormat="1" ht="30" customHeight="1" x14ac:dyDescent="0.3">
      <c r="A2" s="5" t="s">
        <v>3</v>
      </c>
      <c r="B2" s="5" t="s">
        <v>4</v>
      </c>
      <c r="C2" s="5" t="s">
        <v>5</v>
      </c>
      <c r="D2" s="5" t="s">
        <v>6</v>
      </c>
      <c r="E2" s="5" t="s">
        <v>7</v>
      </c>
      <c r="F2" s="5" t="s">
        <v>8</v>
      </c>
      <c r="G2" s="5" t="s">
        <v>9</v>
      </c>
      <c r="H2" s="5" t="s">
        <v>10</v>
      </c>
      <c r="I2" s="6" t="s">
        <v>11</v>
      </c>
      <c r="J2" s="6" t="s">
        <v>12</v>
      </c>
      <c r="K2" s="6" t="s">
        <v>67</v>
      </c>
    </row>
    <row r="3" spans="1:11" ht="48.6" customHeight="1" x14ac:dyDescent="0.3">
      <c r="A3" s="5">
        <v>1</v>
      </c>
      <c r="B3" s="5" t="s">
        <v>42</v>
      </c>
      <c r="C3" s="5" t="s">
        <v>65</v>
      </c>
      <c r="D3" s="6">
        <v>250</v>
      </c>
      <c r="E3" s="6" t="s">
        <v>69</v>
      </c>
      <c r="F3" s="17"/>
      <c r="G3" s="18"/>
      <c r="H3" s="17">
        <f>D3*F3</f>
        <v>0</v>
      </c>
      <c r="I3" s="17">
        <f>F3*G3</f>
        <v>0</v>
      </c>
      <c r="J3" s="17">
        <f>G3*H3</f>
        <v>0</v>
      </c>
      <c r="K3" s="17"/>
    </row>
    <row r="4" spans="1:11" ht="52.2" customHeight="1" x14ac:dyDescent="0.3">
      <c r="A4" s="5">
        <v>2</v>
      </c>
      <c r="B4" s="5" t="s">
        <v>18</v>
      </c>
      <c r="C4" s="5" t="s">
        <v>64</v>
      </c>
      <c r="D4" s="6">
        <v>120</v>
      </c>
      <c r="E4" s="6" t="s">
        <v>69</v>
      </c>
      <c r="F4" s="17"/>
      <c r="G4" s="18"/>
      <c r="H4" s="17">
        <f t="shared" ref="H4:H9" si="0">D4*F4</f>
        <v>0</v>
      </c>
      <c r="I4" s="17">
        <f t="shared" ref="I4:J5" si="1">F4*G4</f>
        <v>0</v>
      </c>
      <c r="J4" s="17">
        <f>G4*H4</f>
        <v>0</v>
      </c>
      <c r="K4" s="17"/>
    </row>
    <row r="5" spans="1:11" ht="61.2" customHeight="1" x14ac:dyDescent="0.3">
      <c r="A5" s="26">
        <v>3</v>
      </c>
      <c r="B5" s="6" t="s">
        <v>19</v>
      </c>
      <c r="C5" s="5" t="s">
        <v>66</v>
      </c>
      <c r="D5" s="6">
        <v>20</v>
      </c>
      <c r="E5" s="6" t="s">
        <v>69</v>
      </c>
      <c r="F5" s="17"/>
      <c r="G5" s="18"/>
      <c r="H5" s="17">
        <f t="shared" si="0"/>
        <v>0</v>
      </c>
      <c r="I5" s="17">
        <f t="shared" si="1"/>
        <v>0</v>
      </c>
      <c r="J5" s="17">
        <f t="shared" si="1"/>
        <v>0</v>
      </c>
      <c r="K5" s="17"/>
    </row>
    <row r="6" spans="1:11" ht="33" customHeight="1" x14ac:dyDescent="0.3">
      <c r="A6" s="26">
        <v>4</v>
      </c>
      <c r="B6" s="5" t="s">
        <v>26</v>
      </c>
      <c r="C6" s="5" t="s">
        <v>70</v>
      </c>
      <c r="D6" s="6">
        <v>1500</v>
      </c>
      <c r="E6" s="6" t="s">
        <v>17</v>
      </c>
      <c r="F6" s="17"/>
      <c r="G6" s="18"/>
      <c r="H6" s="17">
        <f>D6*F6</f>
        <v>0</v>
      </c>
      <c r="I6" s="17">
        <f>H6*G6</f>
        <v>0</v>
      </c>
      <c r="J6" s="17">
        <f>H6*G6</f>
        <v>0</v>
      </c>
      <c r="K6" s="17"/>
    </row>
    <row r="7" spans="1:11" ht="33" customHeight="1" x14ac:dyDescent="0.3">
      <c r="A7" s="26">
        <v>5</v>
      </c>
      <c r="B7" s="5" t="s">
        <v>27</v>
      </c>
      <c r="C7" s="5" t="s">
        <v>71</v>
      </c>
      <c r="D7" s="6">
        <v>1000</v>
      </c>
      <c r="E7" s="6" t="s">
        <v>17</v>
      </c>
      <c r="F7" s="17"/>
      <c r="G7" s="18"/>
      <c r="H7" s="17">
        <f t="shared" si="0"/>
        <v>0</v>
      </c>
      <c r="I7" s="17">
        <f>H7*G7</f>
        <v>0</v>
      </c>
      <c r="J7" s="17">
        <f>H7*G7</f>
        <v>0</v>
      </c>
      <c r="K7" s="17"/>
    </row>
    <row r="8" spans="1:11" ht="33" customHeight="1" x14ac:dyDescent="0.3">
      <c r="A8" s="26">
        <v>6</v>
      </c>
      <c r="B8" s="5" t="s">
        <v>28</v>
      </c>
      <c r="C8" s="5" t="s">
        <v>72</v>
      </c>
      <c r="D8" s="6">
        <v>1000</v>
      </c>
      <c r="E8" s="6" t="s">
        <v>17</v>
      </c>
      <c r="F8" s="17"/>
      <c r="G8" s="18"/>
      <c r="H8" s="17">
        <f t="shared" si="0"/>
        <v>0</v>
      </c>
      <c r="I8" s="17">
        <f>H8*G8</f>
        <v>0</v>
      </c>
      <c r="J8" s="17">
        <f>H8*G8</f>
        <v>0</v>
      </c>
      <c r="K8" s="17"/>
    </row>
    <row r="9" spans="1:11" ht="124.2" customHeight="1" x14ac:dyDescent="0.3">
      <c r="A9" s="26">
        <v>7</v>
      </c>
      <c r="B9" s="5" t="s">
        <v>29</v>
      </c>
      <c r="C9" s="5" t="s">
        <v>73</v>
      </c>
      <c r="D9" s="6">
        <v>1000</v>
      </c>
      <c r="E9" s="6" t="s">
        <v>17</v>
      </c>
      <c r="F9" s="17"/>
      <c r="G9" s="18"/>
      <c r="H9" s="17">
        <f t="shared" si="0"/>
        <v>0</v>
      </c>
      <c r="I9" s="17">
        <f t="shared" ref="I9:I10" si="2">H9*G9</f>
        <v>0</v>
      </c>
      <c r="J9" s="17">
        <f t="shared" ref="J9:J10" si="3">H9*G9</f>
        <v>0</v>
      </c>
      <c r="K9" s="17"/>
    </row>
    <row r="10" spans="1:11" ht="81.599999999999994" customHeight="1" x14ac:dyDescent="0.3">
      <c r="A10" s="26">
        <v>8</v>
      </c>
      <c r="B10" s="5" t="s">
        <v>30</v>
      </c>
      <c r="C10" s="5" t="s">
        <v>74</v>
      </c>
      <c r="D10" s="6">
        <v>1000</v>
      </c>
      <c r="E10" s="6" t="s">
        <v>17</v>
      </c>
      <c r="F10" s="17"/>
      <c r="G10" s="18"/>
      <c r="H10" s="17">
        <f t="shared" ref="H10:H17" si="4">D10*F10</f>
        <v>0</v>
      </c>
      <c r="I10" s="17">
        <f t="shared" si="2"/>
        <v>0</v>
      </c>
      <c r="J10" s="17">
        <f t="shared" si="3"/>
        <v>0</v>
      </c>
      <c r="K10" s="17"/>
    </row>
    <row r="11" spans="1:11" ht="58.2" customHeight="1" x14ac:dyDescent="0.3">
      <c r="A11" s="26">
        <v>9</v>
      </c>
      <c r="B11" s="5" t="s">
        <v>31</v>
      </c>
      <c r="C11" s="5" t="s">
        <v>75</v>
      </c>
      <c r="D11" s="6">
        <v>1000</v>
      </c>
      <c r="E11" s="6" t="s">
        <v>17</v>
      </c>
      <c r="F11" s="17"/>
      <c r="G11" s="18"/>
      <c r="H11" s="17">
        <f t="shared" si="4"/>
        <v>0</v>
      </c>
      <c r="I11" s="17">
        <f>H11*G11</f>
        <v>0</v>
      </c>
      <c r="J11" s="17">
        <f>H11*G11</f>
        <v>0</v>
      </c>
      <c r="K11" s="17"/>
    </row>
    <row r="12" spans="1:11" ht="48.6" customHeight="1" x14ac:dyDescent="0.3">
      <c r="A12" s="26">
        <v>10</v>
      </c>
      <c r="B12" s="6" t="s">
        <v>47</v>
      </c>
      <c r="C12" s="5" t="s">
        <v>76</v>
      </c>
      <c r="D12" s="6">
        <v>20</v>
      </c>
      <c r="E12" s="6" t="s">
        <v>17</v>
      </c>
      <c r="F12" s="17"/>
      <c r="G12" s="18"/>
      <c r="H12" s="17">
        <f>D12*F12</f>
        <v>0</v>
      </c>
      <c r="I12" s="17">
        <f>H12*G12</f>
        <v>0</v>
      </c>
      <c r="J12" s="17">
        <f>H12*G12</f>
        <v>0</v>
      </c>
      <c r="K12" s="17"/>
    </row>
    <row r="13" spans="1:11" ht="64.2" customHeight="1" x14ac:dyDescent="0.3">
      <c r="A13" s="26">
        <v>11</v>
      </c>
      <c r="B13" s="6" t="s">
        <v>48</v>
      </c>
      <c r="C13" s="5" t="s">
        <v>77</v>
      </c>
      <c r="D13" s="6">
        <v>20</v>
      </c>
      <c r="E13" s="6" t="s">
        <v>17</v>
      </c>
      <c r="F13" s="17"/>
      <c r="G13" s="18"/>
      <c r="H13" s="17">
        <f t="shared" si="4"/>
        <v>0</v>
      </c>
      <c r="I13" s="17">
        <f t="shared" ref="I13:I17" si="5">H13*G13</f>
        <v>0</v>
      </c>
      <c r="J13" s="17">
        <f t="shared" ref="J13:J17" si="6">H13*G13</f>
        <v>0</v>
      </c>
      <c r="K13" s="17"/>
    </row>
    <row r="14" spans="1:11" ht="34.950000000000003" customHeight="1" x14ac:dyDescent="0.3">
      <c r="A14" s="26">
        <v>12</v>
      </c>
      <c r="B14" s="6" t="s">
        <v>49</v>
      </c>
      <c r="C14" s="5" t="s">
        <v>78</v>
      </c>
      <c r="D14" s="6">
        <v>20</v>
      </c>
      <c r="E14" s="6" t="s">
        <v>17</v>
      </c>
      <c r="F14" s="17"/>
      <c r="G14" s="18"/>
      <c r="H14" s="17">
        <f t="shared" si="4"/>
        <v>0</v>
      </c>
      <c r="I14" s="17">
        <f t="shared" si="5"/>
        <v>0</v>
      </c>
      <c r="J14" s="17">
        <f t="shared" si="6"/>
        <v>0</v>
      </c>
      <c r="K14" s="17"/>
    </row>
    <row r="15" spans="1:11" ht="43.2" x14ac:dyDescent="0.3">
      <c r="A15" s="26">
        <v>13</v>
      </c>
      <c r="B15" s="6" t="s">
        <v>50</v>
      </c>
      <c r="C15" s="5" t="s">
        <v>79</v>
      </c>
      <c r="D15" s="6">
        <v>20</v>
      </c>
      <c r="E15" s="6" t="s">
        <v>17</v>
      </c>
      <c r="F15" s="17"/>
      <c r="G15" s="18"/>
      <c r="H15" s="17">
        <f t="shared" si="4"/>
        <v>0</v>
      </c>
      <c r="I15" s="17">
        <f t="shared" si="5"/>
        <v>0</v>
      </c>
      <c r="J15" s="17">
        <f t="shared" si="6"/>
        <v>0</v>
      </c>
      <c r="K15" s="17"/>
    </row>
    <row r="16" spans="1:11" ht="57.6" x14ac:dyDescent="0.3">
      <c r="A16" s="26">
        <v>14</v>
      </c>
      <c r="B16" s="5" t="s">
        <v>48</v>
      </c>
      <c r="C16" s="5" t="s">
        <v>80</v>
      </c>
      <c r="D16" s="6">
        <v>20</v>
      </c>
      <c r="E16" s="6" t="s">
        <v>17</v>
      </c>
      <c r="F16" s="17"/>
      <c r="G16" s="18"/>
      <c r="H16" s="17">
        <f t="shared" si="4"/>
        <v>0</v>
      </c>
      <c r="I16" s="17">
        <f t="shared" si="5"/>
        <v>0</v>
      </c>
      <c r="J16" s="17">
        <f t="shared" si="6"/>
        <v>0</v>
      </c>
      <c r="K16" s="17"/>
    </row>
    <row r="17" spans="1:11" ht="45.6" customHeight="1" x14ac:dyDescent="0.3">
      <c r="A17" s="26">
        <v>15</v>
      </c>
      <c r="B17" s="5" t="s">
        <v>51</v>
      </c>
      <c r="C17" s="5" t="s">
        <v>81</v>
      </c>
      <c r="D17" s="6">
        <v>20</v>
      </c>
      <c r="E17" s="6" t="s">
        <v>17</v>
      </c>
      <c r="F17" s="17"/>
      <c r="G17" s="18"/>
      <c r="H17" s="17">
        <f t="shared" si="4"/>
        <v>0</v>
      </c>
      <c r="I17" s="17">
        <f t="shared" si="5"/>
        <v>0</v>
      </c>
      <c r="J17" s="17">
        <f t="shared" si="6"/>
        <v>0</v>
      </c>
      <c r="K17" s="17"/>
    </row>
    <row r="18" spans="1:11" ht="43.2" x14ac:dyDescent="0.3">
      <c r="A18" s="26">
        <v>16</v>
      </c>
      <c r="B18" s="6" t="s">
        <v>32</v>
      </c>
      <c r="C18" s="5" t="s">
        <v>41</v>
      </c>
      <c r="D18" s="6">
        <v>10</v>
      </c>
      <c r="E18" s="6" t="s">
        <v>82</v>
      </c>
      <c r="F18" s="17"/>
      <c r="G18" s="18"/>
      <c r="H18" s="17">
        <f>F18*D18</f>
        <v>0</v>
      </c>
      <c r="I18" s="17">
        <f t="shared" ref="I18:J22" si="7">G18*F18</f>
        <v>0</v>
      </c>
      <c r="J18" s="17">
        <f t="shared" si="7"/>
        <v>0</v>
      </c>
      <c r="K18" s="17"/>
    </row>
    <row r="19" spans="1:11" ht="28.8" x14ac:dyDescent="0.3">
      <c r="A19" s="26">
        <v>17</v>
      </c>
      <c r="B19" s="6" t="s">
        <v>52</v>
      </c>
      <c r="C19" s="5" t="s">
        <v>53</v>
      </c>
      <c r="D19" s="6">
        <v>10</v>
      </c>
      <c r="E19" s="6" t="s">
        <v>82</v>
      </c>
      <c r="F19" s="17"/>
      <c r="G19" s="18"/>
      <c r="H19" s="17">
        <f>F19*D19</f>
        <v>0</v>
      </c>
      <c r="I19" s="17">
        <f t="shared" si="7"/>
        <v>0</v>
      </c>
      <c r="J19" s="17">
        <f t="shared" si="7"/>
        <v>0</v>
      </c>
      <c r="K19" s="17"/>
    </row>
    <row r="20" spans="1:11" ht="27" customHeight="1" x14ac:dyDescent="0.3">
      <c r="A20" s="26">
        <v>18</v>
      </c>
      <c r="B20" s="6" t="s">
        <v>37</v>
      </c>
      <c r="C20" s="5" t="s">
        <v>54</v>
      </c>
      <c r="D20" s="6">
        <v>10</v>
      </c>
      <c r="E20" s="6" t="s">
        <v>82</v>
      </c>
      <c r="F20" s="17"/>
      <c r="G20" s="18"/>
      <c r="H20" s="17">
        <f>F20*D20</f>
        <v>0</v>
      </c>
      <c r="I20" s="17">
        <f t="shared" si="7"/>
        <v>0</v>
      </c>
      <c r="J20" s="17">
        <f t="shared" si="7"/>
        <v>0</v>
      </c>
      <c r="K20" s="17"/>
    </row>
    <row r="21" spans="1:11" ht="27" customHeight="1" x14ac:dyDescent="0.3">
      <c r="A21" s="26">
        <v>19</v>
      </c>
      <c r="B21" s="6" t="s">
        <v>33</v>
      </c>
      <c r="C21" s="5" t="s">
        <v>55</v>
      </c>
      <c r="D21" s="6">
        <v>10</v>
      </c>
      <c r="E21" s="6" t="s">
        <v>82</v>
      </c>
      <c r="F21" s="17"/>
      <c r="G21" s="18"/>
      <c r="H21" s="17">
        <f>F21*D21</f>
        <v>0</v>
      </c>
      <c r="I21" s="17">
        <f t="shared" si="7"/>
        <v>0</v>
      </c>
      <c r="J21" s="17">
        <f t="shared" si="7"/>
        <v>0</v>
      </c>
      <c r="K21" s="17"/>
    </row>
    <row r="22" spans="1:11" ht="28.8" x14ac:dyDescent="0.3">
      <c r="A22" s="26">
        <v>20</v>
      </c>
      <c r="B22" s="6" t="s">
        <v>38</v>
      </c>
      <c r="C22" s="5" t="s">
        <v>56</v>
      </c>
      <c r="D22" s="6">
        <v>10</v>
      </c>
      <c r="E22" s="6" t="s">
        <v>82</v>
      </c>
      <c r="F22" s="17"/>
      <c r="G22" s="18"/>
      <c r="H22" s="17">
        <f>F22*D22</f>
        <v>0</v>
      </c>
      <c r="I22" s="17">
        <f t="shared" si="7"/>
        <v>0</v>
      </c>
      <c r="J22" s="17">
        <f t="shared" si="7"/>
        <v>0</v>
      </c>
      <c r="K22" s="17"/>
    </row>
    <row r="23" spans="1:11" ht="28.8" x14ac:dyDescent="0.3">
      <c r="A23" s="26">
        <v>21</v>
      </c>
      <c r="B23" s="6" t="s">
        <v>34</v>
      </c>
      <c r="C23" s="5" t="s">
        <v>57</v>
      </c>
      <c r="D23" s="6">
        <v>10</v>
      </c>
      <c r="E23" s="6" t="s">
        <v>82</v>
      </c>
      <c r="F23" s="17"/>
      <c r="G23" s="18"/>
      <c r="H23" s="17">
        <f t="shared" ref="H23:H35" si="8">F23*D23</f>
        <v>0</v>
      </c>
      <c r="I23" s="17">
        <f t="shared" ref="I23:I32" si="9">G23*F23</f>
        <v>0</v>
      </c>
      <c r="J23" s="17">
        <f t="shared" ref="J23:J35" si="10">H23*G23</f>
        <v>0</v>
      </c>
      <c r="K23" s="17"/>
    </row>
    <row r="24" spans="1:11" ht="28.8" x14ac:dyDescent="0.3">
      <c r="A24" s="26">
        <v>22</v>
      </c>
      <c r="B24" s="6" t="s">
        <v>35</v>
      </c>
      <c r="C24" s="5" t="s">
        <v>58</v>
      </c>
      <c r="D24" s="6">
        <v>10</v>
      </c>
      <c r="E24" s="6" t="s">
        <v>82</v>
      </c>
      <c r="F24" s="17"/>
      <c r="G24" s="18"/>
      <c r="H24" s="17">
        <f t="shared" si="8"/>
        <v>0</v>
      </c>
      <c r="I24" s="17">
        <f t="shared" si="9"/>
        <v>0</v>
      </c>
      <c r="J24" s="17">
        <f t="shared" si="10"/>
        <v>0</v>
      </c>
      <c r="K24" s="17"/>
    </row>
    <row r="25" spans="1:11" ht="28.8" x14ac:dyDescent="0.3">
      <c r="A25" s="26">
        <v>23</v>
      </c>
      <c r="B25" s="6" t="s">
        <v>39</v>
      </c>
      <c r="C25" s="5" t="s">
        <v>59</v>
      </c>
      <c r="D25" s="6">
        <v>10</v>
      </c>
      <c r="E25" s="6" t="s">
        <v>82</v>
      </c>
      <c r="F25" s="17"/>
      <c r="G25" s="18"/>
      <c r="H25" s="17">
        <f t="shared" si="8"/>
        <v>0</v>
      </c>
      <c r="I25" s="17">
        <f t="shared" si="9"/>
        <v>0</v>
      </c>
      <c r="J25" s="17">
        <f t="shared" si="10"/>
        <v>0</v>
      </c>
      <c r="K25" s="17"/>
    </row>
    <row r="26" spans="1:11" ht="28.8" x14ac:dyDescent="0.3">
      <c r="A26" s="26">
        <v>24</v>
      </c>
      <c r="B26" s="6" t="s">
        <v>40</v>
      </c>
      <c r="C26" s="5" t="s">
        <v>60</v>
      </c>
      <c r="D26" s="6">
        <v>10</v>
      </c>
      <c r="E26" s="6" t="s">
        <v>82</v>
      </c>
      <c r="F26" s="17"/>
      <c r="G26" s="18"/>
      <c r="H26" s="17">
        <f t="shared" si="8"/>
        <v>0</v>
      </c>
      <c r="I26" s="17">
        <f t="shared" si="9"/>
        <v>0</v>
      </c>
      <c r="J26" s="17">
        <f t="shared" si="10"/>
        <v>0</v>
      </c>
      <c r="K26" s="17"/>
    </row>
    <row r="27" spans="1:11" ht="28.8" x14ac:dyDescent="0.3">
      <c r="A27" s="26">
        <v>25</v>
      </c>
      <c r="B27" s="6" t="s">
        <v>61</v>
      </c>
      <c r="C27" s="5" t="s">
        <v>62</v>
      </c>
      <c r="D27" s="6">
        <v>10</v>
      </c>
      <c r="E27" s="6" t="s">
        <v>82</v>
      </c>
      <c r="F27" s="17"/>
      <c r="G27" s="18"/>
      <c r="H27" s="17">
        <f t="shared" si="8"/>
        <v>0</v>
      </c>
      <c r="I27" s="17">
        <f t="shared" si="9"/>
        <v>0</v>
      </c>
      <c r="J27" s="17">
        <f t="shared" si="10"/>
        <v>0</v>
      </c>
      <c r="K27" s="17"/>
    </row>
    <row r="28" spans="1:11" ht="28.8" x14ac:dyDescent="0.3">
      <c r="A28" s="26">
        <v>26</v>
      </c>
      <c r="B28" s="6" t="s">
        <v>36</v>
      </c>
      <c r="C28" s="5" t="s">
        <v>63</v>
      </c>
      <c r="D28" s="6">
        <v>10</v>
      </c>
      <c r="E28" s="6" t="s">
        <v>82</v>
      </c>
      <c r="F28" s="17"/>
      <c r="G28" s="18"/>
      <c r="H28" s="17">
        <f t="shared" si="8"/>
        <v>0</v>
      </c>
      <c r="I28" s="17">
        <f t="shared" si="9"/>
        <v>0</v>
      </c>
      <c r="J28" s="17">
        <f t="shared" si="10"/>
        <v>0</v>
      </c>
      <c r="K28" s="17"/>
    </row>
    <row r="29" spans="1:11" x14ac:dyDescent="0.3">
      <c r="A29" s="26">
        <v>27</v>
      </c>
      <c r="B29" s="5" t="s">
        <v>20</v>
      </c>
      <c r="C29" s="5" t="s">
        <v>24</v>
      </c>
      <c r="D29" s="6">
        <v>30</v>
      </c>
      <c r="E29" s="6" t="s">
        <v>69</v>
      </c>
      <c r="F29" s="17"/>
      <c r="G29" s="18"/>
      <c r="H29" s="17">
        <f t="shared" si="8"/>
        <v>0</v>
      </c>
      <c r="I29" s="17">
        <f t="shared" si="9"/>
        <v>0</v>
      </c>
      <c r="J29" s="17">
        <f t="shared" si="10"/>
        <v>0</v>
      </c>
      <c r="K29" s="17"/>
    </row>
    <row r="30" spans="1:11" x14ac:dyDescent="0.3">
      <c r="A30" s="26">
        <v>28</v>
      </c>
      <c r="B30" s="5" t="s">
        <v>21</v>
      </c>
      <c r="C30" s="5" t="s">
        <v>25</v>
      </c>
      <c r="D30" s="6">
        <v>30</v>
      </c>
      <c r="E30" s="6" t="s">
        <v>69</v>
      </c>
      <c r="F30" s="17"/>
      <c r="G30" s="18"/>
      <c r="H30" s="17">
        <f t="shared" si="8"/>
        <v>0</v>
      </c>
      <c r="I30" s="17">
        <f t="shared" si="9"/>
        <v>0</v>
      </c>
      <c r="J30" s="17">
        <f t="shared" si="10"/>
        <v>0</v>
      </c>
      <c r="K30" s="17"/>
    </row>
    <row r="31" spans="1:11" ht="36.75" customHeight="1" x14ac:dyDescent="0.3">
      <c r="A31" s="26">
        <v>29</v>
      </c>
      <c r="B31" s="19" t="s">
        <v>2</v>
      </c>
      <c r="C31" s="5" t="s">
        <v>22</v>
      </c>
      <c r="D31" s="6">
        <v>3</v>
      </c>
      <c r="E31" s="6" t="s">
        <v>17</v>
      </c>
      <c r="F31" s="17"/>
      <c r="G31" s="18"/>
      <c r="H31" s="17">
        <f t="shared" si="8"/>
        <v>0</v>
      </c>
      <c r="I31" s="17">
        <f t="shared" si="9"/>
        <v>0</v>
      </c>
      <c r="J31" s="17">
        <f t="shared" si="10"/>
        <v>0</v>
      </c>
      <c r="K31" s="17"/>
    </row>
    <row r="32" spans="1:11" x14ac:dyDescent="0.3">
      <c r="A32" s="26">
        <v>30</v>
      </c>
      <c r="B32" s="20" t="s">
        <v>2</v>
      </c>
      <c r="C32" s="7" t="s">
        <v>23</v>
      </c>
      <c r="D32" s="8">
        <v>5</v>
      </c>
      <c r="E32" s="8" t="s">
        <v>17</v>
      </c>
      <c r="F32" s="21"/>
      <c r="G32" s="22"/>
      <c r="H32" s="21">
        <f t="shared" si="8"/>
        <v>0</v>
      </c>
      <c r="I32" s="21">
        <f t="shared" si="9"/>
        <v>0</v>
      </c>
      <c r="J32" s="21">
        <f t="shared" si="10"/>
        <v>0</v>
      </c>
      <c r="K32" s="21"/>
    </row>
    <row r="33" spans="1:11" ht="129.6" x14ac:dyDescent="0.3">
      <c r="A33" s="26">
        <v>31</v>
      </c>
      <c r="B33" s="23" t="s">
        <v>43</v>
      </c>
      <c r="C33" s="15" t="s">
        <v>44</v>
      </c>
      <c r="D33" s="16">
        <v>4</v>
      </c>
      <c r="E33" s="16" t="s">
        <v>17</v>
      </c>
      <c r="F33" s="24"/>
      <c r="G33" s="25"/>
      <c r="H33" s="24">
        <f t="shared" si="8"/>
        <v>0</v>
      </c>
      <c r="I33" s="24">
        <f>G33*F33</f>
        <v>0</v>
      </c>
      <c r="J33" s="24">
        <f t="shared" si="10"/>
        <v>0</v>
      </c>
      <c r="K33" s="24"/>
    </row>
    <row r="34" spans="1:11" ht="28.8" x14ac:dyDescent="0.3">
      <c r="A34" s="26">
        <v>32</v>
      </c>
      <c r="B34" s="15" t="s">
        <v>0</v>
      </c>
      <c r="C34" s="15" t="s">
        <v>45</v>
      </c>
      <c r="D34" s="16">
        <v>6</v>
      </c>
      <c r="E34" s="16" t="s">
        <v>17</v>
      </c>
      <c r="F34" s="24"/>
      <c r="G34" s="25"/>
      <c r="H34" s="24">
        <f t="shared" si="8"/>
        <v>0</v>
      </c>
      <c r="I34" s="24">
        <f t="shared" ref="I34:I35" si="11">G34*F34</f>
        <v>0</v>
      </c>
      <c r="J34" s="24">
        <f t="shared" si="10"/>
        <v>0</v>
      </c>
      <c r="K34" s="24"/>
    </row>
    <row r="35" spans="1:11" x14ac:dyDescent="0.3">
      <c r="A35" s="26">
        <v>33</v>
      </c>
      <c r="B35" s="16" t="s">
        <v>1</v>
      </c>
      <c r="C35" s="15" t="s">
        <v>46</v>
      </c>
      <c r="D35" s="16">
        <v>6</v>
      </c>
      <c r="E35" s="16" t="s">
        <v>17</v>
      </c>
      <c r="F35" s="24"/>
      <c r="G35" s="25"/>
      <c r="H35" s="24">
        <f t="shared" si="8"/>
        <v>0</v>
      </c>
      <c r="I35" s="24">
        <f t="shared" si="11"/>
        <v>0</v>
      </c>
      <c r="J35" s="24">
        <f t="shared" si="10"/>
        <v>0</v>
      </c>
      <c r="K35" s="24"/>
    </row>
    <row r="36" spans="1:11" x14ac:dyDescent="0.3">
      <c r="A36" s="9"/>
      <c r="B36" s="10"/>
      <c r="C36" s="11"/>
      <c r="D36" s="12"/>
      <c r="E36" s="12"/>
      <c r="F36" s="13"/>
      <c r="G36" s="14"/>
      <c r="H36" s="13"/>
      <c r="I36" s="13"/>
      <c r="J36" s="13"/>
      <c r="K36" s="13"/>
    </row>
    <row r="38" spans="1:11" x14ac:dyDescent="0.3">
      <c r="F38" s="28" t="s">
        <v>10</v>
      </c>
      <c r="G38" s="28"/>
      <c r="H38" s="27">
        <f>SUM(H3:H35)</f>
        <v>0</v>
      </c>
    </row>
    <row r="39" spans="1:11" x14ac:dyDescent="0.3">
      <c r="F39" s="28" t="s">
        <v>13</v>
      </c>
      <c r="G39" s="28"/>
      <c r="H39" s="27">
        <v>0</v>
      </c>
    </row>
    <row r="40" spans="1:11" x14ac:dyDescent="0.3">
      <c r="F40" s="28" t="s">
        <v>14</v>
      </c>
      <c r="G40" s="28"/>
      <c r="H40" s="27">
        <f>SUMIF(G3:G35,8%,J3:J35)</f>
        <v>0</v>
      </c>
      <c r="I40" s="3"/>
    </row>
    <row r="41" spans="1:11" x14ac:dyDescent="0.3">
      <c r="F41" s="28" t="s">
        <v>15</v>
      </c>
      <c r="G41" s="28"/>
      <c r="H41" s="27">
        <f>SUMIF(G3:G35,23%,J3:J35)</f>
        <v>0</v>
      </c>
    </row>
    <row r="42" spans="1:11" x14ac:dyDescent="0.3">
      <c r="F42" s="28" t="s">
        <v>16</v>
      </c>
      <c r="G42" s="28"/>
      <c r="H42" s="27">
        <f>SUM(H38:H41)</f>
        <v>0</v>
      </c>
    </row>
  </sheetData>
  <mergeCells count="6">
    <mergeCell ref="F42:G42"/>
    <mergeCell ref="A1:J1"/>
    <mergeCell ref="F38:G38"/>
    <mergeCell ref="F39:G39"/>
    <mergeCell ref="F40:G40"/>
    <mergeCell ref="F41:G41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kawa i herbata</vt:lpstr>
      <vt:lpstr>'kawa i herbata'!Obszar_wydruku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Przygódzka</dc:creator>
  <cp:lastModifiedBy>Katarzyna Trela</cp:lastModifiedBy>
  <dcterms:created xsi:type="dcterms:W3CDTF">2022-08-04T12:33:52Z</dcterms:created>
  <dcterms:modified xsi:type="dcterms:W3CDTF">2023-02-20T12:02:20Z</dcterms:modified>
</cp:coreProperties>
</file>