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O:\3 KK\POWYŻEJ\2023\64 Sprzęt medyczny j.u. II\SWZ\"/>
    </mc:Choice>
  </mc:AlternateContent>
  <xr:revisionPtr revIDLastSave="0" documentId="13_ncr:1_{7F51B656-1CF6-4B74-B4CF-F4E8E50A307B}" xr6:coauthVersionLast="47" xr6:coauthVersionMax="47" xr10:uidLastSave="{00000000-0000-0000-0000-000000000000}"/>
  <bookViews>
    <workbookView xWindow="16725" yWindow="210" windowWidth="11625" windowHeight="14730" xr2:uid="{00000000-000D-0000-FFFF-FFFF00000000}"/>
  </bookViews>
  <sheets>
    <sheet name="Sprzęt med. j. u." sheetId="2" r:id="rId1"/>
  </sheets>
  <calcPr calcId="181029"/>
</workbook>
</file>

<file path=xl/calcChain.xml><?xml version="1.0" encoding="utf-8"?>
<calcChain xmlns="http://schemas.openxmlformats.org/spreadsheetml/2006/main">
  <c r="J43" i="2" l="1"/>
  <c r="L43" i="2" s="1"/>
  <c r="J57" i="2"/>
  <c r="K57" i="2" s="1"/>
  <c r="J56" i="2"/>
  <c r="L56" i="2"/>
  <c r="J51" i="2"/>
  <c r="K51" i="2" s="1"/>
  <c r="J50" i="2"/>
  <c r="L50" i="2" s="1"/>
  <c r="J49" i="2"/>
  <c r="L49" i="2" s="1"/>
  <c r="J38" i="2"/>
  <c r="K38" i="2" s="1"/>
  <c r="J33" i="2"/>
  <c r="J27" i="2"/>
  <c r="L27" i="2" s="1"/>
  <c r="J6" i="2"/>
  <c r="J5" i="2"/>
  <c r="K5" i="2" s="1"/>
  <c r="L5" i="2" s="1"/>
  <c r="J16" i="2"/>
  <c r="K16" i="2" s="1"/>
  <c r="L16" i="2" s="1"/>
  <c r="J11" i="2"/>
  <c r="K11" i="2" s="1"/>
  <c r="L11" i="2" s="1"/>
  <c r="J21" i="2"/>
  <c r="K21" i="2" s="1"/>
  <c r="L21" i="2" s="1"/>
  <c r="K50" i="2"/>
  <c r="K56" i="2"/>
  <c r="L51" i="2"/>
  <c r="L57" i="2"/>
  <c r="K43" i="2"/>
  <c r="L38" i="2" l="1"/>
  <c r="L33" i="2"/>
  <c r="K33" i="2"/>
  <c r="K49" i="2"/>
  <c r="K6" i="2"/>
  <c r="L6" i="2" s="1"/>
</calcChain>
</file>

<file path=xl/sharedStrings.xml><?xml version="1.0" encoding="utf-8"?>
<sst xmlns="http://schemas.openxmlformats.org/spreadsheetml/2006/main" count="128" uniqueCount="39">
  <si>
    <t>1.</t>
  </si>
  <si>
    <t>2.</t>
  </si>
  <si>
    <t>Kaniula do termolezji, prosta, ostra, długość 10 cm, dł. końcówki 10 mm, średnica 20G x 98,6 mm</t>
  </si>
  <si>
    <t>Kaniula do termolezji, prosta, ostra, długość 15 cm, dł. końcówki 10 mm, średnica 20G x 145 mm</t>
  </si>
  <si>
    <t>Lp.</t>
  </si>
  <si>
    <t>Nazwa asortymentu</t>
  </si>
  <si>
    <t xml:space="preserve">Ilość </t>
  </si>
  <si>
    <t>Nazwa handlowa i producent oferowanego towaru</t>
  </si>
  <si>
    <t>Cena netto</t>
  </si>
  <si>
    <t>Wartość netto</t>
  </si>
  <si>
    <t>Kwota VAT</t>
  </si>
  <si>
    <t>Wartość brutto</t>
  </si>
  <si>
    <t>Pojemnik do popłuczyn z drzewa oskrzelowego , jednorazowego uzytku , pojemność 40 ml, odkręcane wieczko z dwoma giętkimi drenami przyłączeniowymi , na pojemniku podziałka oraz okienko do wpisania danych.</t>
  </si>
  <si>
    <t>Ilość szt.</t>
  </si>
  <si>
    <t>Plastry do mocowania czujników pomiaru temperatury ciała , odporne na wilgoć oraz temperaturę  S. M , L x 100 szt.</t>
  </si>
  <si>
    <t>Klasa wyrobów medycznych określonej zgodnie z Ustawą o wyrobach medycnych</t>
  </si>
  <si>
    <t>Zadanie 1</t>
  </si>
  <si>
    <t>Zadanie 2</t>
  </si>
  <si>
    <t>Zadanie 3</t>
  </si>
  <si>
    <t>Zadanie 4</t>
  </si>
  <si>
    <t xml:space="preserve">Shunt szyjny wykonany z poliuretanu odpornego na załamywanie. Światło do rozprężania balonu oraz oznaczenia głębokości oznaczone kolorem niebieskim, aby podświetlić drogę rozprężenia prowadzącą do niebieskiego kurka odcinajacego do niebieskiego balonu. Rękaw zabezpieczający oznaczony kolorem żółtym, aby zwiększyć widoczność,  służący jako wizualny wskaźnik prawidłowego wykorzystania. Oznaczenia głębokości wskazujące długość rozmieszczania shuntu zarówno dla wewnętrznego światła rozprężania, jak i zewnętrznego światła rozprężania shuntu szyjnego. Konstrukcja z wykorzystaniem  dwóch balonów eliminująca potrzebę klemowania. Punkty końcowe uwidocznione, balon utrzymujący otwartą tetnicę podczas procedury. Możliwość przeprowadzenia przepływu krwi oraz monitorowanie ciśnienia dzięki T-portowi wraz z infuzją, wypłukiwaniem i usuwaniem cząstek zatorowych. Shunty w rozmiarze 8-9F, długosc 31 cm wersja outlying. </t>
  </si>
  <si>
    <t>Zestaw do pulsacyjnego płukania tkanek i kości biodro/kolano bez ssaka (Pulse lavage) Końcówki jednorazowe wymienne.</t>
  </si>
  <si>
    <t>Zestaw do przetoczeń do pompy objętościowej Volumed qVP 7000 Premium-P , PVC, 2,00m, LL,RC</t>
  </si>
  <si>
    <t>Ilość op.</t>
  </si>
  <si>
    <t>Dren komorowy silikonowy ze znacznikami , długość 30 cm , średnica zewnętrzna 3,0 mm , wewnętrzna 1,5mm , 20 otworów , z prowadnicą podskórną , łącznikiem luer oraz silikonowym motylkiem / uchwytem do mocowania</t>
  </si>
  <si>
    <t>3.</t>
  </si>
  <si>
    <t>Wymienny worek do drenazu pojemnośc 700 ml</t>
  </si>
  <si>
    <t>Prowadnica do drenu dootrzewnego standardowa i sztywna ( do wyboru przez Zamawiajacego) dostępne długości 30,45,60 i 70 cm (do wyboru przez Zamawiającego) , jednorazowego użytku , mozliwość wyboru pracy z dwoma różnymi zakończeniami każdej prowadnicy (tępe i ostre) , zdejmowana rękojeść mocowania z każdej strony prowadnicy w dwóch róznych pozycjach , pakowana sterylnie w opakowaniu zbiorczym po 10 szt.</t>
  </si>
  <si>
    <t>Skalpel bezpieczny</t>
  </si>
  <si>
    <t>Zadanie 8</t>
  </si>
  <si>
    <t>Zestaw do śródściennej chirurgicznej jejunostomii , przeznaczony do długotrwałego żywienia dojelitowego . Wykonany z poliuretanu o długości 75 cm, średnicy zewnętrznej 2,9 mm, średnicy wewnętrznej 1,9mm, 9CH , z podziałką . Wolny od lateksu i DEHP. W opakowaniu akcesoria umożliwiające pierwotne założenie.</t>
  </si>
  <si>
    <t>Zadanie 6</t>
  </si>
  <si>
    <t>Zadanie 7</t>
  </si>
  <si>
    <t>Zadanie 9</t>
  </si>
  <si>
    <t>Zadanie 10</t>
  </si>
  <si>
    <t>Zadanie 5</t>
  </si>
  <si>
    <t>Igła do termolezji, tępa 20G/15cm/10mm</t>
  </si>
  <si>
    <r>
      <rPr>
        <b/>
        <u/>
        <sz val="11"/>
        <color indexed="8"/>
        <rFont val="Calibri"/>
        <family val="2"/>
        <charset val="238"/>
        <scheme val="minor"/>
      </rPr>
      <t>Zestaw do drenażu komorowego</t>
    </r>
    <r>
      <rPr>
        <sz val="11"/>
        <color indexed="8"/>
        <rFont val="Calibri"/>
        <family val="2"/>
        <charset val="238"/>
        <scheme val="minor"/>
      </rPr>
      <t>:  drenaż zewnętrzny płynu mózgowo- rdzeniowego , dren łaczący 185 cm z wkłuciem , komora kroplowa 100 ml z filtrem , zatrzaskiem i skalą / podziałką 1 ml , worek 700 ml z odpływem , plastikowym zatrzaskiem i filtrem</t>
    </r>
  </si>
  <si>
    <t>Załacznik nr 2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</si>
</sst>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12" x14ac:knownFonts="1">
    <font>
      <sz val="10"/>
      <name val="Arial CE"/>
      <charset val="238"/>
    </font>
    <font>
      <sz val="10"/>
      <name val="Arial CE"/>
      <charset val="238"/>
    </font>
    <font>
      <sz val="8"/>
      <name val="Arial CE"/>
      <charset val="238"/>
    </font>
    <font>
      <sz val="10"/>
      <name val="Arial CE"/>
      <family val="2"/>
      <charset val="238"/>
    </font>
    <font>
      <sz val="11"/>
      <color theme="1"/>
      <name val="Calibri"/>
      <family val="2"/>
      <charset val="238"/>
      <scheme val="minor"/>
    </font>
    <font>
      <sz val="11"/>
      <color rgb="FF000000"/>
      <name val="Calibri"/>
      <family val="2"/>
      <charset val="238"/>
    </font>
    <font>
      <sz val="11"/>
      <name val="Calibri"/>
      <family val="2"/>
      <charset val="238"/>
      <scheme val="minor"/>
    </font>
    <font>
      <sz val="11"/>
      <color indexed="8"/>
      <name val="Calibri"/>
      <family val="2"/>
      <charset val="238"/>
      <scheme val="minor"/>
    </font>
    <font>
      <b/>
      <sz val="12"/>
      <name val="Calibri"/>
      <family val="2"/>
      <charset val="238"/>
      <scheme val="minor"/>
    </font>
    <font>
      <b/>
      <sz val="11"/>
      <color indexed="8"/>
      <name val="Calibri"/>
      <family val="2"/>
      <charset val="238"/>
      <scheme val="minor"/>
    </font>
    <font>
      <b/>
      <sz val="11"/>
      <name val="Calibri"/>
      <family val="2"/>
      <charset val="238"/>
      <scheme val="minor"/>
    </font>
    <font>
      <b/>
      <u/>
      <sz val="11"/>
      <color indexed="8"/>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DEDE"/>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5" fillId="0" borderId="0"/>
    <xf numFmtId="0" fontId="5" fillId="0" borderId="0"/>
    <xf numFmtId="0" fontId="3" fillId="0" borderId="0"/>
    <xf numFmtId="44" fontId="1" fillId="0" borderId="0" applyFont="0" applyFill="0" applyBorder="0" applyAlignment="0" applyProtection="0"/>
  </cellStyleXfs>
  <cellXfs count="37">
    <xf numFmtId="0" fontId="0" fillId="0" borderId="0" xfId="0"/>
    <xf numFmtId="0" fontId="7" fillId="0" borderId="1" xfId="0" applyFont="1" applyBorder="1" applyAlignment="1">
      <alignment horizontal="center" vertical="center" wrapText="1"/>
    </xf>
    <xf numFmtId="44" fontId="6" fillId="2" borderId="1" xfId="4" applyFont="1" applyFill="1" applyBorder="1" applyAlignment="1">
      <alignment horizontal="center" vertical="center"/>
    </xf>
    <xf numFmtId="44" fontId="6" fillId="0" borderId="1" xfId="4" applyFont="1" applyBorder="1" applyAlignment="1">
      <alignment horizontal="center" vertical="center"/>
    </xf>
    <xf numFmtId="0" fontId="9" fillId="0" borderId="1" xfId="0" applyFont="1" applyBorder="1" applyAlignment="1">
      <alignment horizontal="center" vertical="center" wrapText="1"/>
    </xf>
    <xf numFmtId="0" fontId="6" fillId="0" borderId="0" xfId="0" applyFont="1"/>
    <xf numFmtId="0" fontId="6" fillId="0" borderId="3" xfId="0" applyFont="1" applyBorder="1"/>
    <xf numFmtId="4" fontId="6" fillId="0" borderId="4" xfId="0" applyNumberFormat="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xf numFmtId="4" fontId="6"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10" fillId="0" borderId="1" xfId="0" applyNumberFormat="1" applyFont="1" applyBorder="1" applyAlignment="1">
      <alignment horizontal="right" vertical="center"/>
    </xf>
    <xf numFmtId="0" fontId="6" fillId="0" borderId="1" xfId="0" applyFont="1" applyBorder="1" applyAlignment="1">
      <alignment wrapText="1"/>
    </xf>
    <xf numFmtId="0" fontId="6" fillId="3" borderId="1" xfId="0" applyFont="1" applyFill="1" applyBorder="1" applyAlignment="1">
      <alignment horizontal="center" wrapText="1"/>
    </xf>
    <xf numFmtId="44" fontId="6" fillId="3" borderId="1" xfId="0" applyNumberFormat="1" applyFont="1" applyFill="1" applyBorder="1" applyAlignment="1">
      <alignment horizont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4" fontId="10" fillId="0" borderId="1" xfId="0" applyNumberFormat="1" applyFont="1" applyBorder="1" applyAlignment="1">
      <alignment horizontal="center" vertical="center" wrapText="1"/>
    </xf>
    <xf numFmtId="4" fontId="6" fillId="0" borderId="0" xfId="0" applyNumberFormat="1" applyFont="1"/>
    <xf numFmtId="0" fontId="6" fillId="0" borderId="0" xfId="0" applyFont="1" applyAlignment="1">
      <alignment horizontal="left"/>
    </xf>
    <xf numFmtId="0" fontId="7" fillId="0" borderId="5"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3" borderId="2"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left" vertical="center" wrapText="1"/>
    </xf>
    <xf numFmtId="0" fontId="6" fillId="0" borderId="1" xfId="2" applyFont="1" applyBorder="1" applyAlignment="1">
      <alignment horizontal="left" vertical="center" wrapText="1"/>
    </xf>
    <xf numFmtId="0" fontId="6" fillId="0" borderId="1" xfId="3" applyFont="1" applyBorder="1" applyAlignment="1">
      <alignment horizontal="left" vertical="center" wrapText="1"/>
    </xf>
    <xf numFmtId="0" fontId="4" fillId="0" borderId="1" xfId="0" applyFont="1" applyBorder="1" applyAlignment="1">
      <alignment horizontal="left" vertical="center" wrapText="1"/>
    </xf>
    <xf numFmtId="0" fontId="8" fillId="4" borderId="0" xfId="0" applyFont="1" applyFill="1" applyAlignment="1">
      <alignment horizontal="left" vertical="center"/>
    </xf>
    <xf numFmtId="0" fontId="7" fillId="0" borderId="1" xfId="0" applyFont="1" applyBorder="1" applyAlignment="1">
      <alignment horizontal="left" vertical="center" wrapText="1"/>
    </xf>
    <xf numFmtId="0" fontId="6" fillId="0" borderId="7"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0" xfId="0" applyFont="1" applyAlignment="1">
      <alignment horizontal="left"/>
    </xf>
  </cellXfs>
  <cellStyles count="5">
    <cellStyle name="Excel Built-in Normal" xfId="1" xr:uid="{00000000-0005-0000-0000-000000000000}"/>
    <cellStyle name="Normalny" xfId="0" builtinId="0"/>
    <cellStyle name="Normalny 14" xfId="2" xr:uid="{00000000-0005-0000-0000-000002000000}"/>
    <cellStyle name="Normalny 2" xfId="3" xr:uid="{00000000-0005-0000-0000-000003000000}"/>
    <cellStyle name="Walutowy"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L57"/>
  <sheetViews>
    <sheetView tabSelected="1" topLeftCell="D46" zoomScale="85" zoomScaleNormal="85" workbookViewId="0">
      <selection activeCell="D39" sqref="D39:E39"/>
    </sheetView>
  </sheetViews>
  <sheetFormatPr defaultRowHeight="15" x14ac:dyDescent="0.25"/>
  <cols>
    <col min="1" max="3" width="0" style="5" hidden="1" customWidth="1"/>
    <col min="4" max="4" width="4" style="5" customWidth="1"/>
    <col min="5" max="5" width="53.7109375" style="26" bestFit="1" customWidth="1"/>
    <col min="6" max="6" width="18.7109375" style="27" customWidth="1"/>
    <col min="7" max="7" width="18.7109375" style="5" customWidth="1"/>
    <col min="8" max="8" width="14.42578125" style="5" customWidth="1"/>
    <col min="9" max="9" width="17.85546875" style="5" customWidth="1"/>
    <col min="10" max="10" width="12.42578125" style="5" bestFit="1" customWidth="1"/>
    <col min="11" max="11" width="13.5703125" style="5" bestFit="1" customWidth="1"/>
    <col min="12" max="12" width="14.140625" style="5" customWidth="1"/>
    <col min="13" max="14" width="13.7109375" style="5" bestFit="1" customWidth="1"/>
    <col min="15" max="16384" width="9.140625" style="5"/>
  </cols>
  <sheetData>
    <row r="1" spans="4:12" x14ac:dyDescent="0.25">
      <c r="J1" s="5" t="s">
        <v>38</v>
      </c>
    </row>
    <row r="3" spans="4:12" ht="15.75" x14ac:dyDescent="0.25">
      <c r="E3" s="32" t="s">
        <v>16</v>
      </c>
      <c r="L3" s="6"/>
    </row>
    <row r="4" spans="4:12" ht="90" x14ac:dyDescent="0.25">
      <c r="D4" s="4" t="s">
        <v>4</v>
      </c>
      <c r="E4" s="28" t="s">
        <v>5</v>
      </c>
      <c r="F4" s="4" t="s">
        <v>6</v>
      </c>
      <c r="G4" s="4" t="s">
        <v>15</v>
      </c>
      <c r="H4" s="4" t="s">
        <v>7</v>
      </c>
      <c r="I4" s="4" t="s">
        <v>8</v>
      </c>
      <c r="J4" s="4" t="s">
        <v>9</v>
      </c>
      <c r="K4" s="4" t="s">
        <v>10</v>
      </c>
      <c r="L4" s="7" t="s">
        <v>11</v>
      </c>
    </row>
    <row r="5" spans="4:12" ht="30" x14ac:dyDescent="0.25">
      <c r="D5" s="1" t="s">
        <v>0</v>
      </c>
      <c r="E5" s="8" t="s">
        <v>2</v>
      </c>
      <c r="F5" s="9">
        <v>350</v>
      </c>
      <c r="G5" s="9"/>
      <c r="H5" s="10"/>
      <c r="I5" s="3"/>
      <c r="J5" s="11">
        <f>F5*I5</f>
        <v>0</v>
      </c>
      <c r="K5" s="12">
        <f>J5*8%</f>
        <v>0</v>
      </c>
      <c r="L5" s="13">
        <f>J5+K5</f>
        <v>0</v>
      </c>
    </row>
    <row r="6" spans="4:12" ht="30" x14ac:dyDescent="0.25">
      <c r="D6" s="1" t="s">
        <v>1</v>
      </c>
      <c r="E6" s="8" t="s">
        <v>3</v>
      </c>
      <c r="F6" s="9">
        <v>350</v>
      </c>
      <c r="G6" s="9"/>
      <c r="H6" s="10"/>
      <c r="I6" s="3"/>
      <c r="J6" s="11">
        <f>F6*I6</f>
        <v>0</v>
      </c>
      <c r="K6" s="12">
        <f>J6*8%</f>
        <v>0</v>
      </c>
      <c r="L6" s="13">
        <f>J6+K6</f>
        <v>0</v>
      </c>
    </row>
    <row r="9" spans="4:12" ht="15.75" x14ac:dyDescent="0.25">
      <c r="E9" s="32" t="s">
        <v>17</v>
      </c>
      <c r="L9" s="6"/>
    </row>
    <row r="10" spans="4:12" ht="90" x14ac:dyDescent="0.25">
      <c r="D10" s="4" t="s">
        <v>4</v>
      </c>
      <c r="E10" s="28" t="s">
        <v>5</v>
      </c>
      <c r="F10" s="4" t="s">
        <v>6</v>
      </c>
      <c r="G10" s="4" t="s">
        <v>15</v>
      </c>
      <c r="H10" s="4" t="s">
        <v>7</v>
      </c>
      <c r="I10" s="4" t="s">
        <v>8</v>
      </c>
      <c r="J10" s="4" t="s">
        <v>9</v>
      </c>
      <c r="K10" s="4" t="s">
        <v>10</v>
      </c>
      <c r="L10" s="7" t="s">
        <v>11</v>
      </c>
    </row>
    <row r="11" spans="4:12" ht="45" x14ac:dyDescent="0.25">
      <c r="D11" s="1" t="s">
        <v>0</v>
      </c>
      <c r="E11" s="8" t="s">
        <v>14</v>
      </c>
      <c r="F11" s="9">
        <v>5</v>
      </c>
      <c r="G11" s="1"/>
      <c r="H11" s="4"/>
      <c r="I11" s="4"/>
      <c r="J11" s="11">
        <f>F11*I11</f>
        <v>0</v>
      </c>
      <c r="K11" s="12">
        <f>J11*8%</f>
        <v>0</v>
      </c>
      <c r="L11" s="13">
        <f>J11+K11</f>
        <v>0</v>
      </c>
    </row>
    <row r="14" spans="4:12" ht="15.75" x14ac:dyDescent="0.25">
      <c r="E14" s="32" t="s">
        <v>18</v>
      </c>
      <c r="L14" s="6"/>
    </row>
    <row r="15" spans="4:12" ht="90" x14ac:dyDescent="0.25">
      <c r="D15" s="4" t="s">
        <v>4</v>
      </c>
      <c r="E15" s="28" t="s">
        <v>5</v>
      </c>
      <c r="F15" s="4" t="s">
        <v>6</v>
      </c>
      <c r="G15" s="4" t="s">
        <v>15</v>
      </c>
      <c r="H15" s="4" t="s">
        <v>7</v>
      </c>
      <c r="I15" s="4" t="s">
        <v>8</v>
      </c>
      <c r="J15" s="4" t="s">
        <v>9</v>
      </c>
      <c r="K15" s="4" t="s">
        <v>10</v>
      </c>
      <c r="L15" s="7" t="s">
        <v>11</v>
      </c>
    </row>
    <row r="16" spans="4:12" ht="24" customHeight="1" x14ac:dyDescent="0.25">
      <c r="D16" s="1" t="s">
        <v>0</v>
      </c>
      <c r="E16" s="25" t="s">
        <v>36</v>
      </c>
      <c r="F16" s="35">
        <v>75</v>
      </c>
      <c r="G16" s="15"/>
      <c r="H16" s="16"/>
      <c r="I16" s="4"/>
      <c r="J16" s="11">
        <f>F16*I16</f>
        <v>0</v>
      </c>
      <c r="K16" s="12">
        <f>J16*8%</f>
        <v>0</v>
      </c>
      <c r="L16" s="13">
        <f>J16+K16</f>
        <v>0</v>
      </c>
    </row>
    <row r="19" spans="4:12" ht="15.75" x14ac:dyDescent="0.25">
      <c r="E19" s="32" t="s">
        <v>19</v>
      </c>
      <c r="L19" s="6"/>
    </row>
    <row r="20" spans="4:12" ht="90" x14ac:dyDescent="0.25">
      <c r="D20" s="4" t="s">
        <v>4</v>
      </c>
      <c r="E20" s="28" t="s">
        <v>5</v>
      </c>
      <c r="F20" s="4" t="s">
        <v>6</v>
      </c>
      <c r="G20" s="4" t="s">
        <v>15</v>
      </c>
      <c r="H20" s="4" t="s">
        <v>7</v>
      </c>
      <c r="I20" s="4" t="s">
        <v>8</v>
      </c>
      <c r="J20" s="4" t="s">
        <v>9</v>
      </c>
      <c r="K20" s="4" t="s">
        <v>10</v>
      </c>
      <c r="L20" s="7" t="s">
        <v>11</v>
      </c>
    </row>
    <row r="21" spans="4:12" ht="60" x14ac:dyDescent="0.25">
      <c r="D21" s="1" t="s">
        <v>0</v>
      </c>
      <c r="E21" s="29" t="s">
        <v>12</v>
      </c>
      <c r="F21" s="1">
        <v>450</v>
      </c>
      <c r="G21" s="1"/>
      <c r="H21" s="4"/>
      <c r="I21" s="4"/>
      <c r="J21" s="11">
        <f>F21*I21</f>
        <v>0</v>
      </c>
      <c r="K21" s="12">
        <f>J21*8%</f>
        <v>0</v>
      </c>
      <c r="L21" s="13">
        <f>J21+K21</f>
        <v>0</v>
      </c>
    </row>
    <row r="25" spans="4:12" ht="15.75" x14ac:dyDescent="0.25">
      <c r="E25" s="32" t="s">
        <v>35</v>
      </c>
    </row>
    <row r="26" spans="4:12" ht="90" x14ac:dyDescent="0.25">
      <c r="D26" s="4" t="s">
        <v>4</v>
      </c>
      <c r="E26" s="28" t="s">
        <v>5</v>
      </c>
      <c r="F26" s="4" t="s">
        <v>13</v>
      </c>
      <c r="G26" s="4" t="s">
        <v>15</v>
      </c>
      <c r="H26" s="4" t="s">
        <v>7</v>
      </c>
      <c r="I26" s="4" t="s">
        <v>8</v>
      </c>
      <c r="J26" s="4" t="s">
        <v>9</v>
      </c>
      <c r="K26" s="4" t="s">
        <v>10</v>
      </c>
      <c r="L26" s="17" t="s">
        <v>11</v>
      </c>
    </row>
    <row r="27" spans="4:12" ht="279" customHeight="1" x14ac:dyDescent="0.25">
      <c r="D27" s="4">
        <v>1</v>
      </c>
      <c r="E27" s="30" t="s">
        <v>20</v>
      </c>
      <c r="F27" s="1">
        <v>20</v>
      </c>
      <c r="G27" s="1"/>
      <c r="H27" s="1"/>
      <c r="I27" s="1"/>
      <c r="J27" s="2">
        <f>F27*I27</f>
        <v>0</v>
      </c>
      <c r="K27" s="3"/>
      <c r="L27" s="2">
        <f>J27*1.08</f>
        <v>0</v>
      </c>
    </row>
    <row r="31" spans="4:12" ht="15.75" x14ac:dyDescent="0.25">
      <c r="E31" s="32" t="s">
        <v>31</v>
      </c>
      <c r="L31" s="6"/>
    </row>
    <row r="32" spans="4:12" ht="90" x14ac:dyDescent="0.25">
      <c r="D32" s="4" t="s">
        <v>4</v>
      </c>
      <c r="E32" s="28" t="s">
        <v>5</v>
      </c>
      <c r="F32" s="4" t="s">
        <v>13</v>
      </c>
      <c r="G32" s="4" t="s">
        <v>15</v>
      </c>
      <c r="H32" s="4" t="s">
        <v>7</v>
      </c>
      <c r="I32" s="4" t="s">
        <v>8</v>
      </c>
      <c r="J32" s="4" t="s">
        <v>9</v>
      </c>
      <c r="K32" s="4" t="s">
        <v>10</v>
      </c>
      <c r="L32" s="18" t="s">
        <v>11</v>
      </c>
    </row>
    <row r="33" spans="4:12" ht="45" x14ac:dyDescent="0.25">
      <c r="D33" s="1" t="s">
        <v>0</v>
      </c>
      <c r="E33" s="8" t="s">
        <v>21</v>
      </c>
      <c r="F33" s="9">
        <v>50</v>
      </c>
      <c r="G33" s="9"/>
      <c r="H33" s="14"/>
      <c r="I33" s="19"/>
      <c r="J33" s="11">
        <f>F33*I33</f>
        <v>0</v>
      </c>
      <c r="K33" s="11">
        <f>J33*8%</f>
        <v>0</v>
      </c>
      <c r="L33" s="11">
        <f>J33*1.08</f>
        <v>0</v>
      </c>
    </row>
    <row r="36" spans="4:12" ht="15.75" x14ac:dyDescent="0.25">
      <c r="E36" s="32" t="s">
        <v>32</v>
      </c>
      <c r="L36" s="6"/>
    </row>
    <row r="37" spans="4:12" ht="90" x14ac:dyDescent="0.25">
      <c r="D37" s="4" t="s">
        <v>4</v>
      </c>
      <c r="E37" s="28" t="s">
        <v>5</v>
      </c>
      <c r="F37" s="4" t="s">
        <v>13</v>
      </c>
      <c r="G37" s="4" t="s">
        <v>15</v>
      </c>
      <c r="H37" s="4" t="s">
        <v>7</v>
      </c>
      <c r="I37" s="4" t="s">
        <v>8</v>
      </c>
      <c r="J37" s="4" t="s">
        <v>9</v>
      </c>
      <c r="K37" s="4" t="s">
        <v>10</v>
      </c>
      <c r="L37" s="18" t="s">
        <v>11</v>
      </c>
    </row>
    <row r="38" spans="4:12" ht="30" x14ac:dyDescent="0.25">
      <c r="D38" s="1" t="s">
        <v>0</v>
      </c>
      <c r="E38" s="33" t="s">
        <v>22</v>
      </c>
      <c r="F38" s="34">
        <v>100</v>
      </c>
      <c r="G38" s="9"/>
      <c r="H38" s="10"/>
      <c r="I38" s="9"/>
      <c r="J38" s="11">
        <f>F38*I38</f>
        <v>0</v>
      </c>
      <c r="K38" s="11">
        <f>J38*8%</f>
        <v>0</v>
      </c>
      <c r="L38" s="11">
        <f>J38*1.08</f>
        <v>0</v>
      </c>
    </row>
    <row r="39" spans="4:12" x14ac:dyDescent="0.25">
      <c r="D39" s="36"/>
      <c r="E39" s="36"/>
      <c r="J39" s="20"/>
      <c r="L39" s="20"/>
    </row>
    <row r="40" spans="4:12" x14ac:dyDescent="0.25">
      <c r="D40" s="36"/>
      <c r="E40" s="36"/>
    </row>
    <row r="41" spans="4:12" ht="15.75" x14ac:dyDescent="0.25">
      <c r="E41" s="32" t="s">
        <v>29</v>
      </c>
    </row>
    <row r="42" spans="4:12" ht="90" x14ac:dyDescent="0.25">
      <c r="D42" s="4" t="s">
        <v>4</v>
      </c>
      <c r="E42" s="28" t="s">
        <v>5</v>
      </c>
      <c r="F42" s="4" t="s">
        <v>23</v>
      </c>
      <c r="G42" s="4" t="s">
        <v>15</v>
      </c>
      <c r="H42" s="4" t="s">
        <v>7</v>
      </c>
      <c r="I42" s="4" t="s">
        <v>8</v>
      </c>
      <c r="J42" s="4" t="s">
        <v>9</v>
      </c>
      <c r="K42" s="4" t="s">
        <v>10</v>
      </c>
      <c r="L42" s="17" t="s">
        <v>11</v>
      </c>
    </row>
    <row r="43" spans="4:12" ht="93.75" customHeight="1" x14ac:dyDescent="0.25">
      <c r="D43" s="1" t="s">
        <v>0</v>
      </c>
      <c r="E43" s="33" t="s">
        <v>30</v>
      </c>
      <c r="F43" s="24">
        <v>30</v>
      </c>
      <c r="G43" s="1"/>
      <c r="H43" s="4"/>
      <c r="I43" s="4"/>
      <c r="J43" s="12">
        <f>F43*I43</f>
        <v>0</v>
      </c>
      <c r="K43" s="12">
        <f>J43*8%</f>
        <v>0</v>
      </c>
      <c r="L43" s="11">
        <f>J43*1.08</f>
        <v>0</v>
      </c>
    </row>
    <row r="44" spans="4:12" x14ac:dyDescent="0.25">
      <c r="D44" s="21"/>
    </row>
    <row r="45" spans="4:12" x14ac:dyDescent="0.25">
      <c r="J45" s="20"/>
      <c r="L45" s="20"/>
    </row>
    <row r="47" spans="4:12" ht="15.75" x14ac:dyDescent="0.25">
      <c r="E47" s="32" t="s">
        <v>33</v>
      </c>
      <c r="L47" s="6"/>
    </row>
    <row r="48" spans="4:12" ht="90" x14ac:dyDescent="0.25">
      <c r="D48" s="4" t="s">
        <v>4</v>
      </c>
      <c r="E48" s="28" t="s">
        <v>5</v>
      </c>
      <c r="F48" s="4" t="s">
        <v>23</v>
      </c>
      <c r="G48" s="4" t="s">
        <v>15</v>
      </c>
      <c r="H48" s="4" t="s">
        <v>7</v>
      </c>
      <c r="I48" s="4" t="s">
        <v>8</v>
      </c>
      <c r="J48" s="4" t="s">
        <v>9</v>
      </c>
      <c r="K48" s="4" t="s">
        <v>10</v>
      </c>
      <c r="L48" s="18" t="s">
        <v>11</v>
      </c>
    </row>
    <row r="49" spans="4:12" ht="75" x14ac:dyDescent="0.25">
      <c r="D49" s="1" t="s">
        <v>0</v>
      </c>
      <c r="E49" s="31" t="s">
        <v>37</v>
      </c>
      <c r="F49" s="22">
        <v>50</v>
      </c>
      <c r="G49" s="22"/>
      <c r="H49" s="23"/>
      <c r="I49" s="23"/>
      <c r="J49" s="11">
        <f>F49*I49</f>
        <v>0</v>
      </c>
      <c r="K49" s="11">
        <f>J49*8%</f>
        <v>0</v>
      </c>
      <c r="L49" s="11">
        <f>J49*1.08</f>
        <v>0</v>
      </c>
    </row>
    <row r="50" spans="4:12" ht="60" x14ac:dyDescent="0.25">
      <c r="D50" s="1" t="s">
        <v>1</v>
      </c>
      <c r="E50" s="31" t="s">
        <v>24</v>
      </c>
      <c r="F50" s="24">
        <v>50</v>
      </c>
      <c r="G50" s="24"/>
      <c r="H50" s="4"/>
      <c r="I50" s="4"/>
      <c r="J50" s="11">
        <f>F50*I50</f>
        <v>0</v>
      </c>
      <c r="K50" s="11">
        <f>J50*8%</f>
        <v>0</v>
      </c>
      <c r="L50" s="11">
        <f>J50*1.08</f>
        <v>0</v>
      </c>
    </row>
    <row r="51" spans="4:12" ht="24" customHeight="1" x14ac:dyDescent="0.25">
      <c r="D51" s="1" t="s">
        <v>25</v>
      </c>
      <c r="E51" s="31" t="s">
        <v>26</v>
      </c>
      <c r="F51" s="1">
        <v>20</v>
      </c>
      <c r="G51" s="1"/>
      <c r="H51" s="4"/>
      <c r="I51" s="4"/>
      <c r="J51" s="11">
        <f>F51*I51</f>
        <v>0</v>
      </c>
      <c r="K51" s="11">
        <f>J51*8%</f>
        <v>0</v>
      </c>
      <c r="L51" s="11">
        <f>J51*1.08</f>
        <v>0</v>
      </c>
    </row>
    <row r="54" spans="4:12" ht="15.75" x14ac:dyDescent="0.25">
      <c r="E54" s="32" t="s">
        <v>34</v>
      </c>
      <c r="L54" s="6"/>
    </row>
    <row r="55" spans="4:12" ht="90" x14ac:dyDescent="0.25">
      <c r="D55" s="4" t="s">
        <v>4</v>
      </c>
      <c r="E55" s="28" t="s">
        <v>5</v>
      </c>
      <c r="F55" s="4" t="s">
        <v>23</v>
      </c>
      <c r="G55" s="4" t="s">
        <v>15</v>
      </c>
      <c r="H55" s="4" t="s">
        <v>7</v>
      </c>
      <c r="I55" s="4" t="s">
        <v>8</v>
      </c>
      <c r="J55" s="4" t="s">
        <v>9</v>
      </c>
      <c r="K55" s="4" t="s">
        <v>10</v>
      </c>
      <c r="L55" s="18" t="s">
        <v>11</v>
      </c>
    </row>
    <row r="56" spans="4:12" ht="153.75" customHeight="1" x14ac:dyDescent="0.25">
      <c r="D56" s="1" t="s">
        <v>0</v>
      </c>
      <c r="E56" s="8" t="s">
        <v>27</v>
      </c>
      <c r="F56" s="22">
        <v>2</v>
      </c>
      <c r="G56" s="22"/>
      <c r="H56" s="23"/>
      <c r="I56" s="23"/>
      <c r="J56" s="11">
        <f>F56*I56</f>
        <v>0</v>
      </c>
      <c r="K56" s="11">
        <f>J56*8%</f>
        <v>0</v>
      </c>
      <c r="L56" s="11">
        <f>J56*1.08</f>
        <v>0</v>
      </c>
    </row>
    <row r="57" spans="4:12" x14ac:dyDescent="0.25">
      <c r="D57" s="1" t="s">
        <v>1</v>
      </c>
      <c r="E57" s="8" t="s">
        <v>28</v>
      </c>
      <c r="F57" s="24">
        <v>500</v>
      </c>
      <c r="G57" s="24"/>
      <c r="H57" s="4"/>
      <c r="I57" s="4"/>
      <c r="J57" s="11">
        <f>F57*I57</f>
        <v>0</v>
      </c>
      <c r="K57" s="11">
        <f>J57*8%</f>
        <v>0</v>
      </c>
      <c r="L57" s="11">
        <f>J57*1.08</f>
        <v>0</v>
      </c>
    </row>
  </sheetData>
  <mergeCells count="2">
    <mergeCell ref="D39:E39"/>
    <mergeCell ref="D40:E40"/>
  </mergeCells>
  <phoneticPr fontId="2" type="noConversion"/>
  <pageMargins left="0.19685039370078741" right="0.19685039370078741" top="0.27559055118110237" bottom="0.15748031496062992" header="0.27559055118110237" footer="0.15748031496062992"/>
  <pageSetup paperSize="9" scale="87" fitToHeight="0" orientation="landscape" horizontalDpi="120" verticalDpi="72" r:id="rId1"/>
  <headerFooter alignWithMargins="0">
    <oddHeader>&amp;RZałącznik nr 2</oddHeader>
    <oddFooter>&amp;C&amp;P</oddFooter>
  </headerFooter>
  <rowBreaks count="3" manualBreakCount="3">
    <brk id="18" max="16383" man="1"/>
    <brk id="29" max="16383"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Sprzęt med. j. u.</vt:lpstr>
    </vt:vector>
  </TitlesOfParts>
  <Company>SZPITAL SPECJALISTYCZNY PIŁA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 nr 2 </dc:title>
  <dc:creator>Apteka Szpitalna</dc:creator>
  <cp:lastModifiedBy>Klaudia Klejc</cp:lastModifiedBy>
  <cp:lastPrinted>2023-10-17T12:53:25Z</cp:lastPrinted>
  <dcterms:created xsi:type="dcterms:W3CDTF">1999-09-07T12:16:23Z</dcterms:created>
  <dcterms:modified xsi:type="dcterms:W3CDTF">2023-10-18T09:03:09Z</dcterms:modified>
</cp:coreProperties>
</file>