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tarkowska\Documents\KASIA\PRZETARGI\Usługi_leśne_2024\Wartość\Kosztorysy\Ofertowe\"/>
    </mc:Choice>
  </mc:AlternateContent>
  <bookViews>
    <workbookView xWindow="0" yWindow="0" windowWidth="28800" windowHeight="1020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99" i="1"/>
  <c r="F98" i="1"/>
  <c r="L96" i="1"/>
  <c r="K96" i="1"/>
  <c r="I96" i="1"/>
  <c r="L95" i="1"/>
  <c r="K95" i="1"/>
  <c r="I95" i="1"/>
  <c r="L94" i="1"/>
  <c r="K94" i="1"/>
  <c r="I94" i="1"/>
  <c r="L93" i="1"/>
  <c r="K93" i="1"/>
  <c r="I93" i="1"/>
  <c r="L92" i="1"/>
  <c r="K92" i="1"/>
  <c r="I92" i="1"/>
  <c r="L91" i="1"/>
  <c r="K91" i="1"/>
  <c r="I91" i="1"/>
  <c r="L90" i="1"/>
  <c r="K90" i="1"/>
  <c r="I90" i="1"/>
  <c r="L89" i="1"/>
  <c r="K89" i="1"/>
  <c r="I89" i="1"/>
  <c r="L88" i="1"/>
  <c r="K88" i="1"/>
  <c r="I88" i="1"/>
  <c r="L87" i="1"/>
  <c r="K87" i="1"/>
  <c r="I87" i="1"/>
  <c r="L86" i="1"/>
  <c r="K86" i="1"/>
  <c r="I86" i="1"/>
  <c r="L85" i="1"/>
  <c r="K85" i="1"/>
  <c r="I85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<sst xmlns="http://schemas.openxmlformats.org/spreadsheetml/2006/main" count="287" uniqueCount="182">
  <si>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</si>
  <si>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</si>
  <si>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</si>
  <si>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</si>
  <si>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</si>
  <si>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</si>
  <si>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</si>
  <si>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</si>
  <si>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</si>
  <si>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</si>
  <si>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</si>
  <si>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</si>
  <si>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</si>
  <si>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</si>
  <si>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</si>
  <si>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</si>
  <si>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</si>
  <si>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</si>
  <si>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27</t>
  </si>
  <si>
    <t>OPR-PSPAL</t>
  </si>
  <si>
    <t>Opryski środkami ochrony roślin opryskiwaczem plecakowym z napędem spalinowym</t>
  </si>
  <si>
    <t xml:space="preserve"> 52</t>
  </si>
  <si>
    <t>WYK-TAL40</t>
  </si>
  <si>
    <t>Zdarcie pokrywy na talerzach 40 cm x 40 cm</t>
  </si>
  <si>
    <t>TSZT</t>
  </si>
  <si>
    <t xml:space="preserve"> 54</t>
  </si>
  <si>
    <t>WYK-PL12</t>
  </si>
  <si>
    <t>Zdarcie pokrywy na placówkach o średnicy 1,2 m</t>
  </si>
  <si>
    <t xml:space="preserve"> 59</t>
  </si>
  <si>
    <t>PRZ-TALSA</t>
  </si>
  <si>
    <t>Przekopanie gleby na talerzach w miejscu sadzenia</t>
  </si>
  <si>
    <t xml:space="preserve"> 60</t>
  </si>
  <si>
    <t>PRZ-PL12</t>
  </si>
  <si>
    <t>Przekopanie gleby na placówkach o średnicy 1,2m</t>
  </si>
  <si>
    <t xml:space="preserve"> 62</t>
  </si>
  <si>
    <t>WYK-PLWY</t>
  </si>
  <si>
    <t>Wykonanie placówek wywyższonych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</si>
  <si>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</si>
  <si>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</si>
  <si>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</si>
  <si>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</si>
  <si>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</si>
  <si>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</si>
  <si>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</si>
  <si>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70</t>
  </si>
  <si>
    <t>WYK-PASCP</t>
  </si>
  <si>
    <t>Wyorywanie bruzd pługiem leśnym pod okapem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</si>
  <si>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</si>
  <si>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</si>
  <si>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</si>
  <si>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</si>
  <si>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</si>
  <si>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</si>
  <si>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84</t>
  </si>
  <si>
    <t>SPUL-BC</t>
  </si>
  <si>
    <t>Spulchnianie gleby w bruzdach pogłębiaczem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</si>
  <si>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</si>
  <si>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</si>
  <si>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</si>
  <si>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</si>
  <si>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</si>
  <si>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</si>
  <si>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</si>
  <si>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</si>
  <si>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</si>
  <si>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112</t>
  </si>
  <si>
    <t>MOT-PAS</t>
  </si>
  <si>
    <t>Zniszczenie chwastów (zmotyczenie) wokół sadzonek na pasach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</si>
  <si>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</si>
  <si>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</si>
  <si>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</si>
  <si>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</si>
  <si>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</si>
  <si>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</si>
  <si>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</si>
  <si>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</si>
  <si>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</si>
  <si>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</si>
  <si>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</si>
  <si>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</si>
  <si>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</si>
  <si>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</si>
  <si>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</si>
  <si>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126</t>
  </si>
  <si>
    <t>OPR-OCHRO</t>
  </si>
  <si>
    <t>Chemiczna ochrona roślin opryskiwaczem ręcznym</t>
  </si>
  <si>
    <t>131</t>
  </si>
  <si>
    <t>ZAB-OSŁON</t>
  </si>
  <si>
    <t>Zabezpieczanie drzewek przed spałowaniem osłonkami</t>
  </si>
  <si>
    <t>136</t>
  </si>
  <si>
    <t>KOR-P</t>
  </si>
  <si>
    <t>Korowanie pułapek i niszczenie kory</t>
  </si>
  <si>
    <t>137</t>
  </si>
  <si>
    <t>KOR-NISZ</t>
  </si>
  <si>
    <t>Niszczenie kory po korowaniu pułapek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</si>
  <si>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</si>
  <si>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</si>
  <si>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</si>
  <si>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</si>
  <si>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</si>
  <si>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</si>
  <si>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</si>
  <si>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</si>
  <si>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</si>
  <si>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</si>
  <si>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</si>
  <si>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</si>
  <si>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</si>
  <si>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</si>
  <si>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</si>
  <si>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</si>
  <si>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</si>
  <si>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</si>
  <si>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</si>
  <si>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</si>
  <si>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</si>
  <si>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</si>
  <si>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</si>
  <si>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</si>
  <si>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</si>
  <si>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</si>
  <si>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</si>
  <si>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</si>
  <si>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</si>
  <si>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</si>
  <si>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</si>
  <si>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</si>
  <si>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</si>
  <si>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</si>
  <si>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</si>
  <si>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</si>
  <si>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</si>
  <si>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367</t>
  </si>
  <si>
    <t>N-ZSGDNSO</t>
  </si>
  <si>
    <t>Zbiór szyszek z gospodarczych drzewostanów nasiennych sosnowych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</si>
  <si>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</si>
  <si>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</si>
  <si>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</si>
  <si>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</si>
  <si>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</si>
  <si>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</si>
  <si>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</si>
  <si>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</si>
  <si>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</si>
  <si>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</si>
  <si>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</si>
  <si>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</si>
  <si>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</si>
  <si>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</si>
  <si>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</si>
  <si>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</si>
  <si>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</si>
  <si>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</si>
  <si>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</si>
  <si>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</si>
  <si>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</si>
  <si>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</si>
  <si>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</si>
  <si>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</si>
  <si>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</si>
  <si>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</si>
  <si>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</si>
  <si>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</si>
  <si>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</si>
  <si>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</si>
  <si>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</si>
  <si>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</si>
  <si>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</si>
  <si>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</si>
  <si>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</si>
  <si>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</si>
  <si>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</si>
  <si>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</si>
  <si>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</si>
  <si>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</si>
  <si>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</si>
  <si>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</si>
  <si>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</si>
  <si>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</si>
  <si>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</si>
  <si>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>Odpowiadając na ogłoszenie o przetargu nieograniczonym na „Wykonywanie usług z zakresu gospodarki leśnej na terenie Nadleśnictwa Przasnysz w roku 2024''  składamy niniejszym ofertę na pakiet</t>
    </r>
    <r>
      <rPr>
        <b/>
        <sz val="11"/>
        <color rgb="FF333333"/>
        <rFont val="Arial"/>
        <family val="2"/>
        <charset val="238"/>
      </rPr>
      <t xml:space="preserve"> 8 </t>
    </r>
    <r>
      <rPr>
        <sz val="11"/>
        <color rgb="FF333333"/>
        <rFont val="Arial"/>
      </rPr>
      <t>tego zamówienia:</t>
    </r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</si>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</sst>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11" fillId="2" borderId="0" xfId="0" applyNumberFormat="1" applyFont="1" applyFill="1" applyAlignment="1">
      <alignment horizontal="left" vertical="center" wrapText="1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8"/>
  <sheetViews>
    <sheetView tabSelected="1" topLeftCell="A91" workbookViewId="0">
      <selection activeCell="T54" sqref="T5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2" t="s">
        <v>154</v>
      </c>
      <c r="J2" s="12"/>
      <c r="K2" s="12"/>
      <c r="L2" s="12"/>
      <c r="M2" s="12"/>
      <c r="N2" s="12"/>
      <c r="O2" s="12"/>
    </row>
    <row r="3" spans="2:15" s="1" customFormat="1" ht="28.7" customHeight="1" x14ac:dyDescent="0.2">
      <c r="B3" s="15"/>
      <c r="C3" s="15"/>
      <c r="D3" s="15"/>
      <c r="E3" s="15"/>
    </row>
    <row r="4" spans="2:15" s="1" customFormat="1" ht="2.65" customHeight="1" x14ac:dyDescent="0.2">
      <c r="B4" s="16"/>
      <c r="C4" s="16"/>
      <c r="D4" s="16"/>
    </row>
    <row r="5" spans="2:15" s="1" customFormat="1" ht="28.7" customHeight="1" x14ac:dyDescent="0.2">
      <c r="B5" s="15"/>
      <c r="C5" s="15"/>
      <c r="D5" s="15"/>
      <c r="E5" s="15"/>
    </row>
    <row r="6" spans="2:15" s="1" customFormat="1" ht="2.65" customHeight="1" x14ac:dyDescent="0.2">
      <c r="B6" s="16"/>
      <c r="C6" s="16"/>
      <c r="D6" s="16"/>
    </row>
    <row r="7" spans="2:15" s="1" customFormat="1" ht="28.7" customHeight="1" x14ac:dyDescent="0.2">
      <c r="B7" s="15"/>
      <c r="C7" s="15"/>
      <c r="D7" s="15"/>
      <c r="E7" s="15"/>
    </row>
    <row r="8" spans="2:15" s="1" customFormat="1" ht="5.25" customHeight="1" x14ac:dyDescent="0.2">
      <c r="B8" s="16"/>
      <c r="C8" s="16"/>
      <c r="D8" s="16"/>
    </row>
    <row r="9" spans="2:15" s="1" customFormat="1" ht="4.3499999999999996" customHeight="1" x14ac:dyDescent="0.2"/>
    <row r="10" spans="2:15" s="1" customFormat="1" ht="6.95" customHeight="1" x14ac:dyDescent="0.2">
      <c r="B10" s="37" t="s">
        <v>155</v>
      </c>
      <c r="C10" s="37"/>
      <c r="D10" s="37"/>
    </row>
    <row r="11" spans="2:15" s="1" customFormat="1" ht="12.2" customHeight="1" x14ac:dyDescent="0.2">
      <c r="B11" s="37"/>
      <c r="C11" s="37"/>
      <c r="D11" s="37"/>
      <c r="G11" s="26" t="s">
        <v>156</v>
      </c>
      <c r="H11" s="26"/>
      <c r="I11" s="26"/>
      <c r="J11" s="26"/>
      <c r="K11" s="26"/>
      <c r="L11" s="26"/>
      <c r="M11" s="26"/>
      <c r="N11" s="26"/>
    </row>
    <row r="12" spans="2:15" s="1" customFormat="1" ht="7.9" customHeight="1" x14ac:dyDescent="0.2">
      <c r="G12" s="26"/>
      <c r="H12" s="26"/>
      <c r="I12" s="26"/>
      <c r="J12" s="26"/>
      <c r="K12" s="26"/>
      <c r="L12" s="26"/>
      <c r="M12" s="26"/>
      <c r="N12" s="26"/>
    </row>
    <row r="13" spans="2:15" s="1" customFormat="1" ht="20.25" customHeight="1" x14ac:dyDescent="0.2"/>
    <row r="14" spans="2:15" s="1" customFormat="1" ht="24" customHeight="1" x14ac:dyDescent="0.2">
      <c r="E14" s="18" t="s">
        <v>157</v>
      </c>
      <c r="F14" s="18"/>
      <c r="G14" s="18"/>
    </row>
    <row r="15" spans="2:15" s="1" customFormat="1" ht="43.15" customHeight="1" x14ac:dyDescent="0.2"/>
    <row r="16" spans="2:15" s="1" customFormat="1" ht="20.85" customHeight="1" x14ac:dyDescent="0.2">
      <c r="B16" s="14" t="s">
        <v>158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159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160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161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8" t="s">
        <v>180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3" s="1" customFormat="1" ht="2.65" customHeight="1" x14ac:dyDescent="0.2"/>
    <row r="26" spans="2:13" s="1" customFormat="1" ht="50.1" customHeight="1" x14ac:dyDescent="0.2">
      <c r="B26" s="31" t="str">
        <f xml:space="preserve"> "1.  Za wykonanie przedmiotu zamówienia w tym Pakiecie oferujemy następujące wynagrodzenie brutto: " &amp; TEXT(F99,"#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162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181</v>
      </c>
      <c r="M31" s="13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2366</v>
      </c>
      <c r="H32" s="39">
        <v>0</v>
      </c>
      <c r="I32" s="9">
        <f>ROUND(G32* H32,2)</f>
        <v>0</v>
      </c>
      <c r="J32" s="5">
        <v>8</v>
      </c>
      <c r="K32" s="9">
        <f>ROUND(I32* J32/100,2)</f>
        <v>0</v>
      </c>
      <c r="L32" s="10">
        <f>ROUND(I32+ K32,2)</f>
        <v>0</v>
      </c>
      <c r="M32" s="11"/>
    </row>
    <row r="33" spans="2:13" s="1" customFormat="1" ht="3.2" customHeight="1" x14ac:dyDescent="0.2"/>
    <row r="34" spans="2:13" s="1" customFormat="1" ht="18.2" customHeight="1" x14ac:dyDescent="0.2">
      <c r="B34" s="14" t="s">
        <v>163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3" t="s">
        <v>181</v>
      </c>
      <c r="M36" s="13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5517</v>
      </c>
      <c r="H37" s="39">
        <v>0</v>
      </c>
      <c r="I37" s="9">
        <f>ROUND(G37* H37,2)</f>
        <v>0</v>
      </c>
      <c r="J37" s="5">
        <v>8</v>
      </c>
      <c r="K37" s="9">
        <f>ROUND(I37* J37/100,2)</f>
        <v>0</v>
      </c>
      <c r="L37" s="10">
        <f>ROUND(I37+ K37,2)</f>
        <v>0</v>
      </c>
      <c r="M37" s="11"/>
    </row>
    <row r="38" spans="2:13" s="1" customFormat="1" ht="3.2" customHeight="1" x14ac:dyDescent="0.2"/>
    <row r="39" spans="2:13" s="1" customFormat="1" ht="18.2" customHeight="1" x14ac:dyDescent="0.2">
      <c r="B39" s="14" t="s">
        <v>164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3" t="s">
        <v>181</v>
      </c>
      <c r="M41" s="13"/>
    </row>
    <row r="42" spans="2:13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3315</v>
      </c>
      <c r="H42" s="39">
        <v>0</v>
      </c>
      <c r="I42" s="9">
        <f>ROUND(G42* H42,2)</f>
        <v>0</v>
      </c>
      <c r="J42" s="5">
        <v>8</v>
      </c>
      <c r="K42" s="9">
        <f>ROUND(I42* J42/100,2)</f>
        <v>0</v>
      </c>
      <c r="L42" s="10">
        <f>ROUND(I42+ K42,2)</f>
        <v>0</v>
      </c>
      <c r="M42" s="11"/>
    </row>
    <row r="43" spans="2:13" s="1" customFormat="1" ht="3.2" customHeight="1" x14ac:dyDescent="0.2"/>
    <row r="44" spans="2:13" s="1" customFormat="1" ht="18.2" customHeight="1" x14ac:dyDescent="0.2">
      <c r="B44" s="14" t="s">
        <v>165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3" t="s">
        <v>181</v>
      </c>
      <c r="M46" s="13"/>
    </row>
    <row r="47" spans="2:13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2443</v>
      </c>
      <c r="H47" s="39">
        <v>0</v>
      </c>
      <c r="I47" s="9">
        <f>ROUND(G47* H47,2)</f>
        <v>0</v>
      </c>
      <c r="J47" s="5">
        <v>8</v>
      </c>
      <c r="K47" s="9">
        <f>ROUND(I47* J47/100,2)</f>
        <v>0</v>
      </c>
      <c r="L47" s="10">
        <f>ROUND(I47+ K47,2)</f>
        <v>0</v>
      </c>
      <c r="M47" s="11"/>
    </row>
    <row r="48" spans="2:13" s="1" customFormat="1" ht="3.2" customHeight="1" x14ac:dyDescent="0.2"/>
    <row r="49" spans="2:13" s="1" customFormat="1" ht="18.2" customHeight="1" x14ac:dyDescent="0.2">
      <c r="B49" s="14" t="s">
        <v>166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3" t="s">
        <v>181</v>
      </c>
      <c r="M51" s="13"/>
    </row>
    <row r="52" spans="2:13" s="1" customFormat="1" ht="19.7" customHeight="1" x14ac:dyDescent="0.2">
      <c r="B52" s="5">
        <v>5</v>
      </c>
      <c r="C52" s="6" t="s">
        <v>10</v>
      </c>
      <c r="D52" s="6" t="s">
        <v>11</v>
      </c>
      <c r="E52" s="7" t="s">
        <v>12</v>
      </c>
      <c r="F52" s="6" t="s">
        <v>13</v>
      </c>
      <c r="G52" s="8">
        <v>1924</v>
      </c>
      <c r="H52" s="39">
        <v>0</v>
      </c>
      <c r="I52" s="9">
        <f>ROUND(G52* H52,2)</f>
        <v>0</v>
      </c>
      <c r="J52" s="5">
        <v>8</v>
      </c>
      <c r="K52" s="9">
        <f>ROUND(I52* J52/100,2)</f>
        <v>0</v>
      </c>
      <c r="L52" s="10">
        <f>ROUND(I52+ K52,2)</f>
        <v>0</v>
      </c>
      <c r="M52" s="11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3" t="s">
        <v>181</v>
      </c>
      <c r="M54" s="13"/>
    </row>
    <row r="55" spans="2:13" s="1" customFormat="1" ht="19.7" customHeight="1" x14ac:dyDescent="0.2">
      <c r="B55" s="5">
        <v>6</v>
      </c>
      <c r="C55" s="6" t="s">
        <v>14</v>
      </c>
      <c r="D55" s="6" t="s">
        <v>15</v>
      </c>
      <c r="E55" s="7" t="s">
        <v>16</v>
      </c>
      <c r="F55" s="6" t="s">
        <v>17</v>
      </c>
      <c r="G55" s="8">
        <v>21.57</v>
      </c>
      <c r="H55" s="39">
        <v>0</v>
      </c>
      <c r="I55" s="9">
        <f t="shared" ref="I55:I96" si="0">ROUND(G55* H55,2)</f>
        <v>0</v>
      </c>
      <c r="J55" s="5">
        <v>8</v>
      </c>
      <c r="K55" s="9">
        <f t="shared" ref="K55:K96" si="1">ROUND(I55* J55/100,2)</f>
        <v>0</v>
      </c>
      <c r="L55" s="10">
        <f t="shared" ref="L55:L96" si="2">ROUND(I55+ K55,2)</f>
        <v>0</v>
      </c>
      <c r="M55" s="11"/>
    </row>
    <row r="56" spans="2:13" s="1" customFormat="1" ht="28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17</v>
      </c>
      <c r="G56" s="8">
        <v>8.26</v>
      </c>
      <c r="H56" s="39">
        <v>0</v>
      </c>
      <c r="I56" s="9">
        <f t="shared" si="0"/>
        <v>0</v>
      </c>
      <c r="J56" s="5">
        <v>8</v>
      </c>
      <c r="K56" s="9">
        <f t="shared" si="1"/>
        <v>0</v>
      </c>
      <c r="L56" s="10">
        <f t="shared" si="2"/>
        <v>0</v>
      </c>
      <c r="M56" s="11"/>
    </row>
    <row r="57" spans="2:13" s="1" customFormat="1" ht="19.7" customHeight="1" x14ac:dyDescent="0.2">
      <c r="B57" s="5">
        <v>8</v>
      </c>
      <c r="C57" s="6" t="s">
        <v>21</v>
      </c>
      <c r="D57" s="6" t="s">
        <v>22</v>
      </c>
      <c r="E57" s="7" t="s">
        <v>23</v>
      </c>
      <c r="F57" s="6" t="s">
        <v>24</v>
      </c>
      <c r="G57" s="8">
        <v>9.0399999999999991</v>
      </c>
      <c r="H57" s="39">
        <v>0</v>
      </c>
      <c r="I57" s="9">
        <f t="shared" si="0"/>
        <v>0</v>
      </c>
      <c r="J57" s="5">
        <v>8</v>
      </c>
      <c r="K57" s="9">
        <f t="shared" si="1"/>
        <v>0</v>
      </c>
      <c r="L57" s="10">
        <f t="shared" si="2"/>
        <v>0</v>
      </c>
      <c r="M57" s="11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24</v>
      </c>
      <c r="G58" s="8">
        <v>1.1399999999999999</v>
      </c>
      <c r="H58" s="39">
        <v>0</v>
      </c>
      <c r="I58" s="9">
        <f t="shared" si="0"/>
        <v>0</v>
      </c>
      <c r="J58" s="5">
        <v>8</v>
      </c>
      <c r="K58" s="9">
        <f t="shared" si="1"/>
        <v>0</v>
      </c>
      <c r="L58" s="10">
        <f t="shared" si="2"/>
        <v>0</v>
      </c>
      <c r="M58" s="11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24</v>
      </c>
      <c r="G59" s="8">
        <v>6.5</v>
      </c>
      <c r="H59" s="39">
        <v>0</v>
      </c>
      <c r="I59" s="9">
        <f t="shared" si="0"/>
        <v>0</v>
      </c>
      <c r="J59" s="5">
        <v>8</v>
      </c>
      <c r="K59" s="9">
        <f t="shared" si="1"/>
        <v>0</v>
      </c>
      <c r="L59" s="10">
        <f t="shared" si="2"/>
        <v>0</v>
      </c>
      <c r="M59" s="11"/>
    </row>
    <row r="60" spans="2:13" s="1" customFormat="1" ht="19.7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24</v>
      </c>
      <c r="G60" s="8">
        <v>0.65</v>
      </c>
      <c r="H60" s="39">
        <v>0</v>
      </c>
      <c r="I60" s="9">
        <f t="shared" si="0"/>
        <v>0</v>
      </c>
      <c r="J60" s="5">
        <v>8</v>
      </c>
      <c r="K60" s="9">
        <f t="shared" si="1"/>
        <v>0</v>
      </c>
      <c r="L60" s="10">
        <f t="shared" si="2"/>
        <v>0</v>
      </c>
      <c r="M60" s="11"/>
    </row>
    <row r="61" spans="2:13" s="1" customFormat="1" ht="19.7" customHeight="1" x14ac:dyDescent="0.2">
      <c r="B61" s="5">
        <v>12</v>
      </c>
      <c r="C61" s="6" t="s">
        <v>34</v>
      </c>
      <c r="D61" s="6" t="s">
        <v>35</v>
      </c>
      <c r="E61" s="7" t="s">
        <v>36</v>
      </c>
      <c r="F61" s="6" t="s">
        <v>24</v>
      </c>
      <c r="G61" s="8">
        <v>0.28999999999999998</v>
      </c>
      <c r="H61" s="39">
        <v>0</v>
      </c>
      <c r="I61" s="9">
        <f t="shared" si="0"/>
        <v>0</v>
      </c>
      <c r="J61" s="5">
        <v>8</v>
      </c>
      <c r="K61" s="9">
        <f t="shared" si="1"/>
        <v>0</v>
      </c>
      <c r="L61" s="10">
        <f t="shared" si="2"/>
        <v>0</v>
      </c>
      <c r="M61" s="11"/>
    </row>
    <row r="62" spans="2:13" s="1" customFormat="1" ht="28.7" customHeight="1" x14ac:dyDescent="0.2">
      <c r="B62" s="5">
        <v>13</v>
      </c>
      <c r="C62" s="6" t="s">
        <v>37</v>
      </c>
      <c r="D62" s="6" t="s">
        <v>38</v>
      </c>
      <c r="E62" s="7" t="s">
        <v>39</v>
      </c>
      <c r="F62" s="6" t="s">
        <v>40</v>
      </c>
      <c r="G62" s="8">
        <v>55.09</v>
      </c>
      <c r="H62" s="39">
        <v>0</v>
      </c>
      <c r="I62" s="9">
        <f t="shared" si="0"/>
        <v>0</v>
      </c>
      <c r="J62" s="5">
        <v>8</v>
      </c>
      <c r="K62" s="9">
        <f t="shared" si="1"/>
        <v>0</v>
      </c>
      <c r="L62" s="10">
        <f t="shared" si="2"/>
        <v>0</v>
      </c>
      <c r="M62" s="11"/>
    </row>
    <row r="63" spans="2:13" s="1" customFormat="1" ht="28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40</v>
      </c>
      <c r="G63" s="8">
        <v>24.76</v>
      </c>
      <c r="H63" s="39">
        <v>0</v>
      </c>
      <c r="I63" s="9">
        <f t="shared" si="0"/>
        <v>0</v>
      </c>
      <c r="J63" s="5">
        <v>8</v>
      </c>
      <c r="K63" s="9">
        <f t="shared" si="1"/>
        <v>0</v>
      </c>
      <c r="L63" s="10">
        <f t="shared" si="2"/>
        <v>0</v>
      </c>
      <c r="M63" s="11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40</v>
      </c>
      <c r="G64" s="8">
        <v>7.57</v>
      </c>
      <c r="H64" s="39">
        <v>0</v>
      </c>
      <c r="I64" s="9">
        <f t="shared" si="0"/>
        <v>0</v>
      </c>
      <c r="J64" s="5">
        <v>8</v>
      </c>
      <c r="K64" s="9">
        <f t="shared" si="1"/>
        <v>0</v>
      </c>
      <c r="L64" s="10">
        <f t="shared" si="2"/>
        <v>0</v>
      </c>
      <c r="M64" s="11"/>
    </row>
    <row r="65" spans="2:13" s="1" customFormat="1" ht="28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40</v>
      </c>
      <c r="G65" s="8">
        <v>55.06</v>
      </c>
      <c r="H65" s="39">
        <v>0</v>
      </c>
      <c r="I65" s="9">
        <f t="shared" si="0"/>
        <v>0</v>
      </c>
      <c r="J65" s="5">
        <v>8</v>
      </c>
      <c r="K65" s="9">
        <f t="shared" si="1"/>
        <v>0</v>
      </c>
      <c r="L65" s="10">
        <f t="shared" si="2"/>
        <v>0</v>
      </c>
      <c r="M65" s="11"/>
    </row>
    <row r="66" spans="2:13" s="1" customFormat="1" ht="28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40</v>
      </c>
      <c r="G66" s="8">
        <v>3.07</v>
      </c>
      <c r="H66" s="39">
        <v>0</v>
      </c>
      <c r="I66" s="9">
        <f t="shared" si="0"/>
        <v>0</v>
      </c>
      <c r="J66" s="5">
        <v>8</v>
      </c>
      <c r="K66" s="9">
        <f t="shared" si="1"/>
        <v>0</v>
      </c>
      <c r="L66" s="10">
        <f t="shared" si="2"/>
        <v>0</v>
      </c>
      <c r="M66" s="11"/>
    </row>
    <row r="67" spans="2:13" s="1" customFormat="1" ht="19.7" customHeight="1" x14ac:dyDescent="0.2">
      <c r="B67" s="5">
        <v>18</v>
      </c>
      <c r="C67" s="6" t="s">
        <v>53</v>
      </c>
      <c r="D67" s="6" t="s">
        <v>54</v>
      </c>
      <c r="E67" s="7" t="s">
        <v>55</v>
      </c>
      <c r="F67" s="6" t="s">
        <v>40</v>
      </c>
      <c r="G67" s="8">
        <v>79.849999999999994</v>
      </c>
      <c r="H67" s="39">
        <v>0</v>
      </c>
      <c r="I67" s="9">
        <f t="shared" si="0"/>
        <v>0</v>
      </c>
      <c r="J67" s="5">
        <v>8</v>
      </c>
      <c r="K67" s="9">
        <f t="shared" si="1"/>
        <v>0</v>
      </c>
      <c r="L67" s="10">
        <f t="shared" si="2"/>
        <v>0</v>
      </c>
      <c r="M67" s="11"/>
    </row>
    <row r="68" spans="2:13" s="1" customFormat="1" ht="19.7" customHeight="1" x14ac:dyDescent="0.2">
      <c r="B68" s="5">
        <v>19</v>
      </c>
      <c r="C68" s="6" t="s">
        <v>56</v>
      </c>
      <c r="D68" s="6" t="s">
        <v>57</v>
      </c>
      <c r="E68" s="7" t="s">
        <v>58</v>
      </c>
      <c r="F68" s="6" t="s">
        <v>24</v>
      </c>
      <c r="G68" s="8">
        <v>37.36</v>
      </c>
      <c r="H68" s="39">
        <v>0</v>
      </c>
      <c r="I68" s="9">
        <f t="shared" si="0"/>
        <v>0</v>
      </c>
      <c r="J68" s="5">
        <v>8</v>
      </c>
      <c r="K68" s="9">
        <f t="shared" si="1"/>
        <v>0</v>
      </c>
      <c r="L68" s="10">
        <f t="shared" si="2"/>
        <v>0</v>
      </c>
      <c r="M68" s="11"/>
    </row>
    <row r="69" spans="2:13" s="1" customFormat="1" ht="28.7" customHeight="1" x14ac:dyDescent="0.2">
      <c r="B69" s="5">
        <v>20</v>
      </c>
      <c r="C69" s="6" t="s">
        <v>59</v>
      </c>
      <c r="D69" s="6" t="s">
        <v>60</v>
      </c>
      <c r="E69" s="7" t="s">
        <v>61</v>
      </c>
      <c r="F69" s="6" t="s">
        <v>24</v>
      </c>
      <c r="G69" s="8">
        <v>1.69</v>
      </c>
      <c r="H69" s="39">
        <v>0</v>
      </c>
      <c r="I69" s="9">
        <f t="shared" si="0"/>
        <v>0</v>
      </c>
      <c r="J69" s="5">
        <v>8</v>
      </c>
      <c r="K69" s="9">
        <f t="shared" si="1"/>
        <v>0</v>
      </c>
      <c r="L69" s="10">
        <f t="shared" si="2"/>
        <v>0</v>
      </c>
      <c r="M69" s="11"/>
    </row>
    <row r="70" spans="2:13" s="1" customFormat="1" ht="19.7" customHeight="1" x14ac:dyDescent="0.2">
      <c r="B70" s="5">
        <v>21</v>
      </c>
      <c r="C70" s="6" t="s">
        <v>62</v>
      </c>
      <c r="D70" s="6" t="s">
        <v>63</v>
      </c>
      <c r="E70" s="7" t="s">
        <v>64</v>
      </c>
      <c r="F70" s="6" t="s">
        <v>24</v>
      </c>
      <c r="G70" s="8">
        <v>39.049999999999997</v>
      </c>
      <c r="H70" s="39">
        <v>0</v>
      </c>
      <c r="I70" s="9">
        <f t="shared" si="0"/>
        <v>0</v>
      </c>
      <c r="J70" s="5">
        <v>8</v>
      </c>
      <c r="K70" s="9">
        <f t="shared" si="1"/>
        <v>0</v>
      </c>
      <c r="L70" s="10">
        <f t="shared" si="2"/>
        <v>0</v>
      </c>
      <c r="M70" s="11"/>
    </row>
    <row r="71" spans="2:13" s="1" customFormat="1" ht="28.7" customHeight="1" x14ac:dyDescent="0.2">
      <c r="B71" s="5">
        <v>22</v>
      </c>
      <c r="C71" s="6" t="s">
        <v>65</v>
      </c>
      <c r="D71" s="6" t="s">
        <v>66</v>
      </c>
      <c r="E71" s="7" t="s">
        <v>67</v>
      </c>
      <c r="F71" s="6" t="s">
        <v>40</v>
      </c>
      <c r="G71" s="8">
        <v>137.86000000000001</v>
      </c>
      <c r="H71" s="39">
        <v>0</v>
      </c>
      <c r="I71" s="9">
        <f t="shared" si="0"/>
        <v>0</v>
      </c>
      <c r="J71" s="5">
        <v>8</v>
      </c>
      <c r="K71" s="9">
        <f t="shared" si="1"/>
        <v>0</v>
      </c>
      <c r="L71" s="10">
        <f t="shared" si="2"/>
        <v>0</v>
      </c>
      <c r="M71" s="11"/>
    </row>
    <row r="72" spans="2:13" s="1" customFormat="1" ht="28.7" customHeight="1" x14ac:dyDescent="0.2">
      <c r="B72" s="5">
        <v>23</v>
      </c>
      <c r="C72" s="6" t="s">
        <v>68</v>
      </c>
      <c r="D72" s="6" t="s">
        <v>69</v>
      </c>
      <c r="E72" s="7" t="s">
        <v>70</v>
      </c>
      <c r="F72" s="6" t="s">
        <v>17</v>
      </c>
      <c r="G72" s="8">
        <v>0.4</v>
      </c>
      <c r="H72" s="39">
        <v>0</v>
      </c>
      <c r="I72" s="9">
        <f t="shared" si="0"/>
        <v>0</v>
      </c>
      <c r="J72" s="5">
        <v>8</v>
      </c>
      <c r="K72" s="9">
        <f t="shared" si="1"/>
        <v>0</v>
      </c>
      <c r="L72" s="10">
        <f t="shared" si="2"/>
        <v>0</v>
      </c>
      <c r="M72" s="11"/>
    </row>
    <row r="73" spans="2:13" s="1" customFormat="1" ht="28.7" customHeight="1" x14ac:dyDescent="0.2">
      <c r="B73" s="5">
        <v>24</v>
      </c>
      <c r="C73" s="6" t="s">
        <v>71</v>
      </c>
      <c r="D73" s="6" t="s">
        <v>72</v>
      </c>
      <c r="E73" s="7" t="s">
        <v>73</v>
      </c>
      <c r="F73" s="6" t="s">
        <v>17</v>
      </c>
      <c r="G73" s="8">
        <v>2.4500000000000002</v>
      </c>
      <c r="H73" s="39">
        <v>0</v>
      </c>
      <c r="I73" s="9">
        <f t="shared" si="0"/>
        <v>0</v>
      </c>
      <c r="J73" s="5">
        <v>8</v>
      </c>
      <c r="K73" s="9">
        <f t="shared" si="1"/>
        <v>0</v>
      </c>
      <c r="L73" s="10">
        <f t="shared" si="2"/>
        <v>0</v>
      </c>
      <c r="M73" s="11"/>
    </row>
    <row r="74" spans="2:13" s="1" customFormat="1" ht="28.7" customHeight="1" x14ac:dyDescent="0.2">
      <c r="B74" s="5">
        <v>25</v>
      </c>
      <c r="C74" s="6" t="s">
        <v>74</v>
      </c>
      <c r="D74" s="6" t="s">
        <v>75</v>
      </c>
      <c r="E74" s="7" t="s">
        <v>76</v>
      </c>
      <c r="F74" s="6" t="s">
        <v>17</v>
      </c>
      <c r="G74" s="8">
        <v>40.5</v>
      </c>
      <c r="H74" s="39">
        <v>0</v>
      </c>
      <c r="I74" s="9">
        <f t="shared" si="0"/>
        <v>0</v>
      </c>
      <c r="J74" s="5">
        <v>8</v>
      </c>
      <c r="K74" s="9">
        <f t="shared" si="1"/>
        <v>0</v>
      </c>
      <c r="L74" s="10">
        <f t="shared" si="2"/>
        <v>0</v>
      </c>
      <c r="M74" s="11"/>
    </row>
    <row r="75" spans="2:13" s="1" customFormat="1" ht="19.7" customHeight="1" x14ac:dyDescent="0.2">
      <c r="B75" s="5">
        <v>26</v>
      </c>
      <c r="C75" s="6" t="s">
        <v>77</v>
      </c>
      <c r="D75" s="6" t="s">
        <v>78</v>
      </c>
      <c r="E75" s="7" t="s">
        <v>79</v>
      </c>
      <c r="F75" s="6" t="s">
        <v>17</v>
      </c>
      <c r="G75" s="8">
        <v>48.29</v>
      </c>
      <c r="H75" s="39">
        <v>0</v>
      </c>
      <c r="I75" s="9">
        <f t="shared" si="0"/>
        <v>0</v>
      </c>
      <c r="J75" s="5">
        <v>8</v>
      </c>
      <c r="K75" s="9">
        <f t="shared" si="1"/>
        <v>0</v>
      </c>
      <c r="L75" s="10">
        <f t="shared" si="2"/>
        <v>0</v>
      </c>
      <c r="M75" s="11"/>
    </row>
    <row r="76" spans="2:13" s="1" customFormat="1" ht="19.7" customHeight="1" x14ac:dyDescent="0.2">
      <c r="B76" s="5">
        <v>27</v>
      </c>
      <c r="C76" s="6" t="s">
        <v>80</v>
      </c>
      <c r="D76" s="6" t="s">
        <v>81</v>
      </c>
      <c r="E76" s="7" t="s">
        <v>82</v>
      </c>
      <c r="F76" s="6" t="s">
        <v>17</v>
      </c>
      <c r="G76" s="8">
        <v>41.97</v>
      </c>
      <c r="H76" s="39">
        <v>0</v>
      </c>
      <c r="I76" s="9">
        <f t="shared" si="0"/>
        <v>0</v>
      </c>
      <c r="J76" s="5">
        <v>8</v>
      </c>
      <c r="K76" s="9">
        <f t="shared" si="1"/>
        <v>0</v>
      </c>
      <c r="L76" s="10">
        <f t="shared" si="2"/>
        <v>0</v>
      </c>
      <c r="M76" s="11"/>
    </row>
    <row r="77" spans="2:13" s="1" customFormat="1" ht="19.7" customHeight="1" x14ac:dyDescent="0.2">
      <c r="B77" s="5">
        <v>28</v>
      </c>
      <c r="C77" s="6" t="s">
        <v>83</v>
      </c>
      <c r="D77" s="6" t="s">
        <v>84</v>
      </c>
      <c r="E77" s="7" t="s">
        <v>85</v>
      </c>
      <c r="F77" s="6" t="s">
        <v>17</v>
      </c>
      <c r="G77" s="8">
        <v>5.46</v>
      </c>
      <c r="H77" s="39">
        <v>0</v>
      </c>
      <c r="I77" s="9">
        <f t="shared" si="0"/>
        <v>0</v>
      </c>
      <c r="J77" s="5">
        <v>8</v>
      </c>
      <c r="K77" s="9">
        <f t="shared" si="1"/>
        <v>0</v>
      </c>
      <c r="L77" s="10">
        <f t="shared" si="2"/>
        <v>0</v>
      </c>
      <c r="M77" s="11"/>
    </row>
    <row r="78" spans="2:13" s="1" customFormat="1" ht="19.7" customHeight="1" x14ac:dyDescent="0.2">
      <c r="B78" s="5">
        <v>29</v>
      </c>
      <c r="C78" s="6" t="s">
        <v>86</v>
      </c>
      <c r="D78" s="6" t="s">
        <v>87</v>
      </c>
      <c r="E78" s="7" t="s">
        <v>88</v>
      </c>
      <c r="F78" s="6" t="s">
        <v>24</v>
      </c>
      <c r="G78" s="8">
        <v>0.14000000000000001</v>
      </c>
      <c r="H78" s="39">
        <v>0</v>
      </c>
      <c r="I78" s="9">
        <f t="shared" si="0"/>
        <v>0</v>
      </c>
      <c r="J78" s="5">
        <v>8</v>
      </c>
      <c r="K78" s="9">
        <f t="shared" si="1"/>
        <v>0</v>
      </c>
      <c r="L78" s="10">
        <f t="shared" si="2"/>
        <v>0</v>
      </c>
      <c r="M78" s="11"/>
    </row>
    <row r="79" spans="2:13" s="1" customFormat="1" ht="19.7" customHeight="1" x14ac:dyDescent="0.2">
      <c r="B79" s="5">
        <v>30</v>
      </c>
      <c r="C79" s="6" t="s">
        <v>89</v>
      </c>
      <c r="D79" s="6" t="s">
        <v>90</v>
      </c>
      <c r="E79" s="7" t="s">
        <v>91</v>
      </c>
      <c r="F79" s="6" t="s">
        <v>13</v>
      </c>
      <c r="G79" s="8">
        <v>20</v>
      </c>
      <c r="H79" s="39">
        <v>0</v>
      </c>
      <c r="I79" s="9">
        <f t="shared" si="0"/>
        <v>0</v>
      </c>
      <c r="J79" s="5">
        <v>8</v>
      </c>
      <c r="K79" s="9">
        <f t="shared" si="1"/>
        <v>0</v>
      </c>
      <c r="L79" s="10">
        <f t="shared" si="2"/>
        <v>0</v>
      </c>
      <c r="M79" s="11"/>
    </row>
    <row r="80" spans="2:13" s="1" customFormat="1" ht="19.7" customHeight="1" x14ac:dyDescent="0.2">
      <c r="B80" s="5">
        <v>31</v>
      </c>
      <c r="C80" s="6" t="s">
        <v>92</v>
      </c>
      <c r="D80" s="6" t="s">
        <v>93</v>
      </c>
      <c r="E80" s="7" t="s">
        <v>94</v>
      </c>
      <c r="F80" s="6" t="s">
        <v>13</v>
      </c>
      <c r="G80" s="8">
        <v>10</v>
      </c>
      <c r="H80" s="39">
        <v>0</v>
      </c>
      <c r="I80" s="9">
        <f t="shared" si="0"/>
        <v>0</v>
      </c>
      <c r="J80" s="5">
        <v>8</v>
      </c>
      <c r="K80" s="9">
        <f t="shared" si="1"/>
        <v>0</v>
      </c>
      <c r="L80" s="10">
        <f t="shared" si="2"/>
        <v>0</v>
      </c>
      <c r="M80" s="11"/>
    </row>
    <row r="81" spans="2:13" s="1" customFormat="1" ht="19.7" customHeight="1" x14ac:dyDescent="0.2">
      <c r="B81" s="5">
        <v>32</v>
      </c>
      <c r="C81" s="6" t="s">
        <v>95</v>
      </c>
      <c r="D81" s="6" t="s">
        <v>96</v>
      </c>
      <c r="E81" s="7" t="s">
        <v>97</v>
      </c>
      <c r="F81" s="6" t="s">
        <v>98</v>
      </c>
      <c r="G81" s="8">
        <v>10</v>
      </c>
      <c r="H81" s="39">
        <v>0</v>
      </c>
      <c r="I81" s="9">
        <f t="shared" si="0"/>
        <v>0</v>
      </c>
      <c r="J81" s="5">
        <v>8</v>
      </c>
      <c r="K81" s="9">
        <f t="shared" si="1"/>
        <v>0</v>
      </c>
      <c r="L81" s="10">
        <f t="shared" si="2"/>
        <v>0</v>
      </c>
      <c r="M81" s="11"/>
    </row>
    <row r="82" spans="2:13" s="1" customFormat="1" ht="19.7" customHeight="1" x14ac:dyDescent="0.2">
      <c r="B82" s="5">
        <v>33</v>
      </c>
      <c r="C82" s="6" t="s">
        <v>99</v>
      </c>
      <c r="D82" s="6" t="s">
        <v>100</v>
      </c>
      <c r="E82" s="7" t="s">
        <v>101</v>
      </c>
      <c r="F82" s="6" t="s">
        <v>102</v>
      </c>
      <c r="G82" s="8">
        <v>75.7</v>
      </c>
      <c r="H82" s="39">
        <v>0</v>
      </c>
      <c r="I82" s="9">
        <f t="shared" si="0"/>
        <v>0</v>
      </c>
      <c r="J82" s="5">
        <v>23</v>
      </c>
      <c r="K82" s="9">
        <f t="shared" si="1"/>
        <v>0</v>
      </c>
      <c r="L82" s="10">
        <f t="shared" si="2"/>
        <v>0</v>
      </c>
      <c r="M82" s="11"/>
    </row>
    <row r="83" spans="2:13" s="1" customFormat="1" ht="19.7" customHeight="1" x14ac:dyDescent="0.2">
      <c r="B83" s="5">
        <v>34</v>
      </c>
      <c r="C83" s="6" t="s">
        <v>103</v>
      </c>
      <c r="D83" s="6" t="s">
        <v>104</v>
      </c>
      <c r="E83" s="7" t="s">
        <v>105</v>
      </c>
      <c r="F83" s="6" t="s">
        <v>106</v>
      </c>
      <c r="G83" s="8">
        <v>273</v>
      </c>
      <c r="H83" s="39">
        <v>0</v>
      </c>
      <c r="I83" s="9">
        <f t="shared" si="0"/>
        <v>0</v>
      </c>
      <c r="J83" s="5">
        <v>23</v>
      </c>
      <c r="K83" s="9">
        <f t="shared" si="1"/>
        <v>0</v>
      </c>
      <c r="L83" s="10">
        <f t="shared" si="2"/>
        <v>0</v>
      </c>
      <c r="M83" s="11"/>
    </row>
    <row r="84" spans="2:13" s="1" customFormat="1" ht="19.7" customHeight="1" x14ac:dyDescent="0.2">
      <c r="B84" s="5">
        <v>35</v>
      </c>
      <c r="C84" s="6" t="s">
        <v>107</v>
      </c>
      <c r="D84" s="6" t="s">
        <v>108</v>
      </c>
      <c r="E84" s="7" t="s">
        <v>109</v>
      </c>
      <c r="F84" s="6" t="s">
        <v>110</v>
      </c>
      <c r="G84" s="8">
        <v>80</v>
      </c>
      <c r="H84" s="39">
        <v>0</v>
      </c>
      <c r="I84" s="9">
        <f t="shared" si="0"/>
        <v>0</v>
      </c>
      <c r="J84" s="5">
        <v>8</v>
      </c>
      <c r="K84" s="9">
        <f t="shared" si="1"/>
        <v>0</v>
      </c>
      <c r="L84" s="10">
        <f t="shared" si="2"/>
        <v>0</v>
      </c>
      <c r="M84" s="11"/>
    </row>
    <row r="85" spans="2:13" s="1" customFormat="1" ht="28.7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110</v>
      </c>
      <c r="G85" s="8">
        <v>80</v>
      </c>
      <c r="H85" s="39">
        <v>0</v>
      </c>
      <c r="I85" s="9">
        <f t="shared" si="0"/>
        <v>0</v>
      </c>
      <c r="J85" s="5">
        <v>8</v>
      </c>
      <c r="K85" s="9">
        <f t="shared" si="1"/>
        <v>0</v>
      </c>
      <c r="L85" s="10">
        <f t="shared" si="2"/>
        <v>0</v>
      </c>
      <c r="M85" s="11"/>
    </row>
    <row r="86" spans="2:13" s="1" customFormat="1" ht="28.7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13</v>
      </c>
      <c r="G86" s="8">
        <v>10</v>
      </c>
      <c r="H86" s="39">
        <v>0</v>
      </c>
      <c r="I86" s="9">
        <f t="shared" si="0"/>
        <v>0</v>
      </c>
      <c r="J86" s="5">
        <v>8</v>
      </c>
      <c r="K86" s="9">
        <f t="shared" si="1"/>
        <v>0</v>
      </c>
      <c r="L86" s="10">
        <f t="shared" si="2"/>
        <v>0</v>
      </c>
      <c r="M86" s="11"/>
    </row>
    <row r="87" spans="2:13" s="1" customFormat="1" ht="28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98</v>
      </c>
      <c r="G87" s="8">
        <v>30</v>
      </c>
      <c r="H87" s="39">
        <v>0</v>
      </c>
      <c r="I87" s="9">
        <f t="shared" si="0"/>
        <v>0</v>
      </c>
      <c r="J87" s="5">
        <v>8</v>
      </c>
      <c r="K87" s="9">
        <f t="shared" si="1"/>
        <v>0</v>
      </c>
      <c r="L87" s="10">
        <f t="shared" si="2"/>
        <v>0</v>
      </c>
      <c r="M87" s="11"/>
    </row>
    <row r="88" spans="2:13" s="1" customFormat="1" ht="19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98</v>
      </c>
      <c r="G88" s="8">
        <v>471</v>
      </c>
      <c r="H88" s="39">
        <v>0</v>
      </c>
      <c r="I88" s="9">
        <f t="shared" si="0"/>
        <v>0</v>
      </c>
      <c r="J88" s="5">
        <v>8</v>
      </c>
      <c r="K88" s="9">
        <f t="shared" si="1"/>
        <v>0</v>
      </c>
      <c r="L88" s="10">
        <f t="shared" si="2"/>
        <v>0</v>
      </c>
      <c r="M88" s="11"/>
    </row>
    <row r="89" spans="2:13" s="1" customFormat="1" ht="19.7" customHeight="1" x14ac:dyDescent="0.2">
      <c r="B89" s="5">
        <v>40</v>
      </c>
      <c r="C89" s="6" t="s">
        <v>123</v>
      </c>
      <c r="D89" s="6" t="s">
        <v>124</v>
      </c>
      <c r="E89" s="7" t="s">
        <v>125</v>
      </c>
      <c r="F89" s="6" t="s">
        <v>17</v>
      </c>
      <c r="G89" s="8">
        <v>1</v>
      </c>
      <c r="H89" s="39">
        <v>0</v>
      </c>
      <c r="I89" s="9">
        <f t="shared" si="0"/>
        <v>0</v>
      </c>
      <c r="J89" s="5">
        <v>8</v>
      </c>
      <c r="K89" s="9">
        <f t="shared" si="1"/>
        <v>0</v>
      </c>
      <c r="L89" s="10">
        <f t="shared" si="2"/>
        <v>0</v>
      </c>
      <c r="M89" s="11"/>
    </row>
    <row r="90" spans="2:13" s="1" customFormat="1" ht="19.7" customHeight="1" x14ac:dyDescent="0.2">
      <c r="B90" s="5">
        <v>41</v>
      </c>
      <c r="C90" s="6" t="s">
        <v>126</v>
      </c>
      <c r="D90" s="6" t="s">
        <v>127</v>
      </c>
      <c r="E90" s="7" t="s">
        <v>128</v>
      </c>
      <c r="F90" s="6" t="s">
        <v>17</v>
      </c>
      <c r="G90" s="8">
        <v>2.06</v>
      </c>
      <c r="H90" s="39">
        <v>0</v>
      </c>
      <c r="I90" s="9">
        <f t="shared" si="0"/>
        <v>0</v>
      </c>
      <c r="J90" s="5">
        <v>8</v>
      </c>
      <c r="K90" s="9">
        <f t="shared" si="1"/>
        <v>0</v>
      </c>
      <c r="L90" s="10">
        <f t="shared" si="2"/>
        <v>0</v>
      </c>
      <c r="M90" s="11"/>
    </row>
    <row r="91" spans="2:13" s="1" customFormat="1" ht="19.7" customHeight="1" x14ac:dyDescent="0.2">
      <c r="B91" s="5">
        <v>42</v>
      </c>
      <c r="C91" s="6" t="s">
        <v>129</v>
      </c>
      <c r="D91" s="6" t="s">
        <v>130</v>
      </c>
      <c r="E91" s="7" t="s">
        <v>131</v>
      </c>
      <c r="F91" s="6" t="s">
        <v>40</v>
      </c>
      <c r="G91" s="8">
        <v>3.62</v>
      </c>
      <c r="H91" s="39">
        <v>0</v>
      </c>
      <c r="I91" s="9">
        <f t="shared" si="0"/>
        <v>0</v>
      </c>
      <c r="J91" s="5">
        <v>8</v>
      </c>
      <c r="K91" s="9">
        <f t="shared" si="1"/>
        <v>0</v>
      </c>
      <c r="L91" s="10">
        <f t="shared" si="2"/>
        <v>0</v>
      </c>
      <c r="M91" s="11"/>
    </row>
    <row r="92" spans="2:13" s="1" customFormat="1" ht="28.7" customHeight="1" x14ac:dyDescent="0.2">
      <c r="B92" s="5">
        <v>43</v>
      </c>
      <c r="C92" s="6" t="s">
        <v>132</v>
      </c>
      <c r="D92" s="6" t="s">
        <v>133</v>
      </c>
      <c r="E92" s="7" t="s">
        <v>134</v>
      </c>
      <c r="F92" s="6" t="s">
        <v>135</v>
      </c>
      <c r="G92" s="8">
        <v>1000</v>
      </c>
      <c r="H92" s="39">
        <v>0</v>
      </c>
      <c r="I92" s="9">
        <f t="shared" si="0"/>
        <v>0</v>
      </c>
      <c r="J92" s="5">
        <v>8</v>
      </c>
      <c r="K92" s="9">
        <f t="shared" si="1"/>
        <v>0</v>
      </c>
      <c r="L92" s="10">
        <f t="shared" si="2"/>
        <v>0</v>
      </c>
      <c r="M92" s="11"/>
    </row>
    <row r="93" spans="2:13" s="1" customFormat="1" ht="19.7" customHeight="1" x14ac:dyDescent="0.2">
      <c r="B93" s="5">
        <v>44</v>
      </c>
      <c r="C93" s="6" t="s">
        <v>136</v>
      </c>
      <c r="D93" s="6" t="s">
        <v>137</v>
      </c>
      <c r="E93" s="7" t="s">
        <v>138</v>
      </c>
      <c r="F93" s="6" t="s">
        <v>106</v>
      </c>
      <c r="G93" s="8">
        <v>1288</v>
      </c>
      <c r="H93" s="39">
        <v>0</v>
      </c>
      <c r="I93" s="9">
        <f t="shared" si="0"/>
        <v>0</v>
      </c>
      <c r="J93" s="5">
        <v>8</v>
      </c>
      <c r="K93" s="9">
        <f t="shared" si="1"/>
        <v>0</v>
      </c>
      <c r="L93" s="10">
        <f t="shared" si="2"/>
        <v>0</v>
      </c>
      <c r="M93" s="11"/>
    </row>
    <row r="94" spans="2:13" s="1" customFormat="1" ht="19.7" customHeight="1" x14ac:dyDescent="0.2">
      <c r="B94" s="5">
        <v>45</v>
      </c>
      <c r="C94" s="6" t="s">
        <v>139</v>
      </c>
      <c r="D94" s="6" t="s">
        <v>140</v>
      </c>
      <c r="E94" s="7" t="s">
        <v>141</v>
      </c>
      <c r="F94" s="6" t="s">
        <v>106</v>
      </c>
      <c r="G94" s="8">
        <v>132</v>
      </c>
      <c r="H94" s="39">
        <v>0</v>
      </c>
      <c r="I94" s="9">
        <f t="shared" si="0"/>
        <v>0</v>
      </c>
      <c r="J94" s="5">
        <v>8</v>
      </c>
      <c r="K94" s="9">
        <f t="shared" si="1"/>
        <v>0</v>
      </c>
      <c r="L94" s="10">
        <f t="shared" si="2"/>
        <v>0</v>
      </c>
      <c r="M94" s="11"/>
    </row>
    <row r="95" spans="2:13" s="1" customFormat="1" ht="19.7" customHeight="1" x14ac:dyDescent="0.2">
      <c r="B95" s="5">
        <v>46</v>
      </c>
      <c r="C95" s="6" t="s">
        <v>142</v>
      </c>
      <c r="D95" s="6" t="s">
        <v>143</v>
      </c>
      <c r="E95" s="7" t="s">
        <v>144</v>
      </c>
      <c r="F95" s="6" t="s">
        <v>106</v>
      </c>
      <c r="G95" s="8">
        <v>282</v>
      </c>
      <c r="H95" s="39">
        <v>0</v>
      </c>
      <c r="I95" s="9">
        <f t="shared" si="0"/>
        <v>0</v>
      </c>
      <c r="J95" s="5">
        <v>8</v>
      </c>
      <c r="K95" s="9">
        <f t="shared" si="1"/>
        <v>0</v>
      </c>
      <c r="L95" s="10">
        <f t="shared" si="2"/>
        <v>0</v>
      </c>
      <c r="M95" s="11"/>
    </row>
    <row r="96" spans="2:13" s="1" customFormat="1" ht="19.7" customHeight="1" x14ac:dyDescent="0.2">
      <c r="B96" s="5">
        <v>47</v>
      </c>
      <c r="C96" s="6" t="s">
        <v>145</v>
      </c>
      <c r="D96" s="6" t="s">
        <v>146</v>
      </c>
      <c r="E96" s="7" t="s">
        <v>147</v>
      </c>
      <c r="F96" s="6" t="s">
        <v>106</v>
      </c>
      <c r="G96" s="8">
        <v>161</v>
      </c>
      <c r="H96" s="39">
        <v>0</v>
      </c>
      <c r="I96" s="9">
        <f t="shared" si="0"/>
        <v>0</v>
      </c>
      <c r="J96" s="5">
        <v>8</v>
      </c>
      <c r="K96" s="9">
        <f t="shared" si="1"/>
        <v>0</v>
      </c>
      <c r="L96" s="10">
        <f t="shared" si="2"/>
        <v>0</v>
      </c>
      <c r="M96" s="11"/>
    </row>
    <row r="97" spans="2:14" s="1" customFormat="1" ht="55.9" customHeight="1" x14ac:dyDescent="0.2"/>
    <row r="98" spans="2:14" s="1" customFormat="1" ht="21.4" customHeight="1" x14ac:dyDescent="0.2">
      <c r="B98" s="17" t="s">
        <v>148</v>
      </c>
      <c r="C98" s="17"/>
      <c r="D98" s="17"/>
      <c r="E98" s="17"/>
      <c r="F98" s="20">
        <f>ROUND(I32+I37+I42+I47+I52+I55+I56+I57+I58+I59+I60+I61+I62+I63+I64+I65+I66+I67+I68+I69+I70+I71+I72+I73+I74+I75+I76+I77+I78+I79+I80+I81+I82+I83+I84+I85+I86+I87+I88+I89+I90+I91+I92+I93+I94+I95+I96,2)</f>
        <v>0</v>
      </c>
      <c r="G98" s="21"/>
      <c r="H98" s="21"/>
      <c r="I98" s="21"/>
      <c r="J98" s="21"/>
      <c r="K98" s="21"/>
      <c r="L98" s="21"/>
      <c r="M98" s="22"/>
    </row>
    <row r="99" spans="2:14" s="1" customFormat="1" ht="21.4" customHeight="1" x14ac:dyDescent="0.2">
      <c r="B99" s="17" t="s">
        <v>149</v>
      </c>
      <c r="C99" s="17"/>
      <c r="D99" s="17"/>
      <c r="E99" s="17"/>
      <c r="F99" s="23">
        <f>ROUND(L32+L37+L42+L47+L52+L55+L56+L57+L58+L59+L60+L61+L62+L63+L64+L65+L66+L67+L68+L69+L70+L71+L72+L73+L74+L75+L76+L77+L78+L79+L80+L81+L82+L83+L84+L85+L86+L87+L88+L89+L90+L91+L92+L93+L94+L95+L96,2)</f>
        <v>0</v>
      </c>
      <c r="G99" s="24"/>
      <c r="H99" s="24"/>
      <c r="I99" s="24"/>
      <c r="J99" s="24"/>
      <c r="K99" s="24"/>
      <c r="L99" s="24"/>
      <c r="M99" s="25"/>
    </row>
    <row r="100" spans="2:14" s="1" customFormat="1" ht="11.1" customHeight="1" x14ac:dyDescent="0.2"/>
    <row r="101" spans="2:14" s="1" customFormat="1" ht="80.099999999999994" customHeight="1" x14ac:dyDescent="0.2">
      <c r="B101" s="28" t="s">
        <v>167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2:14" s="1" customFormat="1" ht="2.65" customHeight="1" x14ac:dyDescent="0.2"/>
    <row r="103" spans="2:14" s="1" customFormat="1" ht="110.1" customHeight="1" x14ac:dyDescent="0.2">
      <c r="B103" s="28" t="s">
        <v>168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2:14" s="1" customFormat="1" ht="5.25" customHeight="1" x14ac:dyDescent="0.2"/>
    <row r="105" spans="2:14" s="1" customFormat="1" ht="110.1" customHeight="1" x14ac:dyDescent="0.2">
      <c r="B105" s="27" t="s">
        <v>169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2:14" s="1" customFormat="1" ht="5.25" customHeight="1" x14ac:dyDescent="0.2"/>
    <row r="107" spans="2:14" s="1" customFormat="1" ht="37.9" customHeight="1" x14ac:dyDescent="0.2">
      <c r="B107" s="36" t="s">
        <v>150</v>
      </c>
      <c r="C107" s="36"/>
      <c r="D107" s="36"/>
      <c r="E107" s="36"/>
      <c r="F107" s="19" t="s">
        <v>151</v>
      </c>
      <c r="G107" s="19"/>
      <c r="H107" s="19"/>
      <c r="I107" s="19"/>
      <c r="J107" s="19"/>
      <c r="K107" s="19"/>
      <c r="L107" s="19"/>
    </row>
    <row r="108" spans="2:14" s="1" customFormat="1" ht="28.7" customHeight="1" x14ac:dyDescent="0.2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2:14" s="1" customFormat="1" ht="28.7" customHeight="1" x14ac:dyDescent="0.2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2:14" s="1" customFormat="1" ht="28.7" customHeight="1" x14ac:dyDescent="0.2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2:14" s="1" customFormat="1" ht="28.7" customHeight="1" x14ac:dyDescent="0.2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2:14" s="1" customFormat="1" ht="2.65" customHeight="1" x14ac:dyDescent="0.2"/>
    <row r="113" spans="2:14" s="1" customFormat="1" ht="203.1" customHeight="1" x14ac:dyDescent="0.2">
      <c r="B113" s="28" t="s">
        <v>170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2:14" s="1" customFormat="1" ht="2.65" customHeight="1" x14ac:dyDescent="0.2"/>
    <row r="115" spans="2:14" s="1" customFormat="1" ht="36.950000000000003" customHeight="1" x14ac:dyDescent="0.2">
      <c r="B115" s="35" t="s">
        <v>171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2:14" s="1" customFormat="1" ht="2.65" customHeight="1" x14ac:dyDescent="0.2"/>
    <row r="117" spans="2:14" s="1" customFormat="1" ht="37.9" customHeight="1" x14ac:dyDescent="0.2">
      <c r="B117" s="36" t="s">
        <v>152</v>
      </c>
      <c r="C117" s="36"/>
      <c r="D117" s="36"/>
      <c r="E117" s="36"/>
      <c r="F117" s="33" t="s">
        <v>153</v>
      </c>
      <c r="G117" s="33"/>
      <c r="H117" s="33"/>
      <c r="I117" s="33"/>
      <c r="J117" s="33"/>
      <c r="K117" s="33"/>
      <c r="L117" s="33"/>
    </row>
    <row r="118" spans="2:14" s="1" customFormat="1" ht="28.7" customHeight="1" x14ac:dyDescent="0.2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2:14" s="1" customFormat="1" ht="28.7" customHeight="1" x14ac:dyDescent="0.2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2:14" s="1" customFormat="1" ht="28.7" customHeight="1" x14ac:dyDescent="0.2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2:14" s="1" customFormat="1" ht="28.7" customHeight="1" x14ac:dyDescent="0.2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2:14" s="1" customFormat="1" ht="2.65" customHeight="1" x14ac:dyDescent="0.2"/>
    <row r="123" spans="2:14" s="1" customFormat="1" ht="159.94999999999999" customHeight="1" x14ac:dyDescent="0.2">
      <c r="B123" s="28" t="s">
        <v>172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2:14" s="1" customFormat="1" ht="2.65" customHeight="1" x14ac:dyDescent="0.2"/>
    <row r="125" spans="2:14" s="1" customFormat="1" ht="54.95" customHeight="1" x14ac:dyDescent="0.2">
      <c r="B125" s="28" t="s">
        <v>173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2:14" s="1" customFormat="1" ht="2.65" customHeight="1" x14ac:dyDescent="0.2"/>
    <row r="127" spans="2:14" s="1" customFormat="1" ht="60" customHeight="1" x14ac:dyDescent="0.2">
      <c r="B127" s="27" t="s">
        <v>174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2:14" s="1" customFormat="1" ht="2.65" customHeight="1" x14ac:dyDescent="0.2"/>
    <row r="129" spans="2:14" s="1" customFormat="1" ht="48" customHeight="1" x14ac:dyDescent="0.2">
      <c r="B129" s="27" t="s">
        <v>175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2:14" s="1" customFormat="1" ht="2.65" customHeight="1" x14ac:dyDescent="0.2"/>
    <row r="131" spans="2:14" s="1" customFormat="1" ht="125.1" customHeight="1" x14ac:dyDescent="0.2">
      <c r="B131" s="28" t="s">
        <v>176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2:14" s="1" customFormat="1" ht="2.65" customHeight="1" x14ac:dyDescent="0.2"/>
    <row r="133" spans="2:14" s="1" customFormat="1" ht="84.95" customHeight="1" x14ac:dyDescent="0.2">
      <c r="B133" s="28" t="s">
        <v>177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2:14" s="1" customFormat="1" ht="86.85" customHeight="1" x14ac:dyDescent="0.2"/>
    <row r="135" spans="2:14" s="1" customFormat="1" ht="17.649999999999999" customHeight="1" x14ac:dyDescent="0.2">
      <c r="I135" s="34" t="s">
        <v>178</v>
      </c>
      <c r="J135" s="34"/>
    </row>
    <row r="136" spans="2:14" s="1" customFormat="1" ht="145.15" customHeight="1" x14ac:dyDescent="0.2"/>
    <row r="137" spans="2:14" s="1" customFormat="1" ht="81.599999999999994" customHeight="1" x14ac:dyDescent="0.2">
      <c r="B137" s="29" t="s">
        <v>179</v>
      </c>
      <c r="C137" s="29"/>
      <c r="D137" s="29"/>
      <c r="E137" s="29"/>
      <c r="F137" s="29"/>
      <c r="G137" s="29"/>
      <c r="H137" s="29"/>
      <c r="I137" s="29"/>
      <c r="J137" s="29"/>
    </row>
    <row r="138" spans="2:14" s="1" customFormat="1" ht="28.7" customHeight="1" x14ac:dyDescent="0.2"/>
  </sheetData>
  <mergeCells count="111">
    <mergeCell ref="L76:M76"/>
    <mergeCell ref="L77:M77"/>
    <mergeCell ref="L78:M78"/>
    <mergeCell ref="B119:E119"/>
    <mergeCell ref="B120:E120"/>
    <mergeCell ref="B121:E121"/>
    <mergeCell ref="B123:N123"/>
    <mergeCell ref="B125:N125"/>
    <mergeCell ref="B10:D11"/>
    <mergeCell ref="B101:N101"/>
    <mergeCell ref="B103:N103"/>
    <mergeCell ref="B105:N105"/>
    <mergeCell ref="B107:E107"/>
    <mergeCell ref="B108:E108"/>
    <mergeCell ref="B109:E109"/>
    <mergeCell ref="B110:E110"/>
    <mergeCell ref="B111:E111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B127:N127"/>
    <mergeCell ref="B129:N129"/>
    <mergeCell ref="B131:N131"/>
    <mergeCell ref="B133:N133"/>
    <mergeCell ref="B137:J137"/>
    <mergeCell ref="B24:L24"/>
    <mergeCell ref="B26:L26"/>
    <mergeCell ref="B29:K29"/>
    <mergeCell ref="B34:K34"/>
    <mergeCell ref="B39:K39"/>
    <mergeCell ref="F108:L108"/>
    <mergeCell ref="F109:L109"/>
    <mergeCell ref="F110:L110"/>
    <mergeCell ref="F111:L111"/>
    <mergeCell ref="F117:L117"/>
    <mergeCell ref="F118:L118"/>
    <mergeCell ref="F119:L119"/>
    <mergeCell ref="F120:L120"/>
    <mergeCell ref="F121:L121"/>
    <mergeCell ref="I135:J135"/>
    <mergeCell ref="B113:N113"/>
    <mergeCell ref="B115:N115"/>
    <mergeCell ref="B117:E117"/>
    <mergeCell ref="B118:E118"/>
    <mergeCell ref="B49:K49"/>
    <mergeCell ref="B6:D6"/>
    <mergeCell ref="B8:D8"/>
    <mergeCell ref="B98:E98"/>
    <mergeCell ref="B99:E99"/>
    <mergeCell ref="E14:G14"/>
    <mergeCell ref="F107:L107"/>
    <mergeCell ref="F98:M98"/>
    <mergeCell ref="F99:M99"/>
    <mergeCell ref="G11:N12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74:M74"/>
    <mergeCell ref="L75:M75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16:I16"/>
    <mergeCell ref="B18:I18"/>
    <mergeCell ref="B20:I20"/>
    <mergeCell ref="B22:I22"/>
    <mergeCell ref="B3:E3"/>
    <mergeCell ref="B5:E5"/>
    <mergeCell ref="B7:E7"/>
    <mergeCell ref="B4:D4"/>
    <mergeCell ref="B44:K44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Katarzyna Tarkowska</cp:lastModifiedBy>
  <cp:lastPrinted>2023-10-10T06:40:31Z</cp:lastPrinted>
  <dcterms:created xsi:type="dcterms:W3CDTF">2023-10-10T06:04:22Z</dcterms:created>
  <dcterms:modified xsi:type="dcterms:W3CDTF">2023-10-10T06:41:03Z</dcterms:modified>
</cp:coreProperties>
</file>