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firstSheet="1" activeTab="1"/>
  </bookViews>
  <sheets>
    <sheet name="Pak. 12 Cewniki, zgłębniki " sheetId="1" r:id="rId1"/>
    <sheet name="Pak. 28 Obłożenia,zestawy..." sheetId="2" r:id="rId2"/>
  </sheets>
  <definedNames/>
  <calcPr fullCalcOnLoad="1"/>
</workbook>
</file>

<file path=xl/sharedStrings.xml><?xml version="1.0" encoding="utf-8"?>
<sst xmlns="http://schemas.openxmlformats.org/spreadsheetml/2006/main" count="179" uniqueCount="96">
  <si>
    <t>Formularz asortymentowo-cenowy</t>
  </si>
  <si>
    <t>Lp.</t>
  </si>
  <si>
    <t>Nazwa  asortymentu</t>
  </si>
  <si>
    <t>j.m.</t>
  </si>
  <si>
    <t>Ilość</t>
  </si>
  <si>
    <t>Cena jedn.</t>
  </si>
  <si>
    <t>Wartość</t>
  </si>
  <si>
    <t>Stawka VAT</t>
  </si>
  <si>
    <t>Kwota</t>
  </si>
  <si>
    <t>Producent</t>
  </si>
  <si>
    <t>netto</t>
  </si>
  <si>
    <t>brutto</t>
  </si>
  <si>
    <t>%</t>
  </si>
  <si>
    <t>podatku</t>
  </si>
  <si>
    <t>szt</t>
  </si>
  <si>
    <t>szt.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</si>
  <si>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</si>
  <si>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</si>
  <si>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</si>
  <si>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</si>
  <si>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</si>
  <si>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</si>
  <si>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</si>
  <si>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</si>
  <si>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</si>
  <si>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</si>
  <si>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</si>
  <si>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</si>
  <si>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</si>
  <si>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</si>
  <si>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</si>
  <si>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</si>
  <si>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</si>
  <si>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</si>
  <si>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</si>
  <si>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</si>
  <si>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</si>
  <si>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</si>
  <si>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</si>
  <si>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</si>
  <si>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Wartość netto</t>
  </si>
  <si>
    <t>op.</t>
  </si>
  <si>
    <t>Pakiet nr 12</t>
  </si>
  <si>
    <t>ZAŁĄCZNIK NR 12</t>
  </si>
  <si>
    <t>Cewnik Nelaton Ch 6/40cm- Ch 20/40 cm pakowany pojedynczo papier/folia</t>
  </si>
  <si>
    <t>Cewnik Foleya silikonowy Ch 3 - Ch 5, pakowany podwójnie folia/papier-folia</t>
  </si>
  <si>
    <t>Cewnik Foleya Ch 6 - Ch 8, pakowany podwójnie folia/papier-folia, z prowadnicą</t>
  </si>
  <si>
    <t>Cewnik Foleya Ch 10 - Ch 22, pakowany podwójnie folia/papier-folia</t>
  </si>
  <si>
    <t>Silikonowy cewnik Foleya trójdrożny z plastikową zastawką do napełniania balonu. Linia kontrastująca w RTG. Łącznik kodowany kolorystycznie. Na cewniku nadrukowany: rozmiar  pojemność balonu. Pakowany podwójnie: folia z min. podwójną perforacją, folia-papier z min. 1cm listkami do otwierania oraz napisami w j. polskim. Rozmiary: CH 16 - CH 22 - dł. 400mm.</t>
  </si>
  <si>
    <t>Kanka odbytnicza Ch 16/40cm</t>
  </si>
  <si>
    <t>Kanka odbytnicza Ch 16/20cm</t>
  </si>
  <si>
    <t>Zgłębnik żołądkowy z zatyczką Ch 8- Ch18, dł. 800mm*</t>
  </si>
  <si>
    <t>Zgłębnik żołądkowy z zatyczką Ch 20- Ch 28, dł. 1000mm</t>
  </si>
  <si>
    <t>Zgłębnik żołądkowy z zatyczką Ch 30- Ch 34, dł.1000mm</t>
  </si>
  <si>
    <t>Zgłębnik żołądkowy wykonany ze 100% silikonu medycznego o najwyższej biokompatybilności z zatyczką. Zamknięta końcówka oraz otwory boczne. Linia RTG na całej długości. Cyfrowa podziałka głębokości. Nazwa producenta, rozmiar oraz średnica fabrycznie umieszczone na zgłębniku w celu pełnej identyfikacji produktu. Opakowanie typu folia-papier z listkami ułatwiającymi otwieranie (min. 1cm). Rozmiary: CH 6, dł.400mm, CH8 - CH10, dł.800mm, CH12 - CH20, dł.1200mm.</t>
  </si>
  <si>
    <t>Łącznik schodkowy do łączenia cewników Ø4mm - prosty</t>
  </si>
  <si>
    <t>Łącznik schodkowy do łączenia cewników Ø6mm - prosty</t>
  </si>
  <si>
    <t>Sonda dwunastnicza, sterylna Ch 8- Ch 16/ 122cm/+3cm</t>
  </si>
  <si>
    <t>Bezpieczne mocowanie cewników donosowych dla dzieci, cewników tlenowych, sond żołądkowych i dwunastniczych i innych, zapobiegające skutecznie przemieszczaniu się cewników i ograniczające traumatyzację pacjenta.</t>
  </si>
  <si>
    <t>Bezpieczne mocowanie cewników donosowych dla noworodków, cewników tlenowych, sond żołądkowych i dwunastniczych i innych, zapobiegające skutecznie przemieszczaniu się cewników i ograniczające traumatyzację pacjenta.</t>
  </si>
  <si>
    <t>Wąsy tlenowe dla dorosłych</t>
  </si>
  <si>
    <t>Wąsy tlenowe pediatryczne</t>
  </si>
  <si>
    <t>Maska z drenem dla dorosłych i pediatryczna</t>
  </si>
  <si>
    <t>Pakiet nr 28</t>
  </si>
  <si>
    <t>Obłożenia, zestawy, serwety dla Bloku operacyjnego</t>
  </si>
  <si>
    <t xml:space="preserve">Zamawiający wymaga dostarczenia wraz z ofertą próbek </t>
  </si>
  <si>
    <t>ZAŁĄCZNIK NR 28</t>
  </si>
  <si>
    <t>Klasa wyrobu medycznego</t>
  </si>
  <si>
    <r>
      <rPr>
        <b/>
        <sz val="9"/>
        <rFont val="Calibri Light"/>
        <family val="2"/>
      </rPr>
      <t>Serweta sterylna</t>
    </r>
    <r>
      <rPr>
        <sz val="9"/>
        <rFont val="Calibri Light"/>
        <family val="2"/>
      </rPr>
      <t xml:space="preserve"> o wymiarach 90cm x 130cm z otworem 8 cm otoczonym taśmą przylepną, wykonana z mocnego, minimum dwuwarstwowego, nieprzemakalnego laminatu o gramaturze min. 43g/m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nieprzemakalności min. 180 cm H2O i o podwyższonej wytrzymałości na rozerwanie min.130 Kpa. Na opakowaniu trójdzielna etykieta z min. 2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</si>
  <si>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Serweta sterylna na stolik Mayo</t>
    </r>
    <r>
      <rPr>
        <sz val="9"/>
        <rFont val="Calibri Light"/>
        <family val="2"/>
      </rPr>
      <t xml:space="preserve"> w formie worka o wymiarach 80 x 145cm, z mocnego nieprzemakalnego laminatu o gramaturze min. 50g/m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 xml:space="preserve"> z warstwą chłonną o wymiarze 76x85cm i gramaturze min. 24g/m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łączna gramatura w strefie z warstwą chłonną min. 74g/m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złożona z dużym wywinięciem co ułatwia nakrycie stolika lub złożona teleskopowo. Na opakowaniu etykieta z min. 2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</si>
  <si>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Osłona włókninowa niejałowa pod fartuch</t>
    </r>
    <r>
      <rPr>
        <sz val="9"/>
        <rFont val="Calibri Light"/>
        <family val="2"/>
      </rPr>
      <t xml:space="preserve"> na tarczycę 45x40cm z rozcięciem o długości 30cm. Wykonana z delikatnej włókniny kompresowej o gr. 40</t>
    </r>
    <r>
      <rPr>
        <sz val="9"/>
        <rFont val="Calibri"/>
        <family val="2"/>
      </rPr>
      <t>÷</t>
    </r>
    <r>
      <rPr>
        <sz val="9"/>
        <rFont val="Calibri Light"/>
        <family val="2"/>
      </rPr>
      <t>50g/m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. Wielkość opakowania: a'20 szt.</t>
    </r>
  </si>
  <si>
    <t>Taśma mocująca włókninowa, medyczna 9x50cm, jałowa a'1 szt. Na opakowaniu odklejana etykieta z numerem serii, datą ważności produktu</t>
  </si>
  <si>
    <t>Nr katalogowy /nazwa handlowa</t>
  </si>
  <si>
    <t>Lateksowy dren do jamy otrzewnowej Ch 24 - Ch 34</t>
  </si>
  <si>
    <r>
      <rPr>
        <b/>
        <sz val="9"/>
        <rFont val="Calibri Light"/>
        <family val="2"/>
      </rPr>
      <t>Sterylna jednorazowa osłona na przewody</t>
    </r>
    <r>
      <rPr>
        <sz val="9"/>
        <rFont val="Calibri Light"/>
        <family val="2"/>
      </rPr>
      <t xml:space="preserve"> - foliowa, harmonijkowo złożona, z taśmą do mocowania na końcu i kartonikiem z wycięciem na końcu drugim. Wykonana z folii PE o grubości min. 0,03mm. Rozmiar 15cm x 250cm. Na opakowaniu trójdzielna etykieta z min. 2 odklejanymi etykietkami z numerem serii, datą ważności i identyfikacją wytwórcy. </t>
    </r>
  </si>
  <si>
    <r>
      <rPr>
        <b/>
        <sz val="9"/>
        <rFont val="Calibri Light"/>
        <family val="2"/>
      </rPr>
      <t>Sterylna osłona na ramię "C"RTG</t>
    </r>
    <r>
      <rPr>
        <sz val="9"/>
        <rFont val="Calibri Light"/>
        <family val="2"/>
      </rPr>
      <t>, trzyczęściowa składająca się z: przeźroczystej osłony wykonanej z folii PE o grubości min. 0,41mm, ściągnięta gumką o średnicy (33-112cm)x56 cm w ilości dwóch sztuk oraz osłony na ramię ruchome o wymiarach 50 x 250cm wyposażonej w taśmy lepne rozmieszczone w taki sposób aby umożliwić prawidłowe mocowanie i zabezpieczenie pracującego ramienia. Na opakowaniu etykieta z min. 2 odklejanymi etykietkami z numerem serii, datą ważności i identyfikacją wytwórcy.</t>
    </r>
  </si>
  <si>
    <r>
      <rPr>
        <b/>
        <sz val="9"/>
        <rFont val="Calibri Light"/>
        <family val="2"/>
      </rPr>
      <t>Serweta sterylna</t>
    </r>
    <r>
      <rPr>
        <sz val="9"/>
        <rFont val="Calibri Light"/>
        <family val="2"/>
      </rPr>
      <t xml:space="preserve"> o wymiarach 75cm x 45cm z otworem 5 cm otoczonym taśmą przylepną, wykonana z mocnego, minimum dwuwarstwowego, nieprzemakalnego laminatu o gramaturze min. 43g/m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nieprzemakalności min. 180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 i o podwyższonej wytrzymałości na rozerwanie min.130 Kpa. Na opakowaniu trójdzielna etykieta z min. 2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</si>
  <si>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Serweta sterylna</t>
    </r>
    <r>
      <rPr>
        <sz val="9"/>
        <rFont val="Calibri Light"/>
        <family val="2"/>
      </rPr>
      <t xml:space="preserve"> o wymiarach 90cm x 180cm z taśmą przylepną 60 cm na dłuższym boku, wykonana z mocnego, minimum dwuwarstwowego, nieprzemakalnego laminatu o gramaturze min. 43g/m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nieprzemakalności min. 180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 i o podwyższonej wytrzymałości na rozerwanie min.130 Kpa. Na opakowaniu trójdzielna etykieta z min. 2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</si>
  <si>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Zestaw opatrunkowy</t>
    </r>
    <r>
      <rPr>
        <sz val="9"/>
        <rFont val="Calibri Light"/>
        <family val="2"/>
      </rPr>
      <t>, sterylny o składzie:                                                        a) kompresy z włókniny 40g/m</t>
    </r>
    <r>
      <rPr>
        <vertAlign val="superscript"/>
        <sz val="9"/>
        <rFont val="Calibri"/>
        <family val="2"/>
      </rPr>
      <t>2</t>
    </r>
    <r>
      <rPr>
        <sz val="9"/>
        <rFont val="Calibri Light"/>
        <family val="2"/>
      </rPr>
      <t xml:space="preserve"> 7,5 x 7,5 cm - 20 szt.;                                                                                                                                         b) serweta foliowa z laminatu dwuwarstwowego o gramaturze 43</t>
    </r>
    <r>
      <rPr>
        <sz val="9"/>
        <rFont val="Calibri"/>
        <family val="2"/>
      </rPr>
      <t>÷</t>
    </r>
    <r>
      <rPr>
        <sz val="9"/>
        <rFont val="Calibri Light"/>
        <family val="2"/>
      </rPr>
      <t>45g/m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 xml:space="preserve"> 60 x 50 cm z otworem owalnym 6 x 8 cm i przylepcem wokół otworu - 1 szt.;                                                                                                          c) serweta foliowo-bibułowa 60</t>
    </r>
    <r>
      <rPr>
        <sz val="9"/>
        <rFont val="Calibri"/>
        <family val="2"/>
      </rPr>
      <t>÷</t>
    </r>
    <r>
      <rPr>
        <sz val="9"/>
        <rFont val="Calibri Light"/>
        <family val="2"/>
      </rPr>
      <t>70 x 50 cm służąca do zawinięcia zestawu 1 szt.;                                                                                                                                                          d) kleszczyki plastikowe 14 cm typu kocher (+/ 1 cm) - 1 szt.,  Na opakowaniu trójdzielna etykieta z min. 2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</si>
  <si>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Zestaw do usuwania zszywek  chirurgicznych</t>
    </r>
    <r>
      <rPr>
        <sz val="9"/>
        <rFont val="Calibri Light"/>
        <family val="2"/>
      </rPr>
      <t xml:space="preserve"> – jałowy
Skład:
a) kompresy gazowe 17N, 8W 7,5x7,5cm - 4 szt.
b) rękawice nitrylowe bezpudrowe M - 2 szt.
c) narzędzie typu “bocianek” do usuwania staplerów 11 cm  (+/-0,3) - 1 szt. 
Opakowanie jednostkowe przezroczyste typu twardy blister, służące jako pojemnik, zaopatrzone w etykietę zwierającą pełną identyfikację wyrobu i składu, która posiada dodatkowo dwa samoprzylepne odcinki etykiety umożliwiające wklejenie do dokumentacji zabiegowej i zawierające informacje: lot lub seria, indeks identyfikacyjny, data ważności sterylności. 
</t>
    </r>
  </si>
  <si>
    <t>Wykonawca uzupełnia kolumnę E, H, K, L, M</t>
  </si>
  <si>
    <t>poz. 7 - 2 szt. (roz. CH6 dł. 40cm i roz. CH12dł. 60cm).</t>
  </si>
  <si>
    <t>Cewniki, dreny, zgłębniki</t>
  </si>
  <si>
    <t>Silikonowy cewnik Foleya dwudrożny z plastikową zastawką do napełniania balonu oraz zatyczką. Linia kontrastująca w RTG. Łącznik kodowany kolorystycznie. Na cewniku nadrukowany: rozmiar pojemność balonu. Pakowany podwójnie: folia z min. podwójną perforacją, folia-papier z min. 1cm listkami do otwierania oraz napisami w j. polskim. Rozmiary: CH 6 - CH 10, dł. 270mm, z prowadnicą CH 12 - CH 24, dł. 400mm.</t>
  </si>
  <si>
    <r>
      <t xml:space="preserve">Cewnik do odsysania g.d.o. Ch 4- Ch 18 robocza 29cm, 2 otwory odbarczające, zmrożona powierzchnia cewnika zapobiegająca przyklejaniu do rurki intubacyjnej, pakowany pojedynczo papier/folia. </t>
    </r>
    <r>
      <rPr>
        <sz val="10"/>
        <color indexed="55"/>
        <rFont val="Calibri Light"/>
        <family val="2"/>
      </rPr>
  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 Rozmiary CH 6 - CH 10 o długości 40cm i 60cm, oraz CH 12 - CH 24 o długość 60cm.</t>
    </r>
  </si>
  <si>
    <r>
      <t>Zestaw serwet uniwersalnych</t>
    </r>
    <r>
      <rPr>
        <sz val="9"/>
        <rFont val="Calibri Light"/>
        <family val="2"/>
      </rPr>
      <t>, sterylny o składzie:                                               a) 1 serweta główna samoprzylepna 150 x 240cm wyposażona na krawędziach w 2 samoprzylepne mocowania do utworzenia pionowego ekranu anestezjologicznego
b) 1 serweta dolna 180</t>
    </r>
    <r>
      <rPr>
        <sz val="9"/>
        <rFont val="Calibri"/>
        <family val="2"/>
      </rPr>
      <t>÷</t>
    </r>
    <r>
      <rPr>
        <sz val="9"/>
        <rFont val="Calibri Light"/>
        <family val="2"/>
      </rPr>
      <t>190cm x 170cm samoprzylepna
c) 2 serwety boczne 75 x 90cm samoprzylepne
d) 1 pokrowiec na stolik Mayo - rozmiar: 80cm x 145cm, składany teleskopowo z warstwą chłonną 76 x 85 cm
e) 1 taśma przylepna włókninowa 9</t>
    </r>
    <r>
      <rPr>
        <sz val="9"/>
        <rFont val="Calibri"/>
        <family val="2"/>
      </rPr>
      <t>÷</t>
    </r>
    <r>
      <rPr>
        <sz val="9"/>
        <rFont val="Calibri Light"/>
        <family val="2"/>
      </rPr>
      <t>10cm x 50cm
f) 2 ręczniki wysokochłonne  30÷40cm x 20÷30 cm                                  
g) 3 fartuchy chirurgiczne pełnobarierowe rozmiar L - Odporność na penetrację płynów pow. 37cm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O, wytrzymałość na rozerwanie pow. 120 kPa. Rękaw o kroju prostym zapewniający pełną swobodę ruchu operatora. Posiadają elastyczny mankiet o długości min. 7cm.                           h) 20 kompresów z gazy 17N 8W z nitką RTG 10 x 10 cm (2 x 10 szt. przewiązane nitką bawełnianą)                                                                                  i) 1 pojemnik plastikowy typu nerka 700</t>
    </r>
    <r>
      <rPr>
        <sz val="9"/>
        <rFont val="Calibri"/>
        <family val="2"/>
      </rPr>
      <t>÷</t>
    </r>
    <r>
      <rPr>
        <sz val="9"/>
        <rFont val="Calibri Light"/>
        <family val="2"/>
      </rPr>
      <t>800ml 
j) 1 serweta na stolik instrumentalny 150 x 190 cm służący do zawinięcia zestawu.
Wykonany z laminatu min. dwuwarstwowego PE+PP (polietylen, polipropylen) foliowany, nieprzemakalny, gramatura w części podstawowej min. 56 g/m2. Odporność na penetrację płynów &gt; 250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O.Na opakowaniu etykieta z 4 odklejanymi etykietkami z numerem serii, datą ważności i identyfikacją wytwórcy. Spełniający normy w zakresie dla wymagań wysokich powierzchni krytycznych i mniej krytycznych. Wyrób nie drażniący nie uczulający oraz nie</t>
    </r>
    <r>
      <rPr>
        <strike/>
        <sz val="9"/>
        <rFont val="Calibri Light"/>
        <family val="2"/>
      </rPr>
      <t xml:space="preserve"> </t>
    </r>
    <r>
      <rPr>
        <sz val="9"/>
        <rFont val="Calibri Light"/>
        <family val="2"/>
      </rPr>
      <t xml:space="preserve">cytotoksyczny, bez zawartości lateksu, oznaczenie na etykiecie (piktogram latex free). I Klasa palności wg 16 CFR 1610  </t>
    </r>
    <r>
      <rPr>
        <b/>
        <sz val="9"/>
        <rFont val="Calibri Light"/>
        <family val="2"/>
      </rPr>
      <t xml:space="preserve"> </t>
    </r>
  </si>
  <si>
    <r>
      <rPr>
        <b/>
        <sz val="9"/>
        <rFont val="Calibri Light"/>
        <family val="2"/>
      </rPr>
      <t>Pediatryczny zestaw serwet uniwersalnych</t>
    </r>
    <r>
      <rPr>
        <sz val="9"/>
        <rFont val="Calibri Light"/>
        <family val="2"/>
      </rPr>
      <t>, sterylny o składzie:                                                                                                                   a) 1 serweta główna samoprzylepna 150 x 210</t>
    </r>
    <r>
      <rPr>
        <sz val="9"/>
        <rFont val="Calibri"/>
        <family val="2"/>
      </rPr>
      <t>÷</t>
    </r>
    <r>
      <rPr>
        <sz val="9"/>
        <rFont val="Calibri Light"/>
        <family val="2"/>
      </rPr>
      <t>240 cm z przylepcem o szerokości 2,5 cm wyposażona na krawędziach w 2 samoprzylepne mocowania do utworzenia pionowego ekranu anestezjologicznego; b) 1 serweta dolna 180 x 150</t>
    </r>
    <r>
      <rPr>
        <sz val="9"/>
        <rFont val="Calibri"/>
        <family val="2"/>
      </rPr>
      <t>÷</t>
    </r>
    <r>
      <rPr>
        <sz val="9"/>
        <rFont val="Calibri Light"/>
        <family val="2"/>
      </rPr>
      <t>170 cm z przylepcem o szerokości 2,5 cm; c) 2 serwety boczne 75 x 90cm z przylepcem o szerokości 2,5 cm; d) 1 taśma przylepna włókninowa 9</t>
    </r>
    <r>
      <rPr>
        <sz val="9"/>
        <rFont val="Calibri"/>
        <family val="2"/>
      </rPr>
      <t>÷</t>
    </r>
    <r>
      <rPr>
        <sz val="9"/>
        <rFont val="Calibri Light"/>
        <family val="2"/>
      </rPr>
      <t>10 x 50cm; e) 2 ręczniki wysokochłonne 30</t>
    </r>
    <r>
      <rPr>
        <sz val="9"/>
        <rFont val="Calibri"/>
        <family val="2"/>
      </rPr>
      <t>÷</t>
    </r>
    <r>
      <rPr>
        <sz val="9"/>
        <rFont val="Calibri Light"/>
        <family val="2"/>
      </rPr>
      <t>40 x 20</t>
    </r>
    <r>
      <rPr>
        <sz val="9"/>
        <rFont val="Calibri"/>
        <family val="2"/>
      </rPr>
      <t>÷</t>
    </r>
    <r>
      <rPr>
        <sz val="9"/>
        <rFont val="Calibri Light"/>
        <family val="2"/>
      </rPr>
      <t>30 cm f) 3 fartuchy chirurgiczne pełnobarierowe rozmiar L - Odporność na penetrację płynów pow. 37</t>
    </r>
    <r>
      <rPr>
        <sz val="9"/>
        <rFont val="Calibri"/>
        <family val="2"/>
      </rPr>
      <t>÷</t>
    </r>
    <r>
      <rPr>
        <sz val="9"/>
        <rFont val="Calibri Light"/>
        <family val="2"/>
      </rPr>
      <t>51cm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O, wytrzymałość na rozerwanie pow. 120 kPa. Rękaw o kroju prostym zapewniający pełną swobodę ruchu operatora. Posiadają elastyczny mankiet o długości min. 7cm.  g) 20 kompresów z gazy 17N 8W z nitką RTG 10 x 10 cm (2 x 10 szt. przewiązane nitką bawełnianą);  h) 1 serweta na stolik instrumentalny 150 x 190 cm służący do zawinięcia zestawu.
Wykonany z laminatu min. dwuwarstwowego PE+PP (polietylen, polipropylen) foliowany, nieprzemakalny, gramatura w części podstawowej min. 56 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. Odporność na penetrację płynów &gt; 250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 xml:space="preserve">O. Na opakowaniu etykieta z 4 odklejanymi etykietkami z numerem serii, datą ważności i identyfikacją wytwórcy. Spełniający normy w zakresie wymagań wysokich powierzchni krytycznych i mniej krytycznych. Wyrób nie drażniący nie uczulający oraz nie cytotoksyczny, bez zawartości lateksu, oznaczenie na etykiecie (piktogram latex free). I Klasa palności wg 16 CFR 1610   </t>
    </r>
  </si>
  <si>
    <r>
      <rPr>
        <b/>
        <sz val="8"/>
        <rFont val="Calibri Light"/>
        <family val="2"/>
      </rPr>
      <t>Zestaw do zabiegu artroskopii kolana</t>
    </r>
    <r>
      <rPr>
        <sz val="8"/>
        <rFont val="Calibri Light"/>
        <family val="2"/>
      </rPr>
      <t>, sterylny o składzie:                                              a) 1 serweta do artroskopii 240 x 320 cm z otworem elastycznym o śr. 6 cm, zintegrowany z workiem przechwytującym płyny posiadający samouszczelniający się płat z neoprenu z otworem o śr. 6 cm, z możliwością podłączenia drenu. Serweta wyposażona  na krawędziach w górnej części serwety w 2 samoprzylepne mocowania do utworzenia pionowego ekranu anestezjologicznego; b) 1 fartuch chirurgiczny pełnobarierowy rozmiar L - Odporność na penetrację płynów pow. 37</t>
    </r>
    <r>
      <rPr>
        <sz val="8"/>
        <rFont val="Calibri"/>
        <family val="2"/>
      </rPr>
      <t>÷</t>
    </r>
    <r>
      <rPr>
        <sz val="8"/>
        <rFont val="Calibri Light"/>
        <family val="2"/>
      </rPr>
      <t>51cm H</t>
    </r>
    <r>
      <rPr>
        <vertAlign val="subscript"/>
        <sz val="8"/>
        <rFont val="Calibri Light"/>
        <family val="2"/>
      </rPr>
      <t>2</t>
    </r>
    <r>
      <rPr>
        <sz val="8"/>
        <rFont val="Calibri Light"/>
        <family val="2"/>
      </rPr>
      <t>O, wytrzymałość na rozerwanie pow. 120 kPa. Rękaw o kroju prostym zapewniający pełną swobodę ruchu operatora. Posiadają elastyczny mankiet o długości min. 7cm;  c) 2 fartuchy chirurgiczny pełnobarierowy z włókniny trójwarstwowej typu SMS o gramaturze min. 35g/m</t>
    </r>
    <r>
      <rPr>
        <vertAlign val="superscript"/>
        <sz val="8"/>
        <rFont val="Calibri Light"/>
        <family val="2"/>
      </rPr>
      <t>2</t>
    </r>
    <r>
      <rPr>
        <sz val="8"/>
        <rFont val="Calibri Light"/>
        <family val="2"/>
      </rPr>
      <t xml:space="preserve"> ze wzmocnieniami nieprzemakalnymi w przedniej części fartucha na długości do dolnej krawędzi i na rękawach do łokcia , wzmocnienie laminat (polietylen-polipropylen) o gramaturze min 40g/m</t>
    </r>
    <r>
      <rPr>
        <vertAlign val="superscript"/>
        <sz val="8"/>
        <rFont val="Calibri Light"/>
        <family val="2"/>
      </rPr>
      <t xml:space="preserve">2 </t>
    </r>
    <r>
      <rPr>
        <sz val="8"/>
        <rFont val="Calibri Light"/>
        <family val="2"/>
      </rPr>
      <t>rozmiar L - Odporność na penetrację płynów w strefie krytycznej pow. 300cm H</t>
    </r>
    <r>
      <rPr>
        <vertAlign val="subscript"/>
        <sz val="8"/>
        <rFont val="Calibri Light"/>
        <family val="2"/>
      </rPr>
      <t>2</t>
    </r>
    <r>
      <rPr>
        <sz val="8"/>
        <rFont val="Calibri Light"/>
        <family val="2"/>
      </rPr>
      <t>O, wytrzymałość na rozerwanie pow. 132 kPa. Rękaw o kroju prostym zapewniający pełną swobodę ruchu operatora. Posiadają elastyczny mankiet o długości min. 7cm;  d) 20 kompresów z gazy 17N 8W z nitką RTG 10 x 10 cm (2 x 10 szt. przewiązane nitką bawełnianą); e) 1 pojemnik plastikowy typu nerka 700</t>
    </r>
    <r>
      <rPr>
        <sz val="8"/>
        <rFont val="Calibri"/>
        <family val="2"/>
      </rPr>
      <t>÷</t>
    </r>
    <r>
      <rPr>
        <sz val="8"/>
        <rFont val="Calibri Light"/>
        <family val="2"/>
      </rPr>
      <t>800ml; f) 2 taśmy medyczne  9</t>
    </r>
    <r>
      <rPr>
        <sz val="8"/>
        <rFont val="Calibri"/>
        <family val="2"/>
      </rPr>
      <t>÷</t>
    </r>
    <r>
      <rPr>
        <sz val="8"/>
        <rFont val="Calibri Light"/>
        <family val="2"/>
      </rPr>
      <t>10cm x 50 cm; g) 1 pokrowiec na kończynę 37 x 75 cm; h)  1 pokrowiec na stolik Mayo - rozmiar: 80cm x 145cm, składany teleskopowo z warstwą chłonną 76 x 85 cm; i) 1 opaska elastyczna 15cmx4m z 1 zapinką; j) 1 podkład podgipsowy syntetyczny 12cm x 3m; k)  1 serweta na stół do instrumentarium 150 x 190 cm,
Wykonany z laminatu min. dwuwarstwowego PE+PP (polietylen, polipropylen) foliowany, nieprzemakalny, gramatura w części podstawowej min. 56 g/m</t>
    </r>
    <r>
      <rPr>
        <vertAlign val="superscript"/>
        <sz val="8"/>
        <rFont val="Calibri Light"/>
        <family val="2"/>
      </rPr>
      <t>2</t>
    </r>
    <r>
      <rPr>
        <sz val="8"/>
        <rFont val="Calibri Light"/>
        <family val="2"/>
      </rPr>
      <t>. Odporność na penetrację płynów &gt; 250 cm H</t>
    </r>
    <r>
      <rPr>
        <vertAlign val="subscript"/>
        <sz val="8"/>
        <rFont val="Calibri Light"/>
        <family val="2"/>
      </rPr>
      <t>2</t>
    </r>
    <r>
      <rPr>
        <sz val="8"/>
        <rFont val="Calibri Light"/>
        <family val="2"/>
      </rPr>
      <t xml:space="preserve">O. Na opakowaniu etykieta z 4 odklejanymi etykietkami z numerem serii, datą ważności i identyfikacją wytwórcy. Spełniający normy w zakresie  wymagań wysokich powierzchni krytycznych i mniej krytycznych. Wyrób nie drażniący nie uczulający oraz  nie  cytotoksyczny, bez zawartości lateksu, oznaczenie na etykiecie (piktogram latex free). I Klasa palności wg 16 CFR 1610   </t>
    </r>
  </si>
  <si>
    <r>
      <rPr>
        <b/>
        <sz val="9"/>
        <rFont val="Calibri Light"/>
        <family val="2"/>
      </rPr>
      <t>Sterylna osłona na kończynę</t>
    </r>
    <r>
      <rPr>
        <sz val="9"/>
        <rFont val="Calibri Light"/>
        <family val="2"/>
      </rPr>
      <t xml:space="preserve"> wykonana z minimum dwuwarstwowego laminatu o gramaturze min. 43g/m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wytrzymałości na rozerwanie minimum 100Kpa i nieprzemakalności min. 100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 xml:space="preserve">O o wymiarach min. 45cm x min. 80 cm, pakowana wraz z taśmą lepną do mocowania o wymiarach min. 9 x min.50 cm. </t>
    </r>
  </si>
  <si>
    <r>
      <rPr>
        <b/>
        <sz val="9"/>
        <rFont val="Calibri Light"/>
        <family val="2"/>
      </rPr>
      <t>Serweta sterylna</t>
    </r>
    <r>
      <rPr>
        <sz val="9"/>
        <rFont val="Calibri Light"/>
        <family val="2"/>
      </rPr>
      <t xml:space="preserve"> o wymiarach 45cm x 45cm z otworem  8 cm otoczonym taśmą przylepną, wykonana z mocnego, minimum dwuwarstwowego, nieprzemakalnego laminatu o gramaturze min. 43g/m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nieprzemakalności min. 180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 i o podwyższonej wytrzymałości na rozerwanie min.130 Kpa. Na opakowaniu trójdzielna etykieta z 2 odklejanymi etykietkami z numerem serii, datą ważności i identyfikacją wytwórcy.</t>
    </r>
  </si>
  <si>
    <r>
      <rPr>
        <b/>
        <sz val="9"/>
        <rFont val="Calibri Light"/>
        <family val="2"/>
      </rPr>
      <t>Serweta sterylna</t>
    </r>
    <r>
      <rPr>
        <sz val="9"/>
        <rFont val="Calibri Light"/>
        <family val="2"/>
      </rPr>
      <t xml:space="preserve"> o wymiarach 50cm x 60cm z otworem  owalnym 6x8 cm otoczonym taśmą przylepną, wykonana z mocnego, minimum dwuwarstwowego, nieprzemakalnego laminatu o gramaturze min. 43g/m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>, nieprzemakalności min. 180 cm H</t>
    </r>
    <r>
      <rPr>
        <vertAlign val="subscript"/>
        <sz val="9"/>
        <rFont val="Calibri Light"/>
        <family val="2"/>
      </rPr>
      <t>2</t>
    </r>
    <r>
      <rPr>
        <sz val="9"/>
        <rFont val="Calibri Light"/>
        <family val="2"/>
      </rPr>
      <t>O i o podwyższonej wytrzymałości na rozerwanie min.130 Kpa. Na opakowaniu trójdzielna etykieta z 2 odklejanymi etykietkami z numerem serii, datą ważności i identyfikacją wytwórcy. Zgodny z normą PN-EN 13795</t>
    </r>
  </si>
  <si>
    <r>
      <t xml:space="preserve">Zestaw do wkłucia centralnego jałowy
</t>
    </r>
    <r>
      <rPr>
        <sz val="9"/>
        <rFont val="Calibri Light"/>
        <family val="2"/>
      </rPr>
      <t>Skład minimalny:
a) tupfery z gazy 17N kule 20x20cm - 10 szt.
b) pęseta plastikowa – 1 szt.
c) serweta foliowana z warstwą chłonną 45</t>
    </r>
    <r>
      <rPr>
        <sz val="9"/>
        <rFont val="Calibri"/>
        <family val="2"/>
      </rPr>
      <t>÷</t>
    </r>
    <r>
      <rPr>
        <sz val="9"/>
        <rFont val="Calibri Light"/>
        <family val="2"/>
      </rPr>
      <t>50x75cm – 1 szt.
d) serweta foliowana z warstwą chłonną 45</t>
    </r>
    <r>
      <rPr>
        <sz val="9"/>
        <rFont val="Calibri"/>
        <family val="2"/>
      </rPr>
      <t>÷</t>
    </r>
    <r>
      <rPr>
        <sz val="9"/>
        <rFont val="Calibri Light"/>
        <family val="2"/>
      </rPr>
      <t>50x75cm z otworem 8Ø i przylepcem wokół otworu – 1 szt.
e) kompresy z gazy 17N 8W 7,5x7,5cm – 10 szt.
f) ostrze chirurgiczne nr 11 – 1 szt.
g) imadło metalowe do szycia – 1 szt.
h) strzykawka o pojemności 10ml – 1 szt.
i) strzykawka o pojemności 20ml – 1 szt.
j) igła do strzykawki 0,8x40mm – 1 szt.
k) igła do strzykawki 1,2x40mm – 1 szt. Opakowanie jednostkowe  sztywne, przezroczyste  typu twardy blister, etykieta główna naklejona na opakowaniu z min. 2 metkami samoprzylepnymi z indeksem wyrobu, LOT, datą ważności, identyfikacją wytwórcy</t>
    </r>
    <r>
      <rPr>
        <b/>
        <sz val="9"/>
        <rFont val="Calibri Light"/>
        <family val="2"/>
      </rPr>
      <t>.</t>
    </r>
  </si>
  <si>
    <r>
      <rPr>
        <b/>
        <sz val="9"/>
        <rFont val="Calibri Light"/>
        <family val="2"/>
      </rPr>
      <t xml:space="preserve">Zestaw zabiegowy do znieczuleń miejscowych </t>
    </r>
    <r>
      <rPr>
        <sz val="9"/>
        <rFont val="Calibri Light"/>
        <family val="2"/>
      </rPr>
      <t>o składzie:                           a) 1 serweta 90</t>
    </r>
    <r>
      <rPr>
        <sz val="9"/>
        <rFont val="Calibri"/>
        <family val="2"/>
      </rPr>
      <t>÷</t>
    </r>
    <r>
      <rPr>
        <sz val="9"/>
        <rFont val="Calibri Light"/>
        <family val="2"/>
      </rPr>
      <t>100 x 150 cm z otworem o średnicy 7</t>
    </r>
    <r>
      <rPr>
        <sz val="9"/>
        <rFont val="Calibri"/>
        <family val="2"/>
      </rPr>
      <t>÷</t>
    </r>
    <r>
      <rPr>
        <sz val="9"/>
        <rFont val="Calibri Light"/>
        <family val="2"/>
      </rPr>
      <t>8 cm z przylepcem wokół otworu,                                                                                                                          b) 20 kompresów z gazy 17N 8W z nitką RTG 7,5 x 7,5 cm (2 x 10 szt. przewiązane nitką bawełnianą)    
c) 1 pokrowiec na stolik Mayo - rozmiar: 80cm x 145cm, składany teleskopowo z warstwą chłonną 76 x 85 cm. Na opakowaniu etykieta z 4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</si>
  <si>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Zestaw zabiegowy do zakładania szwów</t>
    </r>
    <r>
      <rPr>
        <sz val="9"/>
        <rFont val="Calibri Light"/>
        <family val="2"/>
      </rPr>
      <t>, sterylny o składzie:                 a) kompresy z gazy 17N8W 7,5 x 7,5 cm - 5 szt., b) serweta foliowana z laminatu dwuwarstwowego o gramaturze 38g/m</t>
    </r>
    <r>
      <rPr>
        <vertAlign val="superscript"/>
        <sz val="9"/>
        <rFont val="Calibri Light"/>
        <family val="2"/>
      </rPr>
      <t>2</t>
    </r>
    <r>
      <rPr>
        <sz val="9"/>
        <rFont val="Calibri Light"/>
        <family val="2"/>
      </rPr>
      <t xml:space="preserve"> 60 x 50 cm z otworem 8 cm i przylepcem wokół otworu - 1 szt. c) pęseta chirurgiczna metalowa 12,5 cm - 1 szt., d) kleszczyki anatomiczne zagięte typu Pean Mosquito 12,5 cm  - 1 szt., e) kleszczyki typu imadło Mayo-Hager 13 cm  - 1 szt., f) nożyczki chirurgiczne proste (ostro-ostre) 11 cm - 1 szt., g) skalpel chirurgiczny nr 15, bezpieczny z plastikową rączką i osłonką - 1 szt. Na opakowaniu trójdzielna etykieta z min. 2 odklejanymi etykietkami z numerem serii, datą ważności i identyfikacją wytwórcy. Zgodny z normą PN-EN 13795</t>
    </r>
  </si>
  <si>
    <r>
      <rPr>
        <b/>
        <sz val="9"/>
        <rFont val="Calibri Light"/>
        <family val="2"/>
      </rPr>
      <t>Zestaw do cewnikowania jałowy</t>
    </r>
    <r>
      <rPr>
        <sz val="9"/>
        <rFont val="Calibri Light"/>
        <family val="2"/>
      </rPr>
      <t xml:space="preserve">
Skład :
a) rękawice nitrylowe, bezpudrowe L – 2 szt.
b) serweta foliowana z warstwą chłonną 50 x 60 – 1 szt.
c) serweta foliowana z warstwą chłonną 50 x 60 z otworem 5 cm i rozcięciem  – 1 szt.
d) tupfery z gazy 17 N, kula 20 x 20cm  - 5 szt.                                                                e) kompres gazowy 17-nitkowy, 8-warstwowy, 7,5x7,5 cm - 8 szt.
f) penseta anatomiczna, plastikowa, zielona 13 cm  - 1 szt.                                        g) kleszczyki typu pean, plastikowe, niebieskie  14 cm - 1 szt.
h) strzykawka luer z zawartością sterylnej wody z dodatkiem 10% gliceryny o pojemności 10 ml – 1 szt.                                                                                                  i) lubrykant z lidokainą chlorheksydyną w strzykawce 6 ml, luer + IFU – 1 szt.                                                                                                                                           j) pojemnik okrągły plastikowy, pojemność: 125 ml, wysokość: 3 cm, transparentny ze skalą - 1 szt.
Opakowanie jednostkowe przezroczyste typu twardy blister, służące jako pojemnik, zaopatrzone w etykietę zwierającą pełną identyfikację wyrobu i składu (zgodnie z normą PN EN ISO 15223), która posiada dodatkowo dwa samoprzylepne odcinki etykiety umożliwiające wklejenie do dokumentacji zabiegowej i zawierające informacje: lot lub seria, indeks identyfikacyjny, data ważności sterylności. 
</t>
    </r>
  </si>
  <si>
    <t>Cewnik do karmienia przez nos  Ch 6 - Ch 10 x40cm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</si>
</sst>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\ #,##0.00\ [$zł-415]\ ;\-#,##0.00\ [$zł-415]\ ;&quot; -&quot;00\ [$zł-415]\ ;@\ "/>
    <numFmt numFmtId="168" formatCode="#,##0.00&quot; zł&quot;;\-#,##0.00&quot; zł&quot;"/>
    <numFmt numFmtId="169" formatCode="#,##0.00&quot; zł&quot;"/>
    <numFmt numFmtId="170" formatCode="#,##0.00&quot; &quot;[$zł-415];&quot;-&quot;#,##0.00&quot; &quot;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0.0"/>
    <numFmt numFmtId="177" formatCode="#,##0.0\ [$zł-415];\-#,##0.0\ [$zł-415]"/>
    <numFmt numFmtId="178" formatCode="#,##0\ [$zł-415];\-#,##0\ [$zł-415]"/>
    <numFmt numFmtId="179" formatCode="0.000"/>
  </numFmts>
  <fonts count="8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9"/>
      <name val="Calibri Light"/>
      <family val="2"/>
    </font>
    <font>
      <b/>
      <sz val="9"/>
      <name val="Calibri Light"/>
      <family val="2"/>
    </font>
    <font>
      <sz val="9"/>
      <name val="Calibri"/>
      <family val="2"/>
    </font>
    <font>
      <b/>
      <sz val="8"/>
      <name val="Calibri Light"/>
      <family val="2"/>
    </font>
    <font>
      <vertAlign val="superscript"/>
      <sz val="9"/>
      <name val="Calibri Light"/>
      <family val="2"/>
    </font>
    <font>
      <vertAlign val="subscript"/>
      <sz val="9"/>
      <name val="Calibri Light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8"/>
      <name val="Calibri Light"/>
      <family val="2"/>
    </font>
    <font>
      <vertAlign val="superscript"/>
      <sz val="8"/>
      <name val="Calibri Light"/>
      <family val="2"/>
    </font>
    <font>
      <sz val="10"/>
      <color indexed="55"/>
      <name val="Calibri Light"/>
      <family val="2"/>
    </font>
    <font>
      <strike/>
      <sz val="9"/>
      <name val="Calibri Light"/>
      <family val="2"/>
    </font>
    <font>
      <vertAlign val="subscript"/>
      <sz val="8"/>
      <name val="Calibri Light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sz val="10"/>
      <color indexed="55"/>
      <name val="Arial CE"/>
      <family val="0"/>
    </font>
    <font>
      <sz val="11"/>
      <color indexed="55"/>
      <name val="Arial"/>
      <family val="2"/>
    </font>
    <font>
      <sz val="11"/>
      <color indexed="55"/>
      <name val="Czcionka tekstu podstawowego"/>
      <family val="0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10"/>
      <color indexed="55"/>
      <name val="Calibri Light"/>
      <family val="2"/>
    </font>
    <font>
      <sz val="11"/>
      <color indexed="55"/>
      <name val="Calibri Light"/>
      <family val="2"/>
    </font>
    <font>
      <b/>
      <sz val="10"/>
      <color indexed="45"/>
      <name val="Calibri Light"/>
      <family val="2"/>
    </font>
    <font>
      <sz val="9"/>
      <color indexed="55"/>
      <name val="Calibri Light"/>
      <family val="2"/>
    </font>
    <font>
      <sz val="8"/>
      <color indexed="55"/>
      <name val="Calibri Light"/>
      <family val="2"/>
    </font>
    <font>
      <sz val="12"/>
      <color indexed="55"/>
      <name val="Calibri Light"/>
      <family val="2"/>
    </font>
    <font>
      <b/>
      <sz val="9"/>
      <color indexed="55"/>
      <name val="Calibri Light"/>
      <family val="2"/>
    </font>
    <font>
      <b/>
      <sz val="8"/>
      <color indexed="55"/>
      <name val="Calibri Light"/>
      <family val="2"/>
    </font>
    <font>
      <sz val="7.5"/>
      <name val="Calibri Light"/>
      <family val="2"/>
    </font>
    <font>
      <b/>
      <sz val="10"/>
      <name val="Calibri Light"/>
      <family val="2"/>
    </font>
    <font>
      <sz val="11"/>
      <name val="Calibri Light"/>
      <family val="2"/>
    </font>
    <font>
      <sz val="8"/>
      <color indexed="55"/>
      <name val="Calibri"/>
      <family val="2"/>
    </font>
    <font>
      <sz val="11"/>
      <color indexed="45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0"/>
      <color rgb="FFFF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9"/>
      <color rgb="FF000000"/>
      <name val="Calibri Light"/>
      <family val="2"/>
    </font>
    <font>
      <sz val="12"/>
      <color rgb="FF000000"/>
      <name val="Calibri Light"/>
      <family val="2"/>
    </font>
    <font>
      <sz val="9"/>
      <color rgb="FF000000"/>
      <name val="Calibri Light"/>
      <family val="2"/>
    </font>
    <font>
      <b/>
      <sz val="8"/>
      <color rgb="FF000000"/>
      <name val="Calibri Light"/>
      <family val="2"/>
    </font>
    <font>
      <sz val="8"/>
      <color rgb="FF000000"/>
      <name val="Calibri"/>
      <family val="2"/>
    </font>
    <font>
      <sz val="11"/>
      <color rgb="FFFF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>
      <alignment/>
      <protection/>
    </xf>
    <xf numFmtId="0" fontId="54" fillId="0" borderId="0" applyBorder="0" applyProtection="0">
      <alignment/>
    </xf>
    <xf numFmtId="0" fontId="54" fillId="0" borderId="0">
      <alignment/>
      <protection/>
    </xf>
    <xf numFmtId="0" fontId="54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54" fillId="0" borderId="0" applyBorder="0" applyProtection="0">
      <alignment/>
    </xf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Border="0" applyProtection="0">
      <alignment/>
    </xf>
    <xf numFmtId="0" fontId="3" fillId="0" borderId="0" applyBorder="0" applyProtection="0">
      <alignment/>
    </xf>
    <xf numFmtId="0" fontId="61" fillId="0" borderId="0" applyBorder="0" applyProtection="0">
      <alignment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Border="0" applyProtection="0">
      <alignment/>
    </xf>
    <xf numFmtId="0" fontId="62" fillId="0" borderId="0">
      <alignment/>
      <protection/>
    </xf>
    <xf numFmtId="0" fontId="63" fillId="0" borderId="0" applyBorder="0" applyProtection="0">
      <alignment/>
    </xf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0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vertical="top"/>
      <protection locked="0"/>
    </xf>
    <xf numFmtId="0" fontId="70" fillId="0" borderId="0" xfId="0" applyFont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>
      <alignment/>
    </xf>
    <xf numFmtId="0" fontId="72" fillId="0" borderId="0" xfId="0" applyFont="1" applyAlignment="1" applyProtection="1">
      <alignment horizontal="left"/>
      <protection locked="0"/>
    </xf>
    <xf numFmtId="0" fontId="73" fillId="0" borderId="0" xfId="0" applyFont="1" applyAlignment="1" applyProtection="1">
      <alignment/>
      <protection locked="0"/>
    </xf>
    <xf numFmtId="0" fontId="73" fillId="0" borderId="10" xfId="0" applyFont="1" applyBorder="1" applyAlignment="1">
      <alignment horizontal="center" vertical="center"/>
    </xf>
    <xf numFmtId="166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top"/>
    </xf>
    <xf numFmtId="0" fontId="74" fillId="0" borderId="0" xfId="0" applyFont="1" applyAlignment="1">
      <alignment/>
    </xf>
    <xf numFmtId="0" fontId="73" fillId="0" borderId="10" xfId="0" applyFont="1" applyBorder="1" applyAlignment="1">
      <alignment horizontal="left" vertical="center" wrapText="1"/>
    </xf>
    <xf numFmtId="0" fontId="73" fillId="33" borderId="10" xfId="49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70" fillId="0" borderId="0" xfId="0" applyFont="1" applyAlignment="1" applyProtection="1">
      <alignment horizontal="left" vertical="top"/>
      <protection locked="0"/>
    </xf>
    <xf numFmtId="0" fontId="73" fillId="34" borderId="10" xfId="0" applyFont="1" applyFill="1" applyBorder="1" applyAlignment="1" applyProtection="1">
      <alignment horizontal="center" vertical="center" wrapText="1"/>
      <protection locked="0"/>
    </xf>
    <xf numFmtId="9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vertical="top"/>
    </xf>
    <xf numFmtId="0" fontId="70" fillId="34" borderId="0" xfId="0" applyFont="1" applyFill="1" applyAlignment="1" applyProtection="1">
      <alignment/>
      <protection locked="0"/>
    </xf>
    <xf numFmtId="0" fontId="70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 wrapText="1"/>
      <protection locked="0"/>
    </xf>
    <xf numFmtId="0" fontId="73" fillId="0" borderId="10" xfId="0" applyFont="1" applyBorder="1" applyAlignment="1">
      <alignment horizontal="left" vertical="top" wrapText="1"/>
    </xf>
    <xf numFmtId="0" fontId="71" fillId="0" borderId="0" xfId="0" applyFont="1" applyAlignment="1">
      <alignment horizontal="center" vertical="center"/>
    </xf>
    <xf numFmtId="0" fontId="73" fillId="0" borderId="10" xfId="63" applyFont="1" applyBorder="1" applyAlignment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73" fillId="0" borderId="0" xfId="0" applyFont="1" applyAlignment="1" applyProtection="1">
      <alignment horizontal="center" vertical="center" wrapText="1"/>
      <protection locked="0"/>
    </xf>
    <xf numFmtId="166" fontId="75" fillId="0" borderId="10" xfId="0" applyNumberFormat="1" applyFont="1" applyBorder="1" applyAlignment="1" applyProtection="1">
      <alignment vertical="center"/>
      <protection locked="0"/>
    </xf>
    <xf numFmtId="0" fontId="75" fillId="0" borderId="10" xfId="0" applyFont="1" applyBorder="1" applyAlignment="1" applyProtection="1">
      <alignment horizontal="center" vertical="center"/>
      <protection locked="0"/>
    </xf>
    <xf numFmtId="0" fontId="76" fillId="34" borderId="0" xfId="0" applyFont="1" applyFill="1" applyAlignment="1" applyProtection="1">
      <alignment/>
      <protection locked="0"/>
    </xf>
    <xf numFmtId="0" fontId="77" fillId="34" borderId="11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166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0" xfId="49" applyFont="1" applyFill="1" applyBorder="1" applyAlignment="1" applyProtection="1">
      <alignment horizontal="center" vertical="center" wrapText="1"/>
      <protection locked="0"/>
    </xf>
    <xf numFmtId="166" fontId="78" fillId="0" borderId="10" xfId="0" applyNumberFormat="1" applyFont="1" applyBorder="1" applyAlignment="1" applyProtection="1">
      <alignment vertical="center"/>
      <protection locked="0"/>
    </xf>
    <xf numFmtId="0" fontId="78" fillId="0" borderId="1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4" fillId="34" borderId="10" xfId="65" applyFont="1" applyFill="1" applyBorder="1" applyAlignment="1">
      <alignment horizontal="center" vertical="center" wrapText="1"/>
      <protection/>
    </xf>
    <xf numFmtId="0" fontId="75" fillId="0" borderId="0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44" fillId="0" borderId="13" xfId="0" applyFont="1" applyBorder="1" applyAlignment="1">
      <alignment horizontal="center" vertical="center"/>
    </xf>
    <xf numFmtId="0" fontId="44" fillId="34" borderId="14" xfId="65" applyFont="1" applyFill="1" applyBorder="1" applyAlignment="1">
      <alignment horizontal="center" vertical="center" wrapText="1"/>
      <protection/>
    </xf>
    <xf numFmtId="166" fontId="74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14" xfId="0" applyNumberFormat="1" applyFont="1" applyBorder="1" applyAlignment="1" applyProtection="1">
      <alignment vertical="center"/>
      <protection locked="0"/>
    </xf>
    <xf numFmtId="0" fontId="78" fillId="33" borderId="10" xfId="58" applyFont="1" applyFill="1" applyBorder="1" applyAlignment="1" applyProtection="1">
      <alignment horizontal="center" vertical="center" wrapText="1"/>
      <protection locked="0"/>
    </xf>
    <xf numFmtId="0" fontId="78" fillId="33" borderId="15" xfId="58" applyFont="1" applyFill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7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vertical="center" wrapText="1"/>
      <protection/>
    </xf>
    <xf numFmtId="0" fontId="4" fillId="0" borderId="14" xfId="67" applyFont="1" applyBorder="1" applyAlignment="1">
      <alignment vertical="center" wrapText="1"/>
      <protection/>
    </xf>
    <xf numFmtId="0" fontId="4" fillId="0" borderId="14" xfId="67" applyFont="1" applyBorder="1" applyAlignment="1">
      <alignment vertical="center" wrapText="1"/>
      <protection/>
    </xf>
    <xf numFmtId="0" fontId="12" fillId="0" borderId="10" xfId="67" applyFont="1" applyBorder="1" applyAlignment="1">
      <alignment horizontal="left" vertical="center" wrapText="1"/>
      <protection/>
    </xf>
    <xf numFmtId="0" fontId="78" fillId="33" borderId="10" xfId="58" applyFont="1" applyFill="1" applyBorder="1" applyAlignment="1" applyProtection="1">
      <alignment horizontal="center" vertical="center" wrapText="1"/>
      <protection locked="0"/>
    </xf>
    <xf numFmtId="0" fontId="78" fillId="33" borderId="15" xfId="58" applyFont="1" applyFill="1" applyBorder="1" applyAlignment="1" applyProtection="1">
      <alignment horizontal="center" vertical="center" wrapText="1"/>
      <protection locked="0"/>
    </xf>
    <xf numFmtId="0" fontId="78" fillId="33" borderId="10" xfId="58" applyFont="1" applyFill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166" fontId="73" fillId="0" borderId="10" xfId="0" applyNumberFormat="1" applyFont="1" applyBorder="1" applyAlignment="1" applyProtection="1">
      <alignment horizontal="center" vertical="center"/>
      <protection locked="0"/>
    </xf>
    <xf numFmtId="166" fontId="73" fillId="0" borderId="11" xfId="0" applyNumberFormat="1" applyFont="1" applyBorder="1" applyAlignment="1" applyProtection="1">
      <alignment horizontal="center" vertical="center"/>
      <protection locked="0"/>
    </xf>
    <xf numFmtId="166" fontId="74" fillId="0" borderId="10" xfId="0" applyNumberFormat="1" applyFont="1" applyBorder="1" applyAlignment="1" applyProtection="1">
      <alignment horizontal="center" vertical="center"/>
      <protection locked="0"/>
    </xf>
    <xf numFmtId="166" fontId="74" fillId="0" borderId="11" xfId="0" applyNumberFormat="1" applyFont="1" applyBorder="1" applyAlignment="1" applyProtection="1">
      <alignment horizontal="center" vertical="center"/>
      <protection locked="0"/>
    </xf>
    <xf numFmtId="166" fontId="74" fillId="0" borderId="14" xfId="0" applyNumberFormat="1" applyFont="1" applyBorder="1" applyAlignment="1" applyProtection="1">
      <alignment horizontal="center" vertical="center"/>
      <protection locked="0"/>
    </xf>
    <xf numFmtId="0" fontId="73" fillId="7" borderId="10" xfId="0" applyFont="1" applyFill="1" applyBorder="1" applyAlignment="1">
      <alignment horizontal="left" vertical="top" wrapText="1"/>
    </xf>
    <xf numFmtId="0" fontId="79" fillId="0" borderId="14" xfId="0" applyFont="1" applyBorder="1" applyAlignment="1">
      <alignment horizontal="center" vertical="center" wrapText="1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/>
      <protection locked="0"/>
    </xf>
    <xf numFmtId="0" fontId="78" fillId="33" borderId="15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70" fillId="0" borderId="10" xfId="45" applyFont="1" applyBorder="1" applyAlignment="1" applyProtection="1">
      <alignment horizontal="right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78" fillId="0" borderId="14" xfId="45" applyFont="1" applyBorder="1" applyAlignment="1" applyProtection="1">
      <alignment horizontal="right" vertical="center"/>
      <protection locked="0"/>
    </xf>
    <xf numFmtId="0" fontId="4" fillId="35" borderId="10" xfId="67" applyFont="1" applyFill="1" applyBorder="1" applyAlignment="1">
      <alignment vertical="center" wrapText="1"/>
      <protection/>
    </xf>
    <xf numFmtId="0" fontId="44" fillId="36" borderId="10" xfId="65" applyFont="1" applyFill="1" applyBorder="1" applyAlignment="1">
      <alignment horizontal="center" vertical="center" wrapText="1"/>
      <protection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 Built-in Explanatory Text 2" xfId="45"/>
    <cellStyle name="Excel Built-in Explanatory Text 3" xfId="46"/>
    <cellStyle name="Excel Built-in Explanatory Text 4" xfId="47"/>
    <cellStyle name="Excel Built-in Normal 1" xfId="48"/>
    <cellStyle name="Excel Built-in Normal 1 3" xfId="49"/>
    <cellStyle name="Excel Built-in Normal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10" xfId="58"/>
    <cellStyle name="Normalny 10 3" xfId="59"/>
    <cellStyle name="Normalny 2 2" xfId="60"/>
    <cellStyle name="Normalny 2 3" xfId="61"/>
    <cellStyle name="Normalny 2 4" xfId="62"/>
    <cellStyle name="Normalny 2 5" xfId="63"/>
    <cellStyle name="Normalny 2 6" xfId="64"/>
    <cellStyle name="Normalny 2 7" xfId="65"/>
    <cellStyle name="Normalny 3" xfId="66"/>
    <cellStyle name="Normalny 3 3" xfId="67"/>
    <cellStyle name="Normalny 6 2" xfId="68"/>
    <cellStyle name="Normalny 6 3" xfId="69"/>
    <cellStyle name="Obliczenia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B19" sqref="B19"/>
    </sheetView>
  </sheetViews>
  <sheetFormatPr defaultColWidth="8.57421875" defaultRowHeight="15"/>
  <cols>
    <col min="1" max="1" width="4.57421875" style="6" customWidth="1"/>
    <col min="2" max="2" width="26.140625" style="11" customWidth="1"/>
    <col min="3" max="4" width="6.140625" style="6" customWidth="1"/>
    <col min="5" max="6" width="7.57421875" style="6" customWidth="1"/>
    <col min="7" max="7" width="11.421875" style="6" customWidth="1"/>
    <col min="8" max="8" width="10.57421875" style="6" customWidth="1"/>
    <col min="9" max="9" width="8.7109375" style="6" bestFit="1" customWidth="1"/>
    <col min="10" max="10" width="12.00390625" style="6" customWidth="1"/>
    <col min="11" max="12" width="10.140625" style="6" customWidth="1"/>
    <col min="13" max="13" width="11.8515625" style="6" customWidth="1"/>
    <col min="14" max="16384" width="8.57421875" style="6" customWidth="1"/>
  </cols>
  <sheetData>
    <row r="1" spans="1:13" ht="15">
      <c r="A1" s="20"/>
      <c r="B1" s="16" t="s">
        <v>42</v>
      </c>
      <c r="C1" s="5"/>
      <c r="D1" s="5"/>
      <c r="E1" s="22"/>
      <c r="F1" s="5"/>
      <c r="G1" s="5"/>
      <c r="H1" s="5"/>
      <c r="I1" s="21"/>
      <c r="J1" s="21"/>
      <c r="K1" s="21" t="s">
        <v>43</v>
      </c>
      <c r="L1" s="47"/>
      <c r="M1" s="21"/>
    </row>
    <row r="2" spans="1:13" ht="15">
      <c r="A2" s="20"/>
      <c r="B2" s="16"/>
      <c r="C2" s="5"/>
      <c r="D2" s="5"/>
      <c r="E2" s="22"/>
      <c r="F2" s="5"/>
      <c r="G2" s="5"/>
      <c r="H2" s="5"/>
      <c r="I2" s="21"/>
      <c r="J2" s="21"/>
      <c r="K2" s="21"/>
      <c r="L2" s="47"/>
      <c r="M2" s="21"/>
    </row>
    <row r="3" spans="1:13" ht="15">
      <c r="A3" s="20"/>
      <c r="B3" s="16" t="s">
        <v>82</v>
      </c>
      <c r="C3" s="5"/>
      <c r="D3" s="7" t="s">
        <v>80</v>
      </c>
      <c r="E3" s="22"/>
      <c r="F3" s="5"/>
      <c r="G3" s="5"/>
      <c r="H3" s="5"/>
      <c r="I3" s="76" t="s">
        <v>0</v>
      </c>
      <c r="J3" s="76"/>
      <c r="K3" s="76"/>
      <c r="L3" s="76"/>
      <c r="M3" s="76"/>
    </row>
    <row r="4" spans="1:13" ht="15">
      <c r="A4" s="20"/>
      <c r="B4" s="2"/>
      <c r="C4" s="5"/>
      <c r="D4" s="5"/>
      <c r="E4" s="22"/>
      <c r="F4" s="5"/>
      <c r="G4" s="5"/>
      <c r="H4" s="5"/>
      <c r="I4" s="5"/>
      <c r="J4" s="5"/>
      <c r="K4" s="5"/>
      <c r="L4" s="5"/>
      <c r="M4" s="5"/>
    </row>
    <row r="5" spans="1:13" s="12" customFormat="1" ht="25.5" customHeight="1">
      <c r="A5" s="73" t="s">
        <v>1</v>
      </c>
      <c r="B5" s="73" t="s">
        <v>2</v>
      </c>
      <c r="C5" s="74" t="s">
        <v>3</v>
      </c>
      <c r="D5" s="74" t="s">
        <v>4</v>
      </c>
      <c r="E5" s="54" t="s">
        <v>5</v>
      </c>
      <c r="F5" s="54" t="s">
        <v>5</v>
      </c>
      <c r="G5" s="73" t="s">
        <v>40</v>
      </c>
      <c r="H5" s="62" t="s">
        <v>7</v>
      </c>
      <c r="I5" s="54" t="s">
        <v>8</v>
      </c>
      <c r="J5" s="52" t="s">
        <v>6</v>
      </c>
      <c r="K5" s="73" t="s">
        <v>9</v>
      </c>
      <c r="L5" s="75" t="s">
        <v>67</v>
      </c>
      <c r="M5" s="73" t="s">
        <v>72</v>
      </c>
    </row>
    <row r="6" spans="1:13" s="12" customFormat="1" ht="11.25">
      <c r="A6" s="73"/>
      <c r="B6" s="73"/>
      <c r="C6" s="74"/>
      <c r="D6" s="74"/>
      <c r="E6" s="54" t="s">
        <v>10</v>
      </c>
      <c r="F6" s="54" t="s">
        <v>11</v>
      </c>
      <c r="G6" s="73"/>
      <c r="H6" s="62" t="s">
        <v>12</v>
      </c>
      <c r="I6" s="54" t="s">
        <v>13</v>
      </c>
      <c r="J6" s="53" t="s">
        <v>11</v>
      </c>
      <c r="K6" s="73"/>
      <c r="L6" s="72"/>
      <c r="M6" s="73"/>
    </row>
    <row r="7" spans="1:13" ht="38.25">
      <c r="A7" s="17" t="s">
        <v>17</v>
      </c>
      <c r="B7" s="23" t="s">
        <v>44</v>
      </c>
      <c r="C7" s="9" t="s">
        <v>15</v>
      </c>
      <c r="D7" s="25">
        <v>500</v>
      </c>
      <c r="E7" s="10"/>
      <c r="F7" s="66">
        <f aca="true" t="shared" si="0" ref="F7:F29">E7+E7*H7</f>
        <v>0</v>
      </c>
      <c r="G7" s="66">
        <f aca="true" t="shared" si="1" ref="G7:G29">D7*E7</f>
        <v>0</v>
      </c>
      <c r="H7" s="18"/>
      <c r="I7" s="66">
        <f aca="true" t="shared" si="2" ref="I7:I29">G7*H7</f>
        <v>0</v>
      </c>
      <c r="J7" s="67">
        <f aca="true" t="shared" si="3" ref="J7:J29">G7+G7*H7</f>
        <v>0</v>
      </c>
      <c r="K7" s="14"/>
      <c r="L7" s="14"/>
      <c r="M7" s="14"/>
    </row>
    <row r="8" spans="1:13" ht="38.25">
      <c r="A8" s="17" t="s">
        <v>18</v>
      </c>
      <c r="B8" s="23" t="s">
        <v>45</v>
      </c>
      <c r="C8" s="9" t="s">
        <v>15</v>
      </c>
      <c r="D8" s="25">
        <v>10</v>
      </c>
      <c r="E8" s="10"/>
      <c r="F8" s="66">
        <f t="shared" si="0"/>
        <v>0</v>
      </c>
      <c r="G8" s="66">
        <f t="shared" si="1"/>
        <v>0</v>
      </c>
      <c r="H8" s="18"/>
      <c r="I8" s="66">
        <f t="shared" si="2"/>
        <v>0</v>
      </c>
      <c r="J8" s="67">
        <f t="shared" si="3"/>
        <v>0</v>
      </c>
      <c r="K8" s="14"/>
      <c r="L8" s="14"/>
      <c r="M8" s="14"/>
    </row>
    <row r="9" spans="1:13" ht="38.25">
      <c r="A9" s="17" t="s">
        <v>19</v>
      </c>
      <c r="B9" s="23" t="s">
        <v>46</v>
      </c>
      <c r="C9" s="9" t="s">
        <v>15</v>
      </c>
      <c r="D9" s="25">
        <v>50</v>
      </c>
      <c r="E9" s="10"/>
      <c r="F9" s="66">
        <f t="shared" si="0"/>
        <v>0</v>
      </c>
      <c r="G9" s="66">
        <f t="shared" si="1"/>
        <v>0</v>
      </c>
      <c r="H9" s="18"/>
      <c r="I9" s="66">
        <f t="shared" si="2"/>
        <v>0</v>
      </c>
      <c r="J9" s="67">
        <f t="shared" si="3"/>
        <v>0</v>
      </c>
      <c r="K9" s="14"/>
      <c r="L9" s="14"/>
      <c r="M9" s="14"/>
    </row>
    <row r="10" spans="1:13" ht="38.25">
      <c r="A10" s="17" t="s">
        <v>20</v>
      </c>
      <c r="B10" s="23" t="s">
        <v>47</v>
      </c>
      <c r="C10" s="9" t="s">
        <v>15</v>
      </c>
      <c r="D10" s="25">
        <v>160</v>
      </c>
      <c r="E10" s="10"/>
      <c r="F10" s="66">
        <f t="shared" si="0"/>
        <v>0</v>
      </c>
      <c r="G10" s="66">
        <f t="shared" si="1"/>
        <v>0</v>
      </c>
      <c r="H10" s="18"/>
      <c r="I10" s="66">
        <f t="shared" si="2"/>
        <v>0</v>
      </c>
      <c r="J10" s="67">
        <f t="shared" si="3"/>
        <v>0</v>
      </c>
      <c r="K10" s="14"/>
      <c r="L10" s="14"/>
      <c r="M10" s="14"/>
    </row>
    <row r="11" spans="1:13" ht="191.25">
      <c r="A11" s="17" t="s">
        <v>21</v>
      </c>
      <c r="B11" s="13" t="s">
        <v>83</v>
      </c>
      <c r="C11" s="9" t="s">
        <v>15</v>
      </c>
      <c r="D11" s="25">
        <v>30</v>
      </c>
      <c r="E11" s="10"/>
      <c r="F11" s="66">
        <f t="shared" si="0"/>
        <v>0</v>
      </c>
      <c r="G11" s="66">
        <f t="shared" si="1"/>
        <v>0</v>
      </c>
      <c r="H11" s="18"/>
      <c r="I11" s="66">
        <f t="shared" si="2"/>
        <v>0</v>
      </c>
      <c r="J11" s="67">
        <f t="shared" si="3"/>
        <v>0</v>
      </c>
      <c r="K11" s="14"/>
      <c r="L11" s="14"/>
      <c r="M11" s="14"/>
    </row>
    <row r="12" spans="1:13" ht="165.75">
      <c r="A12" s="17" t="s">
        <v>22</v>
      </c>
      <c r="B12" s="13" t="s">
        <v>48</v>
      </c>
      <c r="C12" s="9" t="s">
        <v>15</v>
      </c>
      <c r="D12" s="25">
        <v>20</v>
      </c>
      <c r="E12" s="10"/>
      <c r="F12" s="66">
        <f t="shared" si="0"/>
        <v>0</v>
      </c>
      <c r="G12" s="66">
        <f t="shared" si="1"/>
        <v>0</v>
      </c>
      <c r="H12" s="18"/>
      <c r="I12" s="66">
        <f t="shared" si="2"/>
        <v>0</v>
      </c>
      <c r="J12" s="67">
        <f t="shared" si="3"/>
        <v>0</v>
      </c>
      <c r="K12" s="14"/>
      <c r="L12" s="14"/>
      <c r="M12" s="14"/>
    </row>
    <row r="13" spans="1:13" ht="280.5">
      <c r="A13" s="17" t="s">
        <v>23</v>
      </c>
      <c r="B13" s="13" t="s">
        <v>84</v>
      </c>
      <c r="C13" s="9" t="s">
        <v>15</v>
      </c>
      <c r="D13" s="25">
        <v>18000</v>
      </c>
      <c r="E13" s="10"/>
      <c r="F13" s="66">
        <f t="shared" si="0"/>
        <v>0</v>
      </c>
      <c r="G13" s="66">
        <f t="shared" si="1"/>
        <v>0</v>
      </c>
      <c r="H13" s="18"/>
      <c r="I13" s="66">
        <f t="shared" si="2"/>
        <v>0</v>
      </c>
      <c r="J13" s="67">
        <f t="shared" si="3"/>
        <v>0</v>
      </c>
      <c r="K13" s="14"/>
      <c r="L13" s="14"/>
      <c r="M13" s="14"/>
    </row>
    <row r="14" spans="1:13" ht="15">
      <c r="A14" s="17" t="s">
        <v>24</v>
      </c>
      <c r="B14" s="23" t="s">
        <v>49</v>
      </c>
      <c r="C14" s="9" t="s">
        <v>15</v>
      </c>
      <c r="D14" s="25">
        <v>15</v>
      </c>
      <c r="E14" s="10"/>
      <c r="F14" s="66">
        <f t="shared" si="0"/>
        <v>0</v>
      </c>
      <c r="G14" s="66">
        <f t="shared" si="1"/>
        <v>0</v>
      </c>
      <c r="H14" s="18"/>
      <c r="I14" s="66">
        <f t="shared" si="2"/>
        <v>0</v>
      </c>
      <c r="J14" s="67">
        <f t="shared" si="3"/>
        <v>0</v>
      </c>
      <c r="K14" s="14"/>
      <c r="L14" s="14"/>
      <c r="M14" s="14"/>
    </row>
    <row r="15" spans="1:13" ht="15">
      <c r="A15" s="17" t="s">
        <v>25</v>
      </c>
      <c r="B15" s="23" t="s">
        <v>50</v>
      </c>
      <c r="C15" s="9" t="s">
        <v>15</v>
      </c>
      <c r="D15" s="25">
        <v>50</v>
      </c>
      <c r="E15" s="10"/>
      <c r="F15" s="66">
        <f t="shared" si="0"/>
        <v>0</v>
      </c>
      <c r="G15" s="66">
        <f t="shared" si="1"/>
        <v>0</v>
      </c>
      <c r="H15" s="18"/>
      <c r="I15" s="66">
        <f t="shared" si="2"/>
        <v>0</v>
      </c>
      <c r="J15" s="67">
        <f t="shared" si="3"/>
        <v>0</v>
      </c>
      <c r="K15" s="14"/>
      <c r="L15" s="14"/>
      <c r="M15" s="14"/>
    </row>
    <row r="16" spans="1:13" ht="25.5">
      <c r="A16" s="17" t="s">
        <v>26</v>
      </c>
      <c r="B16" s="23" t="s">
        <v>51</v>
      </c>
      <c r="C16" s="9" t="s">
        <v>15</v>
      </c>
      <c r="D16" s="25">
        <v>600</v>
      </c>
      <c r="E16" s="10"/>
      <c r="F16" s="66">
        <f t="shared" si="0"/>
        <v>0</v>
      </c>
      <c r="G16" s="66">
        <f t="shared" si="1"/>
        <v>0</v>
      </c>
      <c r="H16" s="18"/>
      <c r="I16" s="66">
        <f t="shared" si="2"/>
        <v>0</v>
      </c>
      <c r="J16" s="67">
        <f t="shared" si="3"/>
        <v>0</v>
      </c>
      <c r="K16" s="14"/>
      <c r="L16" s="14"/>
      <c r="M16" s="14"/>
    </row>
    <row r="17" spans="1:13" ht="25.5">
      <c r="A17" s="17" t="s">
        <v>27</v>
      </c>
      <c r="B17" s="23" t="s">
        <v>52</v>
      </c>
      <c r="C17" s="9" t="s">
        <v>15</v>
      </c>
      <c r="D17" s="25">
        <v>100</v>
      </c>
      <c r="E17" s="10"/>
      <c r="F17" s="66">
        <f t="shared" si="0"/>
        <v>0</v>
      </c>
      <c r="G17" s="66">
        <f t="shared" si="1"/>
        <v>0</v>
      </c>
      <c r="H17" s="18"/>
      <c r="I17" s="66">
        <f t="shared" si="2"/>
        <v>0</v>
      </c>
      <c r="J17" s="67">
        <f t="shared" si="3"/>
        <v>0</v>
      </c>
      <c r="K17" s="14"/>
      <c r="L17" s="14"/>
      <c r="M17" s="14"/>
    </row>
    <row r="18" spans="1:13" ht="25.5">
      <c r="A18" s="17" t="s">
        <v>28</v>
      </c>
      <c r="B18" s="23" t="s">
        <v>53</v>
      </c>
      <c r="C18" s="9" t="s">
        <v>15</v>
      </c>
      <c r="D18" s="25">
        <v>20</v>
      </c>
      <c r="E18" s="10"/>
      <c r="F18" s="66">
        <f t="shared" si="0"/>
        <v>0</v>
      </c>
      <c r="G18" s="66">
        <f t="shared" si="1"/>
        <v>0</v>
      </c>
      <c r="H18" s="18"/>
      <c r="I18" s="66">
        <f t="shared" si="2"/>
        <v>0</v>
      </c>
      <c r="J18" s="67">
        <f t="shared" si="3"/>
        <v>0</v>
      </c>
      <c r="K18" s="14"/>
      <c r="L18" s="14"/>
      <c r="M18" s="14"/>
    </row>
    <row r="19" spans="1:13" ht="25.5">
      <c r="A19" s="17" t="s">
        <v>29</v>
      </c>
      <c r="B19" s="71" t="s">
        <v>95</v>
      </c>
      <c r="C19" s="9" t="s">
        <v>15</v>
      </c>
      <c r="D19" s="25">
        <v>4000</v>
      </c>
      <c r="E19" s="10"/>
      <c r="F19" s="66">
        <f t="shared" si="0"/>
        <v>0</v>
      </c>
      <c r="G19" s="66">
        <f t="shared" si="1"/>
        <v>0</v>
      </c>
      <c r="H19" s="18"/>
      <c r="I19" s="66">
        <f t="shared" si="2"/>
        <v>0</v>
      </c>
      <c r="J19" s="67">
        <f t="shared" si="3"/>
        <v>0</v>
      </c>
      <c r="K19" s="14"/>
      <c r="L19" s="14"/>
      <c r="M19" s="14"/>
    </row>
    <row r="20" spans="1:13" ht="216.75">
      <c r="A20" s="17" t="s">
        <v>30</v>
      </c>
      <c r="B20" s="13" t="s">
        <v>54</v>
      </c>
      <c r="C20" s="9" t="s">
        <v>14</v>
      </c>
      <c r="D20" s="25">
        <v>400</v>
      </c>
      <c r="E20" s="10"/>
      <c r="F20" s="66">
        <f t="shared" si="0"/>
        <v>0</v>
      </c>
      <c r="G20" s="66">
        <f t="shared" si="1"/>
        <v>0</v>
      </c>
      <c r="H20" s="18"/>
      <c r="I20" s="66">
        <f t="shared" si="2"/>
        <v>0</v>
      </c>
      <c r="J20" s="67">
        <f t="shared" si="3"/>
        <v>0</v>
      </c>
      <c r="K20" s="14"/>
      <c r="L20" s="14"/>
      <c r="M20" s="14"/>
    </row>
    <row r="21" spans="1:13" ht="25.5">
      <c r="A21" s="17" t="s">
        <v>31</v>
      </c>
      <c r="B21" s="23" t="s">
        <v>73</v>
      </c>
      <c r="C21" s="9" t="s">
        <v>15</v>
      </c>
      <c r="D21" s="25">
        <v>20</v>
      </c>
      <c r="E21" s="10"/>
      <c r="F21" s="66">
        <f t="shared" si="0"/>
        <v>0</v>
      </c>
      <c r="G21" s="66">
        <f t="shared" si="1"/>
        <v>0</v>
      </c>
      <c r="H21" s="18"/>
      <c r="I21" s="66">
        <f t="shared" si="2"/>
        <v>0</v>
      </c>
      <c r="J21" s="67">
        <f t="shared" si="3"/>
        <v>0</v>
      </c>
      <c r="K21" s="14"/>
      <c r="L21" s="14"/>
      <c r="M21" s="14"/>
    </row>
    <row r="22" spans="1:13" ht="25.5">
      <c r="A22" s="17" t="s">
        <v>32</v>
      </c>
      <c r="B22" s="23" t="s">
        <v>55</v>
      </c>
      <c r="C22" s="9" t="s">
        <v>15</v>
      </c>
      <c r="D22" s="25">
        <v>30</v>
      </c>
      <c r="E22" s="10"/>
      <c r="F22" s="66">
        <f t="shared" si="0"/>
        <v>0</v>
      </c>
      <c r="G22" s="66">
        <f t="shared" si="1"/>
        <v>0</v>
      </c>
      <c r="H22" s="18"/>
      <c r="I22" s="66">
        <f t="shared" si="2"/>
        <v>0</v>
      </c>
      <c r="J22" s="67">
        <f t="shared" si="3"/>
        <v>0</v>
      </c>
      <c r="K22" s="14"/>
      <c r="L22" s="14"/>
      <c r="M22" s="14"/>
    </row>
    <row r="23" spans="1:13" ht="25.5">
      <c r="A23" s="17" t="s">
        <v>33</v>
      </c>
      <c r="B23" s="23" t="s">
        <v>56</v>
      </c>
      <c r="C23" s="9" t="s">
        <v>15</v>
      </c>
      <c r="D23" s="25">
        <v>10</v>
      </c>
      <c r="E23" s="10"/>
      <c r="F23" s="66">
        <f t="shared" si="0"/>
        <v>0</v>
      </c>
      <c r="G23" s="66">
        <f t="shared" si="1"/>
        <v>0</v>
      </c>
      <c r="H23" s="18"/>
      <c r="I23" s="66">
        <f t="shared" si="2"/>
        <v>0</v>
      </c>
      <c r="J23" s="67">
        <f t="shared" si="3"/>
        <v>0</v>
      </c>
      <c r="K23" s="14"/>
      <c r="L23" s="14"/>
      <c r="M23" s="14"/>
    </row>
    <row r="24" spans="1:13" ht="25.5">
      <c r="A24" s="17" t="s">
        <v>34</v>
      </c>
      <c r="B24" s="23" t="s">
        <v>57</v>
      </c>
      <c r="C24" s="9" t="s">
        <v>15</v>
      </c>
      <c r="D24" s="25">
        <v>10</v>
      </c>
      <c r="E24" s="10"/>
      <c r="F24" s="66">
        <f t="shared" si="0"/>
        <v>0</v>
      </c>
      <c r="G24" s="66">
        <f t="shared" si="1"/>
        <v>0</v>
      </c>
      <c r="H24" s="18"/>
      <c r="I24" s="66">
        <f t="shared" si="2"/>
        <v>0</v>
      </c>
      <c r="J24" s="67">
        <f t="shared" si="3"/>
        <v>0</v>
      </c>
      <c r="K24" s="14"/>
      <c r="L24" s="14"/>
      <c r="M24" s="14"/>
    </row>
    <row r="25" spans="1:13" ht="114.75">
      <c r="A25" s="17" t="s">
        <v>35</v>
      </c>
      <c r="B25" s="13" t="s">
        <v>58</v>
      </c>
      <c r="C25" s="9" t="s">
        <v>15</v>
      </c>
      <c r="D25" s="25">
        <v>500</v>
      </c>
      <c r="E25" s="10"/>
      <c r="F25" s="66">
        <f t="shared" si="0"/>
        <v>0</v>
      </c>
      <c r="G25" s="66">
        <f t="shared" si="1"/>
        <v>0</v>
      </c>
      <c r="H25" s="18"/>
      <c r="I25" s="66">
        <f t="shared" si="2"/>
        <v>0</v>
      </c>
      <c r="J25" s="67">
        <f t="shared" si="3"/>
        <v>0</v>
      </c>
      <c r="K25" s="14"/>
      <c r="L25" s="14"/>
      <c r="M25" s="14"/>
    </row>
    <row r="26" spans="1:13" ht="114.75">
      <c r="A26" s="17" t="s">
        <v>36</v>
      </c>
      <c r="B26" s="13" t="s">
        <v>59</v>
      </c>
      <c r="C26" s="9" t="s">
        <v>15</v>
      </c>
      <c r="D26" s="25">
        <v>300</v>
      </c>
      <c r="E26" s="10"/>
      <c r="F26" s="66">
        <f t="shared" si="0"/>
        <v>0</v>
      </c>
      <c r="G26" s="66">
        <f t="shared" si="1"/>
        <v>0</v>
      </c>
      <c r="H26" s="18"/>
      <c r="I26" s="66">
        <f t="shared" si="2"/>
        <v>0</v>
      </c>
      <c r="J26" s="67">
        <f t="shared" si="3"/>
        <v>0</v>
      </c>
      <c r="K26" s="14"/>
      <c r="L26" s="14"/>
      <c r="M26" s="14"/>
    </row>
    <row r="27" spans="1:13" ht="15">
      <c r="A27" s="17" t="s">
        <v>37</v>
      </c>
      <c r="B27" s="23" t="s">
        <v>60</v>
      </c>
      <c r="C27" s="9" t="s">
        <v>15</v>
      </c>
      <c r="D27" s="25">
        <v>300</v>
      </c>
      <c r="E27" s="10"/>
      <c r="F27" s="66">
        <f t="shared" si="0"/>
        <v>0</v>
      </c>
      <c r="G27" s="66">
        <f t="shared" si="1"/>
        <v>0</v>
      </c>
      <c r="H27" s="18"/>
      <c r="I27" s="66">
        <f t="shared" si="2"/>
        <v>0</v>
      </c>
      <c r="J27" s="67">
        <f t="shared" si="3"/>
        <v>0</v>
      </c>
      <c r="K27" s="14"/>
      <c r="L27" s="14"/>
      <c r="M27" s="14"/>
    </row>
    <row r="28" spans="1:13" ht="15">
      <c r="A28" s="17" t="s">
        <v>38</v>
      </c>
      <c r="B28" s="23" t="s">
        <v>61</v>
      </c>
      <c r="C28" s="9" t="s">
        <v>15</v>
      </c>
      <c r="D28" s="25">
        <v>300</v>
      </c>
      <c r="E28" s="10"/>
      <c r="F28" s="66">
        <f t="shared" si="0"/>
        <v>0</v>
      </c>
      <c r="G28" s="66">
        <f t="shared" si="1"/>
        <v>0</v>
      </c>
      <c r="H28" s="18"/>
      <c r="I28" s="66">
        <f t="shared" si="2"/>
        <v>0</v>
      </c>
      <c r="J28" s="67">
        <f t="shared" si="3"/>
        <v>0</v>
      </c>
      <c r="K28" s="14"/>
      <c r="L28" s="14"/>
      <c r="M28" s="14"/>
    </row>
    <row r="29" spans="1:13" ht="25.5">
      <c r="A29" s="17" t="s">
        <v>39</v>
      </c>
      <c r="B29" s="23" t="s">
        <v>62</v>
      </c>
      <c r="C29" s="9" t="s">
        <v>15</v>
      </c>
      <c r="D29" s="25">
        <v>500</v>
      </c>
      <c r="E29" s="10"/>
      <c r="F29" s="66">
        <f t="shared" si="0"/>
        <v>0</v>
      </c>
      <c r="G29" s="66">
        <f t="shared" si="1"/>
        <v>0</v>
      </c>
      <c r="H29" s="18"/>
      <c r="I29" s="66">
        <f t="shared" si="2"/>
        <v>0</v>
      </c>
      <c r="J29" s="66">
        <f t="shared" si="3"/>
        <v>0</v>
      </c>
      <c r="K29" s="14"/>
      <c r="L29" s="14"/>
      <c r="M29" s="14"/>
    </row>
    <row r="30" spans="1:13" ht="15">
      <c r="A30" s="77" t="s">
        <v>16</v>
      </c>
      <c r="B30" s="77"/>
      <c r="C30" s="77"/>
      <c r="D30" s="77"/>
      <c r="E30" s="77"/>
      <c r="F30" s="77"/>
      <c r="G30" s="29">
        <f>SUM(G7:G29)</f>
        <v>0</v>
      </c>
      <c r="H30" s="30"/>
      <c r="I30" s="29">
        <f>SUM(I7:I29)</f>
        <v>0</v>
      </c>
      <c r="J30" s="29">
        <f>SUM(J7:J29)</f>
        <v>0</v>
      </c>
      <c r="K30" s="26"/>
      <c r="L30" s="46"/>
      <c r="M30" s="26"/>
    </row>
    <row r="32" ht="15">
      <c r="B32" s="19" t="s">
        <v>65</v>
      </c>
    </row>
    <row r="33" ht="15">
      <c r="B33" s="19" t="s">
        <v>81</v>
      </c>
    </row>
  </sheetData>
  <sheetProtection/>
  <mergeCells count="10">
    <mergeCell ref="K5:K6"/>
    <mergeCell ref="M5:M6"/>
    <mergeCell ref="L5:L6"/>
    <mergeCell ref="A30:F30"/>
    <mergeCell ref="I3:M3"/>
    <mergeCell ref="A5:A6"/>
    <mergeCell ref="B5:B6"/>
    <mergeCell ref="C5:C6"/>
    <mergeCell ref="D5:D6"/>
    <mergeCell ref="G5:G6"/>
  </mergeCells>
  <printOptions/>
  <pageMargins left="0.7" right="0.7" top="0.75" bottom="0.75" header="0.511805555555555" footer="0.511805555555555"/>
  <pageSetup horizontalDpi="600" verticalDpi="600" orientation="landscape" paperSize="9" r:id="rId1"/>
  <ignoredErrors>
    <ignoredError sqref="F7:G7 A30:J30 F13:G13 F10:G10 F12:G12 F16:G16 F20:G20 F24:G24 F26:G26 F29:G29 F8:G8 F9:G9 F11:G11 F14:G14 F15:G15 F17:G17 F18:G18 F19:G19 F21:G21 F22:G22 F23:G23 F25:G25 F27:G27 F28:G28 I29:J29 I7:J7 I13:J13 I10:J10 I12:J12 I16:J16 I20:J20 I24:J24 I26:J26 I8:J8 I9:J9 I11:J11 I14:J14 I15:J15 I17:J17 I18:J18 I19:J19 I21:J21 I22:J22 I23:J23 I25:J25 I27:J27 I28:J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tabSelected="1" zoomScalePageLayoutView="0" workbookViewId="0" topLeftCell="A20">
      <selection activeCell="D23" sqref="D23"/>
    </sheetView>
  </sheetViews>
  <sheetFormatPr defaultColWidth="8.57421875" defaultRowHeight="15"/>
  <cols>
    <col min="1" max="1" width="3.28125" style="6" customWidth="1"/>
    <col min="2" max="2" width="49.28125" style="45" customWidth="1"/>
    <col min="3" max="3" width="6.28125" style="6" customWidth="1"/>
    <col min="4" max="4" width="5.57421875" style="6" customWidth="1"/>
    <col min="5" max="5" width="8.00390625" style="15" customWidth="1"/>
    <col min="6" max="6" width="9.7109375" style="15" customWidth="1"/>
    <col min="7" max="7" width="12.140625" style="15" customWidth="1"/>
    <col min="8" max="8" width="7.28125" style="24" customWidth="1"/>
    <col min="9" max="9" width="11.28125" style="15" customWidth="1"/>
    <col min="10" max="10" width="12.28125" style="15" customWidth="1"/>
    <col min="11" max="11" width="9.57421875" style="6" customWidth="1"/>
    <col min="12" max="12" width="10.7109375" style="6" customWidth="1"/>
    <col min="13" max="13" width="11.57421875" style="6" customWidth="1"/>
    <col min="14" max="16384" width="8.57421875" style="6" customWidth="1"/>
  </cols>
  <sheetData>
    <row r="1" spans="1:13" ht="15">
      <c r="A1" s="20"/>
      <c r="B1" s="42" t="s">
        <v>63</v>
      </c>
      <c r="C1" s="5"/>
      <c r="D1" s="5"/>
      <c r="E1" s="3"/>
      <c r="F1" s="4"/>
      <c r="G1" s="4"/>
      <c r="H1" s="1"/>
      <c r="I1" s="1"/>
      <c r="J1" s="1"/>
      <c r="K1" s="21" t="s">
        <v>66</v>
      </c>
      <c r="L1" s="47"/>
      <c r="M1" s="21"/>
    </row>
    <row r="2" spans="1:13" ht="15">
      <c r="A2" s="20"/>
      <c r="B2" s="42"/>
      <c r="C2" s="5"/>
      <c r="D2" s="5"/>
      <c r="E2" s="3"/>
      <c r="F2" s="4"/>
      <c r="G2" s="4"/>
      <c r="H2" s="1"/>
      <c r="I2" s="1"/>
      <c r="J2" s="1"/>
      <c r="K2" s="21"/>
      <c r="L2" s="47"/>
      <c r="M2" s="21"/>
    </row>
    <row r="3" spans="1:13" ht="15">
      <c r="A3" s="20"/>
      <c r="B3" s="42" t="s">
        <v>64</v>
      </c>
      <c r="C3" s="5"/>
      <c r="D3" s="7" t="s">
        <v>80</v>
      </c>
      <c r="E3" s="3"/>
      <c r="F3" s="4"/>
      <c r="G3" s="4"/>
      <c r="H3" s="1"/>
      <c r="I3" s="76" t="s">
        <v>0</v>
      </c>
      <c r="J3" s="76"/>
      <c r="K3" s="76"/>
      <c r="L3" s="76"/>
      <c r="M3" s="76"/>
    </row>
    <row r="4" spans="1:13" ht="15">
      <c r="A4" s="20"/>
      <c r="B4" s="43"/>
      <c r="C4" s="5"/>
      <c r="D4" s="5"/>
      <c r="E4" s="3"/>
      <c r="F4" s="4"/>
      <c r="G4" s="4"/>
      <c r="H4" s="1"/>
      <c r="I4" s="4"/>
      <c r="J4" s="4"/>
      <c r="K4" s="5"/>
      <c r="L4" s="5"/>
      <c r="M4" s="5"/>
    </row>
    <row r="5" spans="1:13" s="12" customFormat="1" ht="25.5" customHeight="1">
      <c r="A5" s="73" t="s">
        <v>1</v>
      </c>
      <c r="B5" s="78" t="s">
        <v>2</v>
      </c>
      <c r="C5" s="74" t="s">
        <v>3</v>
      </c>
      <c r="D5" s="74" t="s">
        <v>4</v>
      </c>
      <c r="E5" s="65" t="s">
        <v>5</v>
      </c>
      <c r="F5" s="65" t="s">
        <v>5</v>
      </c>
      <c r="G5" s="73" t="s">
        <v>40</v>
      </c>
      <c r="H5" s="64" t="s">
        <v>7</v>
      </c>
      <c r="I5" s="65" t="s">
        <v>8</v>
      </c>
      <c r="J5" s="64" t="s">
        <v>6</v>
      </c>
      <c r="K5" s="73" t="s">
        <v>9</v>
      </c>
      <c r="L5" s="75" t="s">
        <v>67</v>
      </c>
      <c r="M5" s="73" t="s">
        <v>72</v>
      </c>
    </row>
    <row r="6" spans="1:13" s="12" customFormat="1" ht="18" customHeight="1">
      <c r="A6" s="73"/>
      <c r="B6" s="78"/>
      <c r="C6" s="74"/>
      <c r="D6" s="74"/>
      <c r="E6" s="65" t="s">
        <v>10</v>
      </c>
      <c r="F6" s="65" t="s">
        <v>11</v>
      </c>
      <c r="G6" s="73"/>
      <c r="H6" s="64" t="s">
        <v>12</v>
      </c>
      <c r="I6" s="65" t="s">
        <v>13</v>
      </c>
      <c r="J6" s="63" t="s">
        <v>11</v>
      </c>
      <c r="K6" s="73"/>
      <c r="L6" s="72"/>
      <c r="M6" s="73"/>
    </row>
    <row r="7" spans="1:13" ht="383.25" customHeight="1">
      <c r="A7" s="32" t="s">
        <v>17</v>
      </c>
      <c r="B7" s="55" t="s">
        <v>85</v>
      </c>
      <c r="C7" s="39" t="s">
        <v>41</v>
      </c>
      <c r="D7" s="40">
        <v>500</v>
      </c>
      <c r="E7" s="34"/>
      <c r="F7" s="68">
        <f aca="true" t="shared" si="0" ref="F7:F23">E7+E7*H7</f>
        <v>0</v>
      </c>
      <c r="G7" s="68">
        <f aca="true" t="shared" si="1" ref="G7:G23">D7*E7</f>
        <v>0</v>
      </c>
      <c r="H7" s="35"/>
      <c r="I7" s="68">
        <f aca="true" t="shared" si="2" ref="I7:I23">G7*H7</f>
        <v>0</v>
      </c>
      <c r="J7" s="69">
        <f aca="true" t="shared" si="3" ref="J7:J23">G7+G7*H7</f>
        <v>0</v>
      </c>
      <c r="K7" s="36"/>
      <c r="L7" s="36"/>
      <c r="M7" s="36"/>
    </row>
    <row r="8" spans="1:13" ht="353.25" customHeight="1">
      <c r="A8" s="32" t="s">
        <v>18</v>
      </c>
      <c r="B8" s="56" t="s">
        <v>86</v>
      </c>
      <c r="C8" s="39" t="s">
        <v>41</v>
      </c>
      <c r="D8" s="40">
        <v>700</v>
      </c>
      <c r="E8" s="34"/>
      <c r="F8" s="68">
        <f t="shared" si="0"/>
        <v>0</v>
      </c>
      <c r="G8" s="68">
        <f t="shared" si="1"/>
        <v>0</v>
      </c>
      <c r="H8" s="35"/>
      <c r="I8" s="68">
        <f t="shared" si="2"/>
        <v>0</v>
      </c>
      <c r="J8" s="69">
        <f t="shared" si="3"/>
        <v>0</v>
      </c>
      <c r="K8" s="36"/>
      <c r="L8" s="36"/>
      <c r="M8" s="36"/>
    </row>
    <row r="9" spans="1:13" ht="409.5" customHeight="1">
      <c r="A9" s="32" t="s">
        <v>19</v>
      </c>
      <c r="B9" s="61" t="s">
        <v>87</v>
      </c>
      <c r="C9" s="39" t="s">
        <v>41</v>
      </c>
      <c r="D9" s="40">
        <v>100</v>
      </c>
      <c r="E9" s="34"/>
      <c r="F9" s="68">
        <f t="shared" si="0"/>
        <v>0</v>
      </c>
      <c r="G9" s="68">
        <f t="shared" si="1"/>
        <v>0</v>
      </c>
      <c r="H9" s="35"/>
      <c r="I9" s="68">
        <f t="shared" si="2"/>
        <v>0</v>
      </c>
      <c r="J9" s="69">
        <f t="shared" si="3"/>
        <v>0</v>
      </c>
      <c r="K9" s="36"/>
      <c r="L9" s="36"/>
      <c r="M9" s="36"/>
    </row>
    <row r="10" spans="1:13" ht="78" customHeight="1">
      <c r="A10" s="32" t="s">
        <v>20</v>
      </c>
      <c r="B10" s="56" t="s">
        <v>88</v>
      </c>
      <c r="C10" s="39" t="s">
        <v>15</v>
      </c>
      <c r="D10" s="40">
        <v>135</v>
      </c>
      <c r="E10" s="34"/>
      <c r="F10" s="68">
        <f t="shared" si="0"/>
        <v>0</v>
      </c>
      <c r="G10" s="68">
        <f t="shared" si="1"/>
        <v>0</v>
      </c>
      <c r="H10" s="35"/>
      <c r="I10" s="68">
        <f t="shared" si="2"/>
        <v>0</v>
      </c>
      <c r="J10" s="69">
        <f t="shared" si="3"/>
        <v>0</v>
      </c>
      <c r="K10" s="36"/>
      <c r="L10" s="36"/>
      <c r="M10" s="36"/>
    </row>
    <row r="11" spans="1:13" ht="128.25" customHeight="1">
      <c r="A11" s="32" t="s">
        <v>21</v>
      </c>
      <c r="B11" s="56" t="s">
        <v>89</v>
      </c>
      <c r="C11" s="39" t="s">
        <v>15</v>
      </c>
      <c r="D11" s="40">
        <v>200</v>
      </c>
      <c r="E11" s="34"/>
      <c r="F11" s="68">
        <f t="shared" si="0"/>
        <v>0</v>
      </c>
      <c r="G11" s="68">
        <f t="shared" si="1"/>
        <v>0</v>
      </c>
      <c r="H11" s="35"/>
      <c r="I11" s="68">
        <f t="shared" si="2"/>
        <v>0</v>
      </c>
      <c r="J11" s="69">
        <f t="shared" si="3"/>
        <v>0</v>
      </c>
      <c r="K11" s="36"/>
      <c r="L11" s="36"/>
      <c r="M11" s="36"/>
    </row>
    <row r="12" spans="1:13" ht="117" customHeight="1">
      <c r="A12" s="32" t="s">
        <v>22</v>
      </c>
      <c r="B12" s="56" t="s">
        <v>90</v>
      </c>
      <c r="C12" s="39" t="s">
        <v>15</v>
      </c>
      <c r="D12" s="40">
        <v>120</v>
      </c>
      <c r="E12" s="34"/>
      <c r="F12" s="68">
        <f t="shared" si="0"/>
        <v>0</v>
      </c>
      <c r="G12" s="68">
        <f t="shared" si="1"/>
        <v>0</v>
      </c>
      <c r="H12" s="35"/>
      <c r="I12" s="68">
        <f t="shared" si="2"/>
        <v>0</v>
      </c>
      <c r="J12" s="69">
        <f t="shared" si="3"/>
        <v>0</v>
      </c>
      <c r="K12" s="36"/>
      <c r="L12" s="36"/>
      <c r="M12" s="36"/>
    </row>
    <row r="13" spans="1:13" ht="104.25" customHeight="1">
      <c r="A13" s="32" t="s">
        <v>23</v>
      </c>
      <c r="B13" s="56" t="s">
        <v>76</v>
      </c>
      <c r="C13" s="39" t="s">
        <v>15</v>
      </c>
      <c r="D13" s="40">
        <v>300</v>
      </c>
      <c r="E13" s="34"/>
      <c r="F13" s="68">
        <f t="shared" si="0"/>
        <v>0</v>
      </c>
      <c r="G13" s="68">
        <f t="shared" si="1"/>
        <v>0</v>
      </c>
      <c r="H13" s="35"/>
      <c r="I13" s="68">
        <f t="shared" si="2"/>
        <v>0</v>
      </c>
      <c r="J13" s="69">
        <f t="shared" si="3"/>
        <v>0</v>
      </c>
      <c r="K13" s="36"/>
      <c r="L13" s="36"/>
      <c r="M13" s="36"/>
    </row>
    <row r="14" spans="1:13" ht="105.75" customHeight="1">
      <c r="A14" s="32" t="s">
        <v>24</v>
      </c>
      <c r="B14" s="56" t="s">
        <v>68</v>
      </c>
      <c r="C14" s="39" t="s">
        <v>15</v>
      </c>
      <c r="D14" s="40">
        <v>60</v>
      </c>
      <c r="E14" s="34"/>
      <c r="F14" s="68">
        <f t="shared" si="0"/>
        <v>0</v>
      </c>
      <c r="G14" s="68">
        <f t="shared" si="1"/>
        <v>0</v>
      </c>
      <c r="H14" s="35"/>
      <c r="I14" s="68">
        <f t="shared" si="2"/>
        <v>0</v>
      </c>
      <c r="J14" s="69">
        <f t="shared" si="3"/>
        <v>0</v>
      </c>
      <c r="K14" s="36"/>
      <c r="L14" s="36"/>
      <c r="M14" s="36"/>
    </row>
    <row r="15" spans="1:13" ht="116.25" customHeight="1">
      <c r="A15" s="32" t="s">
        <v>25</v>
      </c>
      <c r="B15" s="56" t="s">
        <v>77</v>
      </c>
      <c r="C15" s="39" t="s">
        <v>15</v>
      </c>
      <c r="D15" s="40">
        <v>300</v>
      </c>
      <c r="E15" s="34"/>
      <c r="F15" s="68">
        <f t="shared" si="0"/>
        <v>0</v>
      </c>
      <c r="G15" s="68">
        <f t="shared" si="1"/>
        <v>0</v>
      </c>
      <c r="H15" s="35"/>
      <c r="I15" s="68">
        <f t="shared" si="2"/>
        <v>0</v>
      </c>
      <c r="J15" s="69">
        <f t="shared" si="3"/>
        <v>0</v>
      </c>
      <c r="K15" s="36"/>
      <c r="L15" s="36"/>
      <c r="M15" s="36"/>
    </row>
    <row r="16" spans="1:13" ht="88.5" customHeight="1">
      <c r="A16" s="32" t="s">
        <v>26</v>
      </c>
      <c r="B16" s="56" t="s">
        <v>74</v>
      </c>
      <c r="C16" s="39" t="s">
        <v>15</v>
      </c>
      <c r="D16" s="40">
        <v>520</v>
      </c>
      <c r="E16" s="34"/>
      <c r="F16" s="68">
        <f t="shared" si="0"/>
        <v>0</v>
      </c>
      <c r="G16" s="68">
        <f t="shared" si="1"/>
        <v>0</v>
      </c>
      <c r="H16" s="35"/>
      <c r="I16" s="68">
        <f t="shared" si="2"/>
        <v>0</v>
      </c>
      <c r="J16" s="69">
        <f t="shared" si="3"/>
        <v>0</v>
      </c>
      <c r="K16" s="36"/>
      <c r="L16" s="36"/>
      <c r="M16" s="36"/>
    </row>
    <row r="17" spans="1:13" ht="125.25" customHeight="1">
      <c r="A17" s="32" t="s">
        <v>27</v>
      </c>
      <c r="B17" s="56" t="s">
        <v>69</v>
      </c>
      <c r="C17" s="39" t="s">
        <v>15</v>
      </c>
      <c r="D17" s="40">
        <v>600</v>
      </c>
      <c r="E17" s="34"/>
      <c r="F17" s="68">
        <f t="shared" si="0"/>
        <v>0</v>
      </c>
      <c r="G17" s="68">
        <f t="shared" si="1"/>
        <v>0</v>
      </c>
      <c r="H17" s="35"/>
      <c r="I17" s="68">
        <f t="shared" si="2"/>
        <v>0</v>
      </c>
      <c r="J17" s="69">
        <f t="shared" si="3"/>
        <v>0</v>
      </c>
      <c r="K17" s="36"/>
      <c r="L17" s="36"/>
      <c r="M17" s="36"/>
    </row>
    <row r="18" spans="1:13" ht="129" customHeight="1">
      <c r="A18" s="32" t="s">
        <v>28</v>
      </c>
      <c r="B18" s="56" t="s">
        <v>75</v>
      </c>
      <c r="C18" s="39" t="s">
        <v>41</v>
      </c>
      <c r="D18" s="40">
        <v>160</v>
      </c>
      <c r="E18" s="34"/>
      <c r="F18" s="68">
        <f t="shared" si="0"/>
        <v>0</v>
      </c>
      <c r="G18" s="68">
        <f t="shared" si="1"/>
        <v>0</v>
      </c>
      <c r="H18" s="35"/>
      <c r="I18" s="68">
        <f t="shared" si="2"/>
        <v>0</v>
      </c>
      <c r="J18" s="69">
        <f t="shared" si="3"/>
        <v>0</v>
      </c>
      <c r="K18" s="36"/>
      <c r="L18" s="36"/>
      <c r="M18" s="36"/>
    </row>
    <row r="19" spans="1:13" ht="227.25" customHeight="1">
      <c r="A19" s="32" t="s">
        <v>29</v>
      </c>
      <c r="B19" s="57" t="s">
        <v>91</v>
      </c>
      <c r="C19" s="39" t="s">
        <v>41</v>
      </c>
      <c r="D19" s="40">
        <v>500</v>
      </c>
      <c r="E19" s="34"/>
      <c r="F19" s="68">
        <f t="shared" si="0"/>
        <v>0</v>
      </c>
      <c r="G19" s="68">
        <f t="shared" si="1"/>
        <v>0</v>
      </c>
      <c r="H19" s="35"/>
      <c r="I19" s="68">
        <f t="shared" si="2"/>
        <v>0</v>
      </c>
      <c r="J19" s="69">
        <f t="shared" si="3"/>
        <v>0</v>
      </c>
      <c r="K19" s="36"/>
      <c r="L19" s="36"/>
      <c r="M19" s="36"/>
    </row>
    <row r="20" spans="1:13" ht="123" customHeight="1">
      <c r="A20" s="32" t="s">
        <v>30</v>
      </c>
      <c r="B20" s="56" t="s">
        <v>92</v>
      </c>
      <c r="C20" s="39" t="s">
        <v>41</v>
      </c>
      <c r="D20" s="40">
        <v>250</v>
      </c>
      <c r="E20" s="34"/>
      <c r="F20" s="68">
        <f t="shared" si="0"/>
        <v>0</v>
      </c>
      <c r="G20" s="68">
        <f t="shared" si="1"/>
        <v>0</v>
      </c>
      <c r="H20" s="35"/>
      <c r="I20" s="68">
        <f t="shared" si="2"/>
        <v>0</v>
      </c>
      <c r="J20" s="69">
        <f t="shared" si="3"/>
        <v>0</v>
      </c>
      <c r="K20" s="36"/>
      <c r="L20" s="36"/>
      <c r="M20" s="36"/>
    </row>
    <row r="21" spans="1:13" ht="147.75" customHeight="1">
      <c r="A21" s="32" t="s">
        <v>31</v>
      </c>
      <c r="B21" s="56" t="s">
        <v>93</v>
      </c>
      <c r="C21" s="39" t="s">
        <v>41</v>
      </c>
      <c r="D21" s="40">
        <v>400</v>
      </c>
      <c r="E21" s="34"/>
      <c r="F21" s="68">
        <f t="shared" si="0"/>
        <v>0</v>
      </c>
      <c r="G21" s="68">
        <f t="shared" si="1"/>
        <v>0</v>
      </c>
      <c r="H21" s="35"/>
      <c r="I21" s="68">
        <f t="shared" si="2"/>
        <v>0</v>
      </c>
      <c r="J21" s="69">
        <f t="shared" si="3"/>
        <v>0</v>
      </c>
      <c r="K21" s="36"/>
      <c r="L21" s="36"/>
      <c r="M21" s="36"/>
    </row>
    <row r="22" spans="1:13" ht="141" customHeight="1">
      <c r="A22" s="32" t="s">
        <v>32</v>
      </c>
      <c r="B22" s="58" t="s">
        <v>78</v>
      </c>
      <c r="C22" s="39" t="s">
        <v>41</v>
      </c>
      <c r="D22" s="40">
        <v>500</v>
      </c>
      <c r="E22" s="34"/>
      <c r="F22" s="68">
        <f t="shared" si="0"/>
        <v>0</v>
      </c>
      <c r="G22" s="68">
        <f t="shared" si="1"/>
        <v>0</v>
      </c>
      <c r="H22" s="35"/>
      <c r="I22" s="68">
        <f t="shared" si="2"/>
        <v>0</v>
      </c>
      <c r="J22" s="69">
        <f t="shared" si="3"/>
        <v>0</v>
      </c>
      <c r="K22" s="36"/>
      <c r="L22" s="36"/>
      <c r="M22" s="36"/>
    </row>
    <row r="23" spans="1:13" ht="51" customHeight="1">
      <c r="A23" s="32" t="s">
        <v>33</v>
      </c>
      <c r="B23" s="82" t="s">
        <v>70</v>
      </c>
      <c r="C23" s="39" t="s">
        <v>41</v>
      </c>
      <c r="D23" s="83">
        <v>30</v>
      </c>
      <c r="E23" s="34"/>
      <c r="F23" s="68">
        <f t="shared" si="0"/>
        <v>0</v>
      </c>
      <c r="G23" s="68">
        <f t="shared" si="1"/>
        <v>0</v>
      </c>
      <c r="H23" s="35"/>
      <c r="I23" s="68">
        <f t="shared" si="2"/>
        <v>0</v>
      </c>
      <c r="J23" s="69">
        <f t="shared" si="3"/>
        <v>0</v>
      </c>
      <c r="K23" s="36"/>
      <c r="L23" s="36"/>
      <c r="M23" s="36"/>
    </row>
    <row r="24" spans="1:13" ht="162.75" customHeight="1">
      <c r="A24" s="32" t="s">
        <v>34</v>
      </c>
      <c r="B24" s="59" t="s">
        <v>79</v>
      </c>
      <c r="C24" s="48" t="s">
        <v>41</v>
      </c>
      <c r="D24" s="49">
        <v>300</v>
      </c>
      <c r="E24" s="50"/>
      <c r="F24" s="68">
        <f>E24+E24*H24</f>
        <v>0</v>
      </c>
      <c r="G24" s="68">
        <f>D24*E24</f>
        <v>0</v>
      </c>
      <c r="H24" s="35"/>
      <c r="I24" s="68">
        <f>G24*H24</f>
        <v>0</v>
      </c>
      <c r="J24" s="69">
        <f>G24+G24*H24</f>
        <v>0</v>
      </c>
      <c r="K24" s="36"/>
      <c r="L24" s="36"/>
      <c r="M24" s="36"/>
    </row>
    <row r="25" spans="1:13" ht="285.75" customHeight="1">
      <c r="A25" s="32" t="s">
        <v>35</v>
      </c>
      <c r="B25" s="59" t="s">
        <v>94</v>
      </c>
      <c r="C25" s="48" t="s">
        <v>41</v>
      </c>
      <c r="D25" s="49">
        <v>300</v>
      </c>
      <c r="E25" s="50"/>
      <c r="F25" s="68">
        <f>E25+E25*H25</f>
        <v>0</v>
      </c>
      <c r="G25" s="68">
        <f>D25*E25</f>
        <v>0</v>
      </c>
      <c r="H25" s="35"/>
      <c r="I25" s="68">
        <f>G25*H25</f>
        <v>0</v>
      </c>
      <c r="J25" s="69">
        <f>G25+G25*H25</f>
        <v>0</v>
      </c>
      <c r="K25" s="36"/>
      <c r="L25" s="36"/>
      <c r="M25" s="36"/>
    </row>
    <row r="26" spans="1:13" ht="41.25" customHeight="1">
      <c r="A26" s="32" t="s">
        <v>36</v>
      </c>
      <c r="B26" s="60" t="s">
        <v>71</v>
      </c>
      <c r="C26" s="48" t="s">
        <v>41</v>
      </c>
      <c r="D26" s="49">
        <v>250</v>
      </c>
      <c r="E26" s="50"/>
      <c r="F26" s="70">
        <f>E26+E26*H26</f>
        <v>0</v>
      </c>
      <c r="G26" s="68">
        <f>D26*E26</f>
        <v>0</v>
      </c>
      <c r="H26" s="35"/>
      <c r="I26" s="68">
        <f>G26*H26</f>
        <v>0</v>
      </c>
      <c r="J26" s="68">
        <f>G26+G26*H26</f>
        <v>0</v>
      </c>
      <c r="K26" s="36"/>
      <c r="L26" s="36"/>
      <c r="M26" s="36"/>
    </row>
    <row r="27" spans="1:13" ht="15">
      <c r="A27" s="81" t="s">
        <v>16</v>
      </c>
      <c r="B27" s="81"/>
      <c r="C27" s="81"/>
      <c r="D27" s="81"/>
      <c r="E27" s="81"/>
      <c r="F27" s="81"/>
      <c r="G27" s="37">
        <f>SUM(G7:G26)</f>
        <v>0</v>
      </c>
      <c r="H27" s="38"/>
      <c r="I27" s="37">
        <f>SUM(I7:I26)</f>
        <v>0</v>
      </c>
      <c r="J27" s="51">
        <f>SUM(J7:J26)</f>
        <v>0</v>
      </c>
      <c r="K27" s="41"/>
      <c r="L27" s="41"/>
      <c r="M27" s="41"/>
    </row>
    <row r="28" spans="1:13" ht="15.75">
      <c r="A28" s="31"/>
      <c r="B28" s="44"/>
      <c r="C28" s="8"/>
      <c r="D28" s="8"/>
      <c r="E28" s="28"/>
      <c r="F28" s="27"/>
      <c r="G28" s="27"/>
      <c r="H28" s="33"/>
      <c r="I28" s="27"/>
      <c r="J28" s="27"/>
      <c r="K28" s="8"/>
      <c r="L28" s="8"/>
      <c r="M28" s="8"/>
    </row>
    <row r="30" spans="2:10" ht="15.75" customHeight="1">
      <c r="B30" s="79"/>
      <c r="C30" s="80"/>
      <c r="D30" s="80"/>
      <c r="E30" s="80"/>
      <c r="F30" s="80"/>
      <c r="G30" s="80"/>
      <c r="H30" s="80"/>
      <c r="I30" s="80"/>
      <c r="J30" s="80"/>
    </row>
  </sheetData>
  <sheetProtection/>
  <mergeCells count="11">
    <mergeCell ref="B30:J30"/>
    <mergeCell ref="K5:K6"/>
    <mergeCell ref="M5:M6"/>
    <mergeCell ref="L5:L6"/>
    <mergeCell ref="A27:F27"/>
    <mergeCell ref="I3:M3"/>
    <mergeCell ref="A5:A6"/>
    <mergeCell ref="B5:B6"/>
    <mergeCell ref="C5:C6"/>
    <mergeCell ref="D5:D6"/>
    <mergeCell ref="G5:G6"/>
  </mergeCells>
  <printOptions/>
  <pageMargins left="0.25" right="0.25" top="0.75" bottom="0.75" header="0.3" footer="0.3"/>
  <pageSetup horizontalDpi="600" verticalDpi="600" orientation="landscape" paperSize="9" scale="90" r:id="rId1"/>
  <rowBreaks count="2" manualBreakCount="2">
    <brk id="8" max="12" man="1"/>
    <brk id="10" max="255" man="1"/>
  </rowBreaks>
  <ignoredErrors>
    <ignoredError sqref="M27 F15:G15 A27:F27 F14:G14 F10:G10 F7:G7 F23:G23 M7:M23 F11:G11 K27 H27 G27 I27:J27 F24:G24 F25:G25 F8:G8 F9:G9 F12:G12 F13:G13 F16:G16 F17:G17 F18:G18 F19:G19 F20:G20 F21:G21 F22:G22 I15:K15 I14:K14 I10:K10 I7:K7 I23:K23 I11:K11 I24:J24 I25:J25 I8:K8 I9:K9 I12:K12 I13:K13 I16:K16 I17:K17 I18:K18 I19:K19 I20:K20 I21:K21 I22:K22 F26 G26 I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</dc:creator>
  <cp:keywords/>
  <dc:description/>
  <cp:lastModifiedBy>Administracja</cp:lastModifiedBy>
  <cp:lastPrinted>2023-09-27T12:04:09Z</cp:lastPrinted>
  <dcterms:created xsi:type="dcterms:W3CDTF">2022-03-23T10:03:08Z</dcterms:created>
  <dcterms:modified xsi:type="dcterms:W3CDTF">2023-10-25T10:34:30Z</dcterms:modified>
  <cp:category/>
  <cp:version/>
  <cp:contentType/>
  <cp:contentStatus/>
  <cp:revision>2</cp:revision>
</cp:coreProperties>
</file>