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4\ZO-13-2024 Opatrunki\"/>
    </mc:Choice>
  </mc:AlternateContent>
  <bookViews>
    <workbookView xWindow="0" yWindow="0" windowWidth="28770" windowHeight="1236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17" i="1" l="1"/>
  <c r="I17" i="1"/>
  <c r="J17" i="1" s="1"/>
  <c r="H18" i="1"/>
  <c r="I18" i="1"/>
  <c r="J18" i="1" s="1"/>
  <c r="H19" i="1"/>
  <c r="I19" i="1"/>
  <c r="J19" i="1" s="1"/>
  <c r="H20" i="1"/>
  <c r="I20" i="1"/>
  <c r="J20" i="1" s="1"/>
  <c r="H21" i="1"/>
  <c r="I21" i="1"/>
  <c r="J21" i="1" s="1"/>
  <c r="H22" i="1"/>
  <c r="I22" i="1"/>
  <c r="J22" i="1" s="1"/>
  <c r="H23" i="1"/>
  <c r="I23" i="1"/>
  <c r="J23" i="1" s="1"/>
  <c r="H24" i="1"/>
  <c r="I24" i="1"/>
  <c r="J24" i="1" s="1"/>
  <c r="H25" i="1"/>
  <c r="I25" i="1"/>
  <c r="J25" i="1" s="1"/>
  <c r="H26" i="1"/>
  <c r="I26" i="1"/>
  <c r="J26" i="1" s="1"/>
  <c r="H27" i="1"/>
  <c r="I27" i="1"/>
  <c r="J27" i="1" s="1"/>
  <c r="H28" i="1"/>
  <c r="I28" i="1"/>
  <c r="J28" i="1" s="1"/>
  <c r="H29" i="1"/>
  <c r="I29" i="1"/>
  <c r="J29" i="1" s="1"/>
  <c r="H30" i="1"/>
  <c r="I30" i="1"/>
  <c r="J30" i="1" s="1"/>
  <c r="H31" i="1"/>
  <c r="I31" i="1"/>
  <c r="J31" i="1" s="1"/>
  <c r="H32" i="1"/>
  <c r="I32" i="1"/>
  <c r="J32" i="1" s="1"/>
  <c r="H33" i="1"/>
  <c r="I33" i="1"/>
  <c r="J33" i="1" s="1"/>
  <c r="H34" i="1"/>
  <c r="I34" i="1"/>
  <c r="J34" i="1" s="1"/>
  <c r="H35" i="1"/>
  <c r="I35" i="1"/>
  <c r="J35" i="1" s="1"/>
  <c r="H36" i="1"/>
  <c r="I36" i="1"/>
  <c r="J36" i="1" s="1"/>
  <c r="H37" i="1"/>
  <c r="I37" i="1"/>
  <c r="J37" i="1" s="1"/>
  <c r="H38" i="1"/>
  <c r="I38" i="1"/>
  <c r="J38" i="1" s="1"/>
  <c r="H39" i="1"/>
  <c r="I39" i="1"/>
  <c r="J39" i="1" s="1"/>
  <c r="H40" i="1"/>
  <c r="I40" i="1"/>
  <c r="J40" i="1" s="1"/>
  <c r="H41" i="1"/>
  <c r="I41" i="1"/>
  <c r="J41" i="1" s="1"/>
  <c r="H42" i="1"/>
  <c r="I42" i="1"/>
  <c r="J42" i="1" s="1"/>
  <c r="H43" i="1"/>
  <c r="I43" i="1"/>
  <c r="J43" i="1" s="1"/>
  <c r="H44" i="1"/>
  <c r="I44" i="1"/>
  <c r="J44" i="1" s="1"/>
  <c r="H45" i="1"/>
  <c r="I45" i="1"/>
  <c r="J45" i="1" s="1"/>
  <c r="H46" i="1"/>
  <c r="I46" i="1"/>
  <c r="J46" i="1" s="1"/>
  <c r="H47" i="1"/>
  <c r="I47" i="1"/>
  <c r="J47" i="1" s="1"/>
  <c r="H48" i="1"/>
  <c r="I48" i="1"/>
  <c r="J48" i="1" s="1"/>
  <c r="I16" i="1"/>
  <c r="J16" i="1" s="1"/>
  <c r="H16" i="1"/>
  <c r="K48" i="1" l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50" i="1"/>
  <c r="K51" i="1"/>
  <c r="K52" i="1" l="1"/>
  <c r="K7" i="3"/>
</calcChain>
</file>

<file path=xl/sharedStrings.xml><?xml version="1.0" encoding="utf-8"?>
<sst xmlns="http://schemas.openxmlformats.org/spreadsheetml/2006/main" count="124" uniqueCount="94">
  <si>
    <t>FORMULARZ OFERTOWY</t>
  </si>
  <si>
    <t>Lp.</t>
  </si>
  <si>
    <t>J.m.</t>
  </si>
  <si>
    <t>Ilość</t>
  </si>
  <si>
    <t>Cena jednostkowa netto zł</t>
  </si>
  <si>
    <t>Stawka VAT %</t>
  </si>
  <si>
    <t>Cena jednostkowa brutto zł</t>
  </si>
  <si>
    <t>Wartość netto zł</t>
  </si>
  <si>
    <t>Kwota VAT zł</t>
  </si>
  <si>
    <t>Wartość brutto zł</t>
  </si>
  <si>
    <t>szt.</t>
  </si>
  <si>
    <t>VAT</t>
  </si>
  <si>
    <t>netto</t>
  </si>
  <si>
    <t>brutto</t>
  </si>
  <si>
    <t xml:space="preserve">Nazwa Wykonawcy: </t>
  </si>
  <si>
    <t xml:space="preserve">Adres Wykonawcy: </t>
  </si>
  <si>
    <t xml:space="preserve">Adres strony internetowej: </t>
  </si>
  <si>
    <t xml:space="preserve">E-mail: </t>
  </si>
  <si>
    <t xml:space="preserve">telefon: </t>
  </si>
  <si>
    <t>Wartość końcowa netto zł</t>
  </si>
  <si>
    <t>Wartość VAT zł</t>
  </si>
  <si>
    <t>Wartość końcowa brutto zł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</si>
  <si>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</si>
  <si>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</si>
  <si>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</si>
  <si>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</si>
  <si>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</si>
  <si>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</si>
  <si>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</si>
  <si>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</si>
  <si>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</si>
  <si>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Załącznik nr 1 do umowy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</si>
  <si>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</si>
  <si>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</si>
  <si>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</si>
  <si>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</si>
  <si>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</si>
  <si>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</si>
  <si>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</si>
  <si>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</si>
  <si>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</si>
  <si>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</si>
  <si>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</si>
  <si>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</si>
  <si>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</si>
  <si>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</si>
  <si>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</si>
  <si>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</si>
  <si>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</si>
  <si>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</si>
  <si>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</si>
  <si>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</si>
  <si>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</si>
  <si>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</si>
  <si>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</si>
  <si>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</si>
  <si>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Chusta trójkątna hypoalergiczna, niejałowa (wiskoza, bawełna lub włóknina) 1 szt.</t>
  </si>
  <si>
    <t>Dozownik do kompresów celulozowych</t>
  </si>
  <si>
    <t>Gaza wyjałowiona 0,5m² 1szt.</t>
  </si>
  <si>
    <t>Gaza wyjałowiona 1m² 1 szt.</t>
  </si>
  <si>
    <t>Gazik włókninowy nasączony 70% alkoholem izopropylowym,dwuwarstwowy,posiadający właściwości odkażające i szerokie spectrum działania bakteriobójczego i grzybobójczego. Rozmiar 30mmx65mm po rozłożeniu, 30mmx32,5 w postaci złożonej. Opakowanie - torebka metalowo-papierowa. Pakowane po 2 szt. z perforacją umożliwiającą dzielenie, kartonik zbiorczy po 100szt.(50x2szt.)</t>
  </si>
  <si>
    <t>Koc ratunkowy z folii metalicznej PE, odporny na uszkodzenia, hypoalergiczny, niejałowy, kolor srebrno-złoty,  rozmiar 210 cm x 160 cm x 1 szt</t>
  </si>
  <si>
    <t xml:space="preserve">Kompres celulozowy z perforacją , płaty waty celulozowej w zwoju z regularną perforacją ułatwiającą odrywanie pojedynczych części w postaci małych kompresów, niejałowy, hypoalergiczny, biały 2 x rolka po 500szt. o rozmiarze 4cm x 5cm </t>
  </si>
  <si>
    <t xml:space="preserve">Kompresy gazowe jał.10 x 10cm a 3szt 17 nitkowe 8 warstw z podwiniętymi brzegami do zabiegów nieinwazyjnych </t>
  </si>
  <si>
    <t>Kompresy gazowe jałowe 5 x 5cm  a 3szt 17 nitkowe 8 warstw z podwiniętymi brzegami do zabiegów nieinwazyjnych</t>
  </si>
  <si>
    <t>Kompresy gazowe jałowe 7,5 x 7,5cm a 3szt 17 nitkowe 8 warstw z podwiniętymi brzegami do zabiegów nieinwazyjnych</t>
  </si>
  <si>
    <t>Kompresy gazowe niejałowe 10x10cm a 100szt.13 nitkowe 8 warstw</t>
  </si>
  <si>
    <t>Kompresy gazowe niejałowe 5x5cm a 100szt.13 nitkowe 8 warstw</t>
  </si>
  <si>
    <t>Kompresy gazowe niejałowe 7,5x7,5cm a 100szt.13 nitkowe 8 warstw</t>
  </si>
  <si>
    <t>Lignina płaty op a 5kg</t>
  </si>
  <si>
    <t>Opaska elastyczna 10cm x 5m z zapinką 1 szt</t>
  </si>
  <si>
    <t>Opaska elastyczna 15cm x 5m z zapinką 1 szt.</t>
  </si>
  <si>
    <t>Opaska gipsowa 10cm x 3m nawinięta na plastikowy trzpień ułatwiający równomierne namakanie x1 szt.</t>
  </si>
  <si>
    <t>Opaska gipsowa 15cm x 3m nawinięta na plastikowy trzpień ułatwiający równomierne namakanie x1 szt.</t>
  </si>
  <si>
    <t>opaska podgipsowa 10cmx3m, op. a'12 szt.</t>
  </si>
  <si>
    <t>opaska podgipsowa 15cmx3m, op. a'6 szt.</t>
  </si>
  <si>
    <t>Opaska podtrzymująca dziana 10 cm x 4m1 szt.</t>
  </si>
  <si>
    <t>Opaska podtrzymująca dziana 15 cm x 4m 1 szt.</t>
  </si>
  <si>
    <t xml:space="preserve">Opatrunek samoprzylepny do zabezpieczania kaniul obwodowych wykonany z hydrofobowej włókniny z mikro perforacjami , posiada mini wkład chłonny włókninowy oraz nacięcie na port pionowy. Rozmiar 7,6x 5,1. Brzegi zaokrąglone. Pokryty hipoalergicznym klejem akrylowym. opatrunek posiada tylne zabezpieczenie z papieru sylikonowego. sterylizowany tlenkiem etylu. 100sztuk </t>
  </si>
  <si>
    <t>Paski do bezurazowego zamykania ran samoprzylepne,pokryte klejem akrylowym, hypoalergiczne, jałowe, przepuszczalne dla powietrza, wykonane z nylonowej włókniny spunbond rozmiar 38 mm x 6mm koperta po 6sztuk</t>
  </si>
  <si>
    <t>Paski do bezurazowego zamykania ran samoprzylepne,pokryte klejem akrylowym, hypoalergiczne, jałowe, przepuszczalne dla powietrza, wykonane z nylonowej włókniny spunbond rozmiar100 mm x 6mm x koperta po 10sztuk</t>
  </si>
  <si>
    <t>Plaster plastofix 20cm x 10m x 1 szt.</t>
  </si>
  <si>
    <t>Plaster tkaninowy 25mm x 5m op a 12sztuk</t>
  </si>
  <si>
    <t>Plaster tkaninowy z opatrunkiem 8cm x 5m x 1szt.</t>
  </si>
  <si>
    <t>Podkład chłonny 60 x 90 cm wykonany z pulpy celulozowej, część spodnia nieprzemakalna, podfoliowana x25szt.</t>
  </si>
  <si>
    <t>Siatka elastyczna do podtrzymywania opatrunków  (podudzie,ramię) o dużej elastyczności , nieulegająca pofałdowaniu, nie zsuwająca się, nie przekręcająca, z możliwością przecięcia w dowolnym miejscu i kierunku,nie strzępiąca się, przepuszczająca powietrze, o dł. 10mb w stanie swobodnym</t>
  </si>
  <si>
    <t>Siatka opatrunkowa , elastyczna w formie rękawa, rozciągliwa ,elastyczna,dobrze dopasowująca się do kształtu ciała,łatwa i szybka w użyciu (dłoń,stopa)koloru białego, dł.1 mb w stanie spoczynku x 1 szt.</t>
  </si>
  <si>
    <t>Siatka opatrunkowa , elastyczna w formie rękawa, rozciągliwa ,elastyczna,dobrze dopasowująca się do kształtu ciała,łatwa i szybka w użyciu (głowa,udo,biodro)koloru białego, dł.1 mb w stanie spoczynku x 1szt.</t>
  </si>
  <si>
    <t xml:space="preserve">Wata  opatrunkowa, bawełniano-wiskozowa 200g </t>
  </si>
  <si>
    <t>Opis produktu</t>
  </si>
  <si>
    <t>Nazwa produktu oferowanego przez Wykonawcę</t>
  </si>
  <si>
    <t>op.</t>
  </si>
  <si>
    <t>op</t>
  </si>
  <si>
    <t xml:space="preserve">na dostawę materiałów opatrunkowych do Aresztu Śledczego w Poznaniu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</si>
</sst>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</cellStyleXfs>
  <cellXfs count="34">
    <xf numFmtId="0" fontId="0" fillId="0" borderId="0" xfId="0"/>
    <xf numFmtId="9" fontId="0" fillId="0" borderId="0" xfId="2" applyFont="1"/>
    <xf numFmtId="44" fontId="0" fillId="0" borderId="0" xfId="1" applyFont="1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5" fillId="5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44" fontId="8" fillId="0" borderId="1" xfId="1" applyFont="1" applyBorder="1" applyAlignment="1" applyProtection="1">
      <alignment horizontal="center" vertical="center" wrapText="1"/>
    </xf>
    <xf numFmtId="44" fontId="3" fillId="5" borderId="1" xfId="0" applyNumberFormat="1" applyFont="1" applyFill="1" applyBorder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9" fontId="1" fillId="4" borderId="1" xfId="3" applyNumberFormat="1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 wrapText="1"/>
    </xf>
    <xf numFmtId="0" fontId="11" fillId="7" borderId="1" xfId="4" applyFont="1" applyFill="1" applyBorder="1" applyAlignment="1">
      <alignment horizontal="justify" vertical="center" wrapText="1"/>
    </xf>
    <xf numFmtId="0" fontId="11" fillId="0" borderId="1" xfId="4" applyFont="1" applyFill="1" applyBorder="1" applyAlignment="1">
      <alignment horizontal="justify" vertical="center" wrapText="1"/>
    </xf>
    <xf numFmtId="0" fontId="11" fillId="7" borderId="1" xfId="4" applyFont="1" applyFill="1" applyBorder="1" applyAlignment="1">
      <alignment vertical="center" wrapText="1"/>
    </xf>
    <xf numFmtId="0" fontId="12" fillId="7" borderId="1" xfId="4" applyFont="1" applyFill="1" applyBorder="1" applyAlignment="1">
      <alignment horizontal="justify" vertical="center" wrapText="1"/>
    </xf>
    <xf numFmtId="0" fontId="11" fillId="7" borderId="1" xfId="4" applyFont="1" applyFill="1" applyBorder="1" applyAlignment="1">
      <alignment horizontal="left" vertical="center" wrapText="1"/>
    </xf>
    <xf numFmtId="0" fontId="11" fillId="7" borderId="1" xfId="4" applyFont="1" applyFill="1" applyBorder="1" applyAlignment="1">
      <alignment horizontal="center" vertical="center" wrapText="1"/>
    </xf>
    <xf numFmtId="0" fontId="11" fillId="8" borderId="1" xfId="4" applyFont="1" applyFill="1" applyBorder="1" applyAlignment="1">
      <alignment horizontal="center" vertical="center"/>
    </xf>
    <xf numFmtId="0" fontId="12" fillId="7" borderId="1" xfId="4" applyFont="1" applyFill="1" applyBorder="1" applyAlignment="1">
      <alignment horizontal="center" vertical="center" wrapText="1"/>
    </xf>
    <xf numFmtId="0" fontId="12" fillId="8" borderId="1" xfId="4" applyFont="1" applyFill="1" applyBorder="1" applyAlignment="1">
      <alignment horizontal="center" vertical="center"/>
    </xf>
    <xf numFmtId="0" fontId="0" fillId="4" borderId="1" xfId="3" applyFont="1" applyFill="1" applyBorder="1" applyAlignment="1" applyProtection="1">
      <alignment horizontal="left" vertical="center" wrapText="1"/>
      <protection locked="0"/>
    </xf>
    <xf numFmtId="0" fontId="1" fillId="4" borderId="1" xfId="3" applyFont="1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2" fillId="2" borderId="0" xfId="3" applyAlignment="1" applyProtection="1">
      <alignment horizontal="center"/>
      <protection locked="0"/>
    </xf>
    <xf numFmtId="44" fontId="4" fillId="3" borderId="1" xfId="1" applyFont="1" applyFill="1" applyBorder="1" applyAlignment="1" applyProtection="1">
      <alignment horizontal="center" vertical="center" wrapText="1"/>
    </xf>
    <xf numFmtId="164" fontId="1" fillId="4" borderId="1" xfId="3" applyNumberFormat="1" applyFont="1" applyFill="1" applyBorder="1" applyAlignment="1" applyProtection="1">
      <alignment vertical="center"/>
      <protection locked="0"/>
    </xf>
  </cellXfs>
  <cellStyles count="5">
    <cellStyle name="Neutralny" xfId="3" builtinId="28"/>
    <cellStyle name="Normalny" xfId="0" builtinId="0"/>
    <cellStyle name="Normalny 3" xfId="4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showGridLines="0" tabSelected="1" workbookViewId="0">
      <selection activeCell="F38" sqref="F38"/>
    </sheetView>
  </sheetViews>
  <sheetFormatPr defaultRowHeight="15" x14ac:dyDescent="0.25"/>
  <cols>
    <col min="1" max="1" width="4.7109375" style="11" customWidth="1"/>
    <col min="2" max="3" width="45.7109375" style="12" customWidth="1"/>
    <col min="4" max="5" width="6.7109375" style="11" customWidth="1"/>
    <col min="6" max="6" width="10.7109375" style="12" customWidth="1"/>
    <col min="7" max="7" width="9.140625" style="12"/>
    <col min="8" max="8" width="10.7109375" style="12" customWidth="1"/>
    <col min="9" max="9" width="14.7109375" style="12" customWidth="1"/>
    <col min="10" max="10" width="12.7109375" style="12" customWidth="1"/>
    <col min="11" max="11" width="15.7109375" style="12" customWidth="1"/>
    <col min="12" max="16384" width="9.140625" style="12"/>
  </cols>
  <sheetData>
    <row r="1" spans="1:11" x14ac:dyDescent="0.25">
      <c r="A1" s="3"/>
      <c r="B1" s="4"/>
      <c r="C1" s="4"/>
      <c r="D1" s="3"/>
      <c r="E1" s="3"/>
      <c r="F1" s="4"/>
      <c r="G1" s="4"/>
      <c r="H1" s="4"/>
      <c r="I1" s="4"/>
      <c r="J1" s="28" t="s">
        <v>31</v>
      </c>
      <c r="K1" s="28"/>
    </row>
    <row r="2" spans="1:11" ht="9.9499999999999993" customHeight="1" x14ac:dyDescent="0.25">
      <c r="A2" s="3"/>
      <c r="B2" s="4"/>
      <c r="C2" s="4"/>
      <c r="D2" s="3"/>
      <c r="E2" s="3"/>
      <c r="F2" s="4"/>
      <c r="G2" s="4"/>
      <c r="H2" s="4"/>
      <c r="I2" s="4"/>
      <c r="J2" s="4"/>
      <c r="K2" s="4"/>
    </row>
    <row r="3" spans="1:11" ht="26.25" x14ac:dyDescent="0.4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9.9499999999999993" customHeight="1" x14ac:dyDescent="0.25">
      <c r="A4" s="3"/>
      <c r="B4" s="4"/>
      <c r="C4" s="4"/>
      <c r="D4" s="3"/>
      <c r="E4" s="3"/>
      <c r="F4" s="4"/>
      <c r="G4" s="4"/>
      <c r="H4" s="4"/>
      <c r="I4" s="4"/>
      <c r="J4" s="4"/>
      <c r="K4" s="4"/>
    </row>
    <row r="5" spans="1:11" ht="15.75" x14ac:dyDescent="0.25">
      <c r="A5" s="29" t="s">
        <v>93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x14ac:dyDescent="0.25">
      <c r="A6" s="3"/>
      <c r="B6" s="4"/>
      <c r="C6" s="4"/>
      <c r="D6" s="3"/>
      <c r="E6" s="3"/>
      <c r="F6" s="4"/>
      <c r="G6" s="4"/>
      <c r="H6" s="4"/>
      <c r="I6" s="4"/>
      <c r="J6" s="4"/>
      <c r="K6" s="4"/>
    </row>
    <row r="7" spans="1:11" x14ac:dyDescent="0.25">
      <c r="A7" s="3"/>
      <c r="B7" s="5" t="s">
        <v>14</v>
      </c>
      <c r="C7" s="31"/>
      <c r="D7" s="31"/>
      <c r="E7" s="31"/>
      <c r="F7" s="31"/>
      <c r="G7" s="31"/>
      <c r="H7" s="31"/>
      <c r="I7" s="31"/>
      <c r="J7" s="31"/>
      <c r="K7" s="31"/>
    </row>
    <row r="8" spans="1:11" ht="8.1" customHeight="1" x14ac:dyDescent="0.25">
      <c r="A8" s="3"/>
      <c r="B8" s="5"/>
      <c r="C8" s="5"/>
      <c r="D8" s="3"/>
      <c r="E8" s="3"/>
      <c r="F8" s="4"/>
      <c r="G8" s="4"/>
      <c r="H8" s="4"/>
      <c r="I8" s="4"/>
      <c r="J8" s="4"/>
      <c r="K8" s="4"/>
    </row>
    <row r="9" spans="1:11" x14ac:dyDescent="0.25">
      <c r="A9" s="3"/>
      <c r="B9" s="5" t="s">
        <v>15</v>
      </c>
      <c r="C9" s="31"/>
      <c r="D9" s="31"/>
      <c r="E9" s="31"/>
      <c r="F9" s="31"/>
      <c r="G9" s="31"/>
      <c r="H9" s="31"/>
      <c r="I9" s="31"/>
      <c r="J9" s="31"/>
      <c r="K9" s="31"/>
    </row>
    <row r="10" spans="1:11" ht="8.1" customHeight="1" x14ac:dyDescent="0.25">
      <c r="A10" s="3"/>
      <c r="B10" s="5"/>
      <c r="C10" s="5"/>
      <c r="D10" s="3"/>
      <c r="E10" s="3"/>
      <c r="F10" s="4"/>
      <c r="G10" s="4"/>
      <c r="H10" s="4"/>
      <c r="I10" s="4"/>
      <c r="J10" s="4"/>
      <c r="K10" s="4"/>
    </row>
    <row r="11" spans="1:11" x14ac:dyDescent="0.25">
      <c r="A11" s="3"/>
      <c r="B11" s="5" t="s">
        <v>16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8.1" customHeight="1" x14ac:dyDescent="0.25">
      <c r="A12" s="3"/>
      <c r="B12" s="5"/>
      <c r="C12" s="5"/>
      <c r="D12" s="3"/>
      <c r="E12" s="3"/>
      <c r="F12" s="4"/>
      <c r="G12" s="4"/>
      <c r="H12" s="4"/>
      <c r="I12" s="4"/>
      <c r="J12" s="4"/>
      <c r="K12" s="4"/>
    </row>
    <row r="13" spans="1:11" x14ac:dyDescent="0.25">
      <c r="A13" s="3"/>
      <c r="B13" s="5" t="s">
        <v>17</v>
      </c>
      <c r="C13" s="31"/>
      <c r="D13" s="31"/>
      <c r="E13" s="31"/>
      <c r="F13" s="31"/>
      <c r="G13" s="31"/>
      <c r="H13" s="31"/>
      <c r="I13" s="5" t="s">
        <v>18</v>
      </c>
      <c r="J13" s="31"/>
      <c r="K13" s="31"/>
    </row>
    <row r="14" spans="1:11" x14ac:dyDescent="0.25">
      <c r="A14" s="3"/>
      <c r="B14" s="4"/>
      <c r="C14" s="4"/>
      <c r="D14" s="3"/>
      <c r="E14" s="3"/>
      <c r="F14" s="4"/>
      <c r="G14" s="4"/>
      <c r="H14" s="4"/>
      <c r="I14" s="4"/>
      <c r="J14" s="4"/>
      <c r="K14" s="4"/>
    </row>
    <row r="15" spans="1:11" ht="33.75" x14ac:dyDescent="0.25">
      <c r="A15" s="6" t="s">
        <v>1</v>
      </c>
      <c r="B15" s="6" t="s">
        <v>89</v>
      </c>
      <c r="C15" s="6" t="s">
        <v>90</v>
      </c>
      <c r="D15" s="6" t="s">
        <v>2</v>
      </c>
      <c r="E15" s="6" t="s">
        <v>3</v>
      </c>
      <c r="F15" s="7" t="s">
        <v>4</v>
      </c>
      <c r="G15" s="6" t="s">
        <v>5</v>
      </c>
      <c r="H15" s="7" t="s">
        <v>6</v>
      </c>
      <c r="I15" s="8" t="s">
        <v>7</v>
      </c>
      <c r="J15" s="8" t="s">
        <v>8</v>
      </c>
      <c r="K15" s="8" t="s">
        <v>9</v>
      </c>
    </row>
    <row r="16" spans="1:11" ht="24" x14ac:dyDescent="0.25">
      <c r="A16" s="15" t="s">
        <v>22</v>
      </c>
      <c r="B16" s="16" t="s">
        <v>56</v>
      </c>
      <c r="C16" s="25"/>
      <c r="D16" s="21" t="s">
        <v>10</v>
      </c>
      <c r="E16" s="22">
        <v>20</v>
      </c>
      <c r="F16" s="33"/>
      <c r="G16" s="14"/>
      <c r="H16" s="9">
        <f>F16+(F16*G16)</f>
        <v>0</v>
      </c>
      <c r="I16" s="32">
        <f>E16*F16</f>
        <v>0</v>
      </c>
      <c r="J16" s="32">
        <f>I16*G16</f>
        <v>0</v>
      </c>
      <c r="K16" s="32">
        <f>I16+(I16*G16)</f>
        <v>0</v>
      </c>
    </row>
    <row r="17" spans="1:11" x14ac:dyDescent="0.25">
      <c r="A17" s="15" t="s">
        <v>23</v>
      </c>
      <c r="B17" s="17" t="s">
        <v>57</v>
      </c>
      <c r="C17" s="25"/>
      <c r="D17" s="21" t="s">
        <v>10</v>
      </c>
      <c r="E17" s="22">
        <v>5</v>
      </c>
      <c r="F17" s="33"/>
      <c r="G17" s="14"/>
      <c r="H17" s="9">
        <f t="shared" ref="H17:H48" si="0">F17+(F17*G17)</f>
        <v>0</v>
      </c>
      <c r="I17" s="32">
        <f t="shared" ref="I17:I48" si="1">E17*F17</f>
        <v>0</v>
      </c>
      <c r="J17" s="32">
        <f t="shared" ref="J17:J48" si="2">I17*G17</f>
        <v>0</v>
      </c>
      <c r="K17" s="32">
        <f t="shared" ref="K17:K48" si="3">I17+(I17*G17)</f>
        <v>0</v>
      </c>
    </row>
    <row r="18" spans="1:11" x14ac:dyDescent="0.25">
      <c r="A18" s="15" t="s">
        <v>24</v>
      </c>
      <c r="B18" s="16" t="s">
        <v>58</v>
      </c>
      <c r="C18" s="25"/>
      <c r="D18" s="21" t="s">
        <v>10</v>
      </c>
      <c r="E18" s="22">
        <v>4000</v>
      </c>
      <c r="F18" s="33"/>
      <c r="G18" s="14"/>
      <c r="H18" s="9">
        <f t="shared" si="0"/>
        <v>0</v>
      </c>
      <c r="I18" s="32">
        <f t="shared" si="1"/>
        <v>0</v>
      </c>
      <c r="J18" s="32">
        <f t="shared" si="2"/>
        <v>0</v>
      </c>
      <c r="K18" s="32">
        <f t="shared" si="3"/>
        <v>0</v>
      </c>
    </row>
    <row r="19" spans="1:11" x14ac:dyDescent="0.25">
      <c r="A19" s="15" t="s">
        <v>25</v>
      </c>
      <c r="B19" s="16" t="s">
        <v>59</v>
      </c>
      <c r="C19" s="25"/>
      <c r="D19" s="21" t="s">
        <v>10</v>
      </c>
      <c r="E19" s="22">
        <v>3500</v>
      </c>
      <c r="F19" s="33"/>
      <c r="G19" s="14"/>
      <c r="H19" s="9">
        <f t="shared" si="0"/>
        <v>0</v>
      </c>
      <c r="I19" s="32">
        <f t="shared" si="1"/>
        <v>0</v>
      </c>
      <c r="J19" s="32">
        <f t="shared" si="2"/>
        <v>0</v>
      </c>
      <c r="K19" s="32">
        <f t="shared" si="3"/>
        <v>0</v>
      </c>
    </row>
    <row r="20" spans="1:11" ht="96" x14ac:dyDescent="0.25">
      <c r="A20" s="15" t="s">
        <v>26</v>
      </c>
      <c r="B20" s="16" t="s">
        <v>60</v>
      </c>
      <c r="C20" s="25"/>
      <c r="D20" s="21" t="s">
        <v>91</v>
      </c>
      <c r="E20" s="22">
        <v>100</v>
      </c>
      <c r="F20" s="33"/>
      <c r="G20" s="14"/>
      <c r="H20" s="9">
        <f t="shared" si="0"/>
        <v>0</v>
      </c>
      <c r="I20" s="32">
        <f t="shared" si="1"/>
        <v>0</v>
      </c>
      <c r="J20" s="32">
        <f t="shared" si="2"/>
        <v>0</v>
      </c>
      <c r="K20" s="32">
        <f t="shared" si="3"/>
        <v>0</v>
      </c>
    </row>
    <row r="21" spans="1:11" ht="36" x14ac:dyDescent="0.25">
      <c r="A21" s="15" t="s">
        <v>27</v>
      </c>
      <c r="B21" s="18" t="s">
        <v>61</v>
      </c>
      <c r="C21" s="25"/>
      <c r="D21" s="21" t="s">
        <v>10</v>
      </c>
      <c r="E21" s="22">
        <v>20</v>
      </c>
      <c r="F21" s="33"/>
      <c r="G21" s="14"/>
      <c r="H21" s="9">
        <f t="shared" si="0"/>
        <v>0</v>
      </c>
      <c r="I21" s="32">
        <f t="shared" si="1"/>
        <v>0</v>
      </c>
      <c r="J21" s="32">
        <f t="shared" si="2"/>
        <v>0</v>
      </c>
      <c r="K21" s="32">
        <f t="shared" si="3"/>
        <v>0</v>
      </c>
    </row>
    <row r="22" spans="1:11" ht="60" x14ac:dyDescent="0.25">
      <c r="A22" s="15" t="s">
        <v>28</v>
      </c>
      <c r="B22" s="16" t="s">
        <v>62</v>
      </c>
      <c r="C22" s="25"/>
      <c r="D22" s="21" t="s">
        <v>91</v>
      </c>
      <c r="E22" s="22">
        <v>50</v>
      </c>
      <c r="F22" s="33"/>
      <c r="G22" s="14"/>
      <c r="H22" s="9">
        <f t="shared" si="0"/>
        <v>0</v>
      </c>
      <c r="I22" s="32">
        <f t="shared" si="1"/>
        <v>0</v>
      </c>
      <c r="J22" s="32">
        <f t="shared" si="2"/>
        <v>0</v>
      </c>
      <c r="K22" s="32">
        <f t="shared" si="3"/>
        <v>0</v>
      </c>
    </row>
    <row r="23" spans="1:11" ht="36" x14ac:dyDescent="0.25">
      <c r="A23" s="15" t="s">
        <v>29</v>
      </c>
      <c r="B23" s="16" t="s">
        <v>63</v>
      </c>
      <c r="C23" s="26"/>
      <c r="D23" s="21" t="s">
        <v>91</v>
      </c>
      <c r="E23" s="22">
        <v>5300</v>
      </c>
      <c r="F23" s="33"/>
      <c r="G23" s="14"/>
      <c r="H23" s="9">
        <f t="shared" si="0"/>
        <v>0</v>
      </c>
      <c r="I23" s="32">
        <f t="shared" si="1"/>
        <v>0</v>
      </c>
      <c r="J23" s="32">
        <f t="shared" si="2"/>
        <v>0</v>
      </c>
      <c r="K23" s="32">
        <f t="shared" si="3"/>
        <v>0</v>
      </c>
    </row>
    <row r="24" spans="1:11" ht="36" x14ac:dyDescent="0.25">
      <c r="A24" s="15" t="s">
        <v>30</v>
      </c>
      <c r="B24" s="16" t="s">
        <v>64</v>
      </c>
      <c r="C24" s="26"/>
      <c r="D24" s="21" t="s">
        <v>91</v>
      </c>
      <c r="E24" s="22">
        <v>3500</v>
      </c>
      <c r="F24" s="33"/>
      <c r="G24" s="14"/>
      <c r="H24" s="9">
        <f t="shared" si="0"/>
        <v>0</v>
      </c>
      <c r="I24" s="32">
        <f t="shared" si="1"/>
        <v>0</v>
      </c>
      <c r="J24" s="32">
        <f t="shared" si="2"/>
        <v>0</v>
      </c>
      <c r="K24" s="32">
        <f t="shared" si="3"/>
        <v>0</v>
      </c>
    </row>
    <row r="25" spans="1:11" ht="36" x14ac:dyDescent="0.25">
      <c r="A25" s="15" t="s">
        <v>32</v>
      </c>
      <c r="B25" s="16" t="s">
        <v>65</v>
      </c>
      <c r="C25" s="26"/>
      <c r="D25" s="21" t="s">
        <v>91</v>
      </c>
      <c r="E25" s="22">
        <v>4500</v>
      </c>
      <c r="F25" s="33"/>
      <c r="G25" s="14"/>
      <c r="H25" s="9">
        <f t="shared" si="0"/>
        <v>0</v>
      </c>
      <c r="I25" s="32">
        <f t="shared" si="1"/>
        <v>0</v>
      </c>
      <c r="J25" s="32">
        <f t="shared" si="2"/>
        <v>0</v>
      </c>
      <c r="K25" s="32">
        <f t="shared" si="3"/>
        <v>0</v>
      </c>
    </row>
    <row r="26" spans="1:11" ht="24" x14ac:dyDescent="0.25">
      <c r="A26" s="15" t="s">
        <v>33</v>
      </c>
      <c r="B26" s="16" t="s">
        <v>66</v>
      </c>
      <c r="C26" s="26"/>
      <c r="D26" s="21" t="s">
        <v>91</v>
      </c>
      <c r="E26" s="22">
        <v>50</v>
      </c>
      <c r="F26" s="33"/>
      <c r="G26" s="14"/>
      <c r="H26" s="9">
        <f t="shared" si="0"/>
        <v>0</v>
      </c>
      <c r="I26" s="32">
        <f t="shared" si="1"/>
        <v>0</v>
      </c>
      <c r="J26" s="32">
        <f t="shared" si="2"/>
        <v>0</v>
      </c>
      <c r="K26" s="32">
        <f t="shared" si="3"/>
        <v>0</v>
      </c>
    </row>
    <row r="27" spans="1:11" ht="24" x14ac:dyDescent="0.25">
      <c r="A27" s="15" t="s">
        <v>34</v>
      </c>
      <c r="B27" s="16" t="s">
        <v>67</v>
      </c>
      <c r="C27" s="26"/>
      <c r="D27" s="21" t="s">
        <v>91</v>
      </c>
      <c r="E27" s="22">
        <v>320</v>
      </c>
      <c r="F27" s="33"/>
      <c r="G27" s="14"/>
      <c r="H27" s="9">
        <f t="shared" si="0"/>
        <v>0</v>
      </c>
      <c r="I27" s="32">
        <f t="shared" si="1"/>
        <v>0</v>
      </c>
      <c r="J27" s="32">
        <f t="shared" si="2"/>
        <v>0</v>
      </c>
      <c r="K27" s="32">
        <f t="shared" si="3"/>
        <v>0</v>
      </c>
    </row>
    <row r="28" spans="1:11" ht="24" x14ac:dyDescent="0.25">
      <c r="A28" s="15" t="s">
        <v>35</v>
      </c>
      <c r="B28" s="16" t="s">
        <v>68</v>
      </c>
      <c r="C28" s="26"/>
      <c r="D28" s="21" t="s">
        <v>91</v>
      </c>
      <c r="E28" s="22">
        <v>450</v>
      </c>
      <c r="F28" s="33"/>
      <c r="G28" s="14"/>
      <c r="H28" s="9">
        <f t="shared" si="0"/>
        <v>0</v>
      </c>
      <c r="I28" s="32">
        <f t="shared" si="1"/>
        <v>0</v>
      </c>
      <c r="J28" s="32">
        <f t="shared" si="2"/>
        <v>0</v>
      </c>
      <c r="K28" s="32">
        <f t="shared" si="3"/>
        <v>0</v>
      </c>
    </row>
    <row r="29" spans="1:11" x14ac:dyDescent="0.25">
      <c r="A29" s="15" t="s">
        <v>36</v>
      </c>
      <c r="B29" s="16" t="s">
        <v>69</v>
      </c>
      <c r="C29" s="26"/>
      <c r="D29" s="21" t="s">
        <v>91</v>
      </c>
      <c r="E29" s="22">
        <v>30</v>
      </c>
      <c r="F29" s="33"/>
      <c r="G29" s="14"/>
      <c r="H29" s="9">
        <f t="shared" si="0"/>
        <v>0</v>
      </c>
      <c r="I29" s="32">
        <f t="shared" si="1"/>
        <v>0</v>
      </c>
      <c r="J29" s="32">
        <f t="shared" si="2"/>
        <v>0</v>
      </c>
      <c r="K29" s="32">
        <f t="shared" si="3"/>
        <v>0</v>
      </c>
    </row>
    <row r="30" spans="1:11" x14ac:dyDescent="0.25">
      <c r="A30" s="15" t="s">
        <v>37</v>
      </c>
      <c r="B30" s="16" t="s">
        <v>70</v>
      </c>
      <c r="C30" s="26"/>
      <c r="D30" s="21" t="s">
        <v>10</v>
      </c>
      <c r="E30" s="22">
        <v>700</v>
      </c>
      <c r="F30" s="33"/>
      <c r="G30" s="14"/>
      <c r="H30" s="9">
        <f t="shared" si="0"/>
        <v>0</v>
      </c>
      <c r="I30" s="32">
        <f t="shared" si="1"/>
        <v>0</v>
      </c>
      <c r="J30" s="32">
        <f t="shared" si="2"/>
        <v>0</v>
      </c>
      <c r="K30" s="32">
        <f t="shared" si="3"/>
        <v>0</v>
      </c>
    </row>
    <row r="31" spans="1:11" x14ac:dyDescent="0.25">
      <c r="A31" s="15" t="s">
        <v>38</v>
      </c>
      <c r="B31" s="16" t="s">
        <v>71</v>
      </c>
      <c r="C31" s="26"/>
      <c r="D31" s="21" t="s">
        <v>10</v>
      </c>
      <c r="E31" s="22">
        <v>700</v>
      </c>
      <c r="F31" s="33"/>
      <c r="G31" s="14"/>
      <c r="H31" s="9">
        <f t="shared" si="0"/>
        <v>0</v>
      </c>
      <c r="I31" s="32">
        <f t="shared" si="1"/>
        <v>0</v>
      </c>
      <c r="J31" s="32">
        <f t="shared" si="2"/>
        <v>0</v>
      </c>
      <c r="K31" s="32">
        <f t="shared" si="3"/>
        <v>0</v>
      </c>
    </row>
    <row r="32" spans="1:11" ht="24" x14ac:dyDescent="0.25">
      <c r="A32" s="15" t="s">
        <v>39</v>
      </c>
      <c r="B32" s="19" t="s">
        <v>72</v>
      </c>
      <c r="C32" s="26"/>
      <c r="D32" s="23" t="s">
        <v>10</v>
      </c>
      <c r="E32" s="24">
        <v>12</v>
      </c>
      <c r="F32" s="33"/>
      <c r="G32" s="14"/>
      <c r="H32" s="9">
        <f t="shared" si="0"/>
        <v>0</v>
      </c>
      <c r="I32" s="32">
        <f t="shared" si="1"/>
        <v>0</v>
      </c>
      <c r="J32" s="32">
        <f t="shared" si="2"/>
        <v>0</v>
      </c>
      <c r="K32" s="32">
        <f t="shared" si="3"/>
        <v>0</v>
      </c>
    </row>
    <row r="33" spans="1:11" ht="24" x14ac:dyDescent="0.25">
      <c r="A33" s="15" t="s">
        <v>40</v>
      </c>
      <c r="B33" s="19" t="s">
        <v>73</v>
      </c>
      <c r="C33" s="26"/>
      <c r="D33" s="23" t="s">
        <v>10</v>
      </c>
      <c r="E33" s="24">
        <v>6</v>
      </c>
      <c r="F33" s="33"/>
      <c r="G33" s="14"/>
      <c r="H33" s="9">
        <f t="shared" si="0"/>
        <v>0</v>
      </c>
      <c r="I33" s="32">
        <f t="shared" si="1"/>
        <v>0</v>
      </c>
      <c r="J33" s="32">
        <f t="shared" si="2"/>
        <v>0</v>
      </c>
      <c r="K33" s="32">
        <f t="shared" si="3"/>
        <v>0</v>
      </c>
    </row>
    <row r="34" spans="1:11" x14ac:dyDescent="0.25">
      <c r="A34" s="15" t="s">
        <v>41</v>
      </c>
      <c r="B34" s="19" t="s">
        <v>74</v>
      </c>
      <c r="C34" s="26"/>
      <c r="D34" s="23" t="s">
        <v>92</v>
      </c>
      <c r="E34" s="24">
        <v>1</v>
      </c>
      <c r="F34" s="33"/>
      <c r="G34" s="14"/>
      <c r="H34" s="9">
        <f t="shared" si="0"/>
        <v>0</v>
      </c>
      <c r="I34" s="32">
        <f t="shared" si="1"/>
        <v>0</v>
      </c>
      <c r="J34" s="32">
        <f t="shared" si="2"/>
        <v>0</v>
      </c>
      <c r="K34" s="32">
        <f t="shared" si="3"/>
        <v>0</v>
      </c>
    </row>
    <row r="35" spans="1:11" x14ac:dyDescent="0.25">
      <c r="A35" s="15" t="s">
        <v>42</v>
      </c>
      <c r="B35" s="19" t="s">
        <v>75</v>
      </c>
      <c r="C35" s="26"/>
      <c r="D35" s="23" t="s">
        <v>92</v>
      </c>
      <c r="E35" s="24">
        <v>1</v>
      </c>
      <c r="F35" s="33"/>
      <c r="G35" s="14"/>
      <c r="H35" s="9">
        <f t="shared" si="0"/>
        <v>0</v>
      </c>
      <c r="I35" s="32">
        <f t="shared" si="1"/>
        <v>0</v>
      </c>
      <c r="J35" s="32">
        <f t="shared" si="2"/>
        <v>0</v>
      </c>
      <c r="K35" s="32">
        <f t="shared" si="3"/>
        <v>0</v>
      </c>
    </row>
    <row r="36" spans="1:11" x14ac:dyDescent="0.25">
      <c r="A36" s="15" t="s">
        <v>43</v>
      </c>
      <c r="B36" s="16" t="s">
        <v>76</v>
      </c>
      <c r="C36" s="26"/>
      <c r="D36" s="21" t="s">
        <v>10</v>
      </c>
      <c r="E36" s="22">
        <v>3000</v>
      </c>
      <c r="F36" s="33"/>
      <c r="G36" s="14"/>
      <c r="H36" s="9">
        <f t="shared" si="0"/>
        <v>0</v>
      </c>
      <c r="I36" s="32">
        <f t="shared" si="1"/>
        <v>0</v>
      </c>
      <c r="J36" s="32">
        <f t="shared" si="2"/>
        <v>0</v>
      </c>
      <c r="K36" s="32">
        <f t="shared" si="3"/>
        <v>0</v>
      </c>
    </row>
    <row r="37" spans="1:11" x14ac:dyDescent="0.25">
      <c r="A37" s="15" t="s">
        <v>44</v>
      </c>
      <c r="B37" s="16" t="s">
        <v>77</v>
      </c>
      <c r="C37" s="26"/>
      <c r="D37" s="21" t="s">
        <v>10</v>
      </c>
      <c r="E37" s="22">
        <v>1200</v>
      </c>
      <c r="F37" s="33"/>
      <c r="G37" s="14"/>
      <c r="H37" s="9">
        <f t="shared" si="0"/>
        <v>0</v>
      </c>
      <c r="I37" s="32">
        <f t="shared" si="1"/>
        <v>0</v>
      </c>
      <c r="J37" s="32">
        <f t="shared" si="2"/>
        <v>0</v>
      </c>
      <c r="K37" s="32">
        <f t="shared" si="3"/>
        <v>0</v>
      </c>
    </row>
    <row r="38" spans="1:11" ht="96" x14ac:dyDescent="0.25">
      <c r="A38" s="15" t="s">
        <v>45</v>
      </c>
      <c r="B38" s="16" t="s">
        <v>78</v>
      </c>
      <c r="C38" s="26"/>
      <c r="D38" s="21" t="s">
        <v>91</v>
      </c>
      <c r="E38" s="22">
        <v>25</v>
      </c>
      <c r="F38" s="33"/>
      <c r="G38" s="14"/>
      <c r="H38" s="9">
        <f t="shared" si="0"/>
        <v>0</v>
      </c>
      <c r="I38" s="32">
        <f t="shared" si="1"/>
        <v>0</v>
      </c>
      <c r="J38" s="32">
        <f t="shared" si="2"/>
        <v>0</v>
      </c>
      <c r="K38" s="32">
        <f t="shared" si="3"/>
        <v>0</v>
      </c>
    </row>
    <row r="39" spans="1:11" ht="60" x14ac:dyDescent="0.25">
      <c r="A39" s="15" t="s">
        <v>46</v>
      </c>
      <c r="B39" s="16" t="s">
        <v>79</v>
      </c>
      <c r="C39" s="26"/>
      <c r="D39" s="21" t="s">
        <v>91</v>
      </c>
      <c r="E39" s="22">
        <v>50</v>
      </c>
      <c r="F39" s="33"/>
      <c r="G39" s="14"/>
      <c r="H39" s="9">
        <f t="shared" si="0"/>
        <v>0</v>
      </c>
      <c r="I39" s="32">
        <f t="shared" si="1"/>
        <v>0</v>
      </c>
      <c r="J39" s="32">
        <f t="shared" si="2"/>
        <v>0</v>
      </c>
      <c r="K39" s="32">
        <f t="shared" si="3"/>
        <v>0</v>
      </c>
    </row>
    <row r="40" spans="1:11" ht="60" x14ac:dyDescent="0.25">
      <c r="A40" s="15" t="s">
        <v>47</v>
      </c>
      <c r="B40" s="16" t="s">
        <v>80</v>
      </c>
      <c r="C40" s="26"/>
      <c r="D40" s="21" t="s">
        <v>91</v>
      </c>
      <c r="E40" s="22">
        <v>110</v>
      </c>
      <c r="F40" s="33"/>
      <c r="G40" s="14"/>
      <c r="H40" s="9">
        <f t="shared" si="0"/>
        <v>0</v>
      </c>
      <c r="I40" s="32">
        <f t="shared" si="1"/>
        <v>0</v>
      </c>
      <c r="J40" s="32">
        <f t="shared" si="2"/>
        <v>0</v>
      </c>
      <c r="K40" s="32">
        <f t="shared" si="3"/>
        <v>0</v>
      </c>
    </row>
    <row r="41" spans="1:11" x14ac:dyDescent="0.25">
      <c r="A41" s="15" t="s">
        <v>48</v>
      </c>
      <c r="B41" s="16" t="s">
        <v>81</v>
      </c>
      <c r="C41" s="26"/>
      <c r="D41" s="21" t="s">
        <v>10</v>
      </c>
      <c r="E41" s="22">
        <v>60</v>
      </c>
      <c r="F41" s="33"/>
      <c r="G41" s="14"/>
      <c r="H41" s="9">
        <f t="shared" si="0"/>
        <v>0</v>
      </c>
      <c r="I41" s="32">
        <f t="shared" si="1"/>
        <v>0</v>
      </c>
      <c r="J41" s="32">
        <f t="shared" si="2"/>
        <v>0</v>
      </c>
      <c r="K41" s="32">
        <f t="shared" si="3"/>
        <v>0</v>
      </c>
    </row>
    <row r="42" spans="1:11" x14ac:dyDescent="0.25">
      <c r="A42" s="15" t="s">
        <v>49</v>
      </c>
      <c r="B42" s="16" t="s">
        <v>82</v>
      </c>
      <c r="C42" s="26"/>
      <c r="D42" s="21" t="s">
        <v>91</v>
      </c>
      <c r="E42" s="22">
        <v>60</v>
      </c>
      <c r="F42" s="33"/>
      <c r="G42" s="14"/>
      <c r="H42" s="9">
        <f t="shared" si="0"/>
        <v>0</v>
      </c>
      <c r="I42" s="32">
        <f t="shared" si="1"/>
        <v>0</v>
      </c>
      <c r="J42" s="32">
        <f t="shared" si="2"/>
        <v>0</v>
      </c>
      <c r="K42" s="32">
        <f t="shared" si="3"/>
        <v>0</v>
      </c>
    </row>
    <row r="43" spans="1:11" x14ac:dyDescent="0.25">
      <c r="A43" s="15" t="s">
        <v>50</v>
      </c>
      <c r="B43" s="16" t="s">
        <v>83</v>
      </c>
      <c r="C43" s="26"/>
      <c r="D43" s="21" t="s">
        <v>10</v>
      </c>
      <c r="E43" s="22">
        <v>250</v>
      </c>
      <c r="F43" s="33"/>
      <c r="G43" s="14"/>
      <c r="H43" s="9">
        <f t="shared" si="0"/>
        <v>0</v>
      </c>
      <c r="I43" s="32">
        <f t="shared" si="1"/>
        <v>0</v>
      </c>
      <c r="J43" s="32">
        <f t="shared" si="2"/>
        <v>0</v>
      </c>
      <c r="K43" s="32">
        <f t="shared" si="3"/>
        <v>0</v>
      </c>
    </row>
    <row r="44" spans="1:11" ht="36" x14ac:dyDescent="0.25">
      <c r="A44" s="15" t="s">
        <v>51</v>
      </c>
      <c r="B44" s="20" t="s">
        <v>84</v>
      </c>
      <c r="C44" s="26"/>
      <c r="D44" s="21" t="s">
        <v>91</v>
      </c>
      <c r="E44" s="22">
        <v>30</v>
      </c>
      <c r="F44" s="33"/>
      <c r="G44" s="14"/>
      <c r="H44" s="9">
        <f t="shared" si="0"/>
        <v>0</v>
      </c>
      <c r="I44" s="32">
        <f t="shared" si="1"/>
        <v>0</v>
      </c>
      <c r="J44" s="32">
        <f t="shared" si="2"/>
        <v>0</v>
      </c>
      <c r="K44" s="32">
        <f t="shared" si="3"/>
        <v>0</v>
      </c>
    </row>
    <row r="45" spans="1:11" ht="72" x14ac:dyDescent="0.25">
      <c r="A45" s="15" t="s">
        <v>52</v>
      </c>
      <c r="B45" s="17" t="s">
        <v>85</v>
      </c>
      <c r="C45" s="26"/>
      <c r="D45" s="21" t="s">
        <v>10</v>
      </c>
      <c r="E45" s="22">
        <v>40</v>
      </c>
      <c r="F45" s="33"/>
      <c r="G45" s="14"/>
      <c r="H45" s="9">
        <f t="shared" si="0"/>
        <v>0</v>
      </c>
      <c r="I45" s="32">
        <f t="shared" si="1"/>
        <v>0</v>
      </c>
      <c r="J45" s="32">
        <f t="shared" si="2"/>
        <v>0</v>
      </c>
      <c r="K45" s="32">
        <f t="shared" si="3"/>
        <v>0</v>
      </c>
    </row>
    <row r="46" spans="1:11" ht="48" x14ac:dyDescent="0.25">
      <c r="A46" s="15" t="s">
        <v>53</v>
      </c>
      <c r="B46" s="16" t="s">
        <v>86</v>
      </c>
      <c r="C46" s="26"/>
      <c r="D46" s="21" t="s">
        <v>10</v>
      </c>
      <c r="E46" s="22">
        <v>40</v>
      </c>
      <c r="F46" s="33"/>
      <c r="G46" s="14"/>
      <c r="H46" s="9">
        <f t="shared" si="0"/>
        <v>0</v>
      </c>
      <c r="I46" s="32">
        <f t="shared" si="1"/>
        <v>0</v>
      </c>
      <c r="J46" s="32">
        <f t="shared" si="2"/>
        <v>0</v>
      </c>
      <c r="K46" s="32">
        <f t="shared" si="3"/>
        <v>0</v>
      </c>
    </row>
    <row r="47" spans="1:11" ht="60" x14ac:dyDescent="0.25">
      <c r="A47" s="15" t="s">
        <v>54</v>
      </c>
      <c r="B47" s="16" t="s">
        <v>87</v>
      </c>
      <c r="C47" s="26"/>
      <c r="D47" s="21" t="s">
        <v>10</v>
      </c>
      <c r="E47" s="22">
        <v>30</v>
      </c>
      <c r="F47" s="33"/>
      <c r="G47" s="14"/>
      <c r="H47" s="9">
        <f t="shared" si="0"/>
        <v>0</v>
      </c>
      <c r="I47" s="32">
        <f t="shared" si="1"/>
        <v>0</v>
      </c>
      <c r="J47" s="32">
        <f t="shared" si="2"/>
        <v>0</v>
      </c>
      <c r="K47" s="32">
        <f t="shared" si="3"/>
        <v>0</v>
      </c>
    </row>
    <row r="48" spans="1:11" x14ac:dyDescent="0.25">
      <c r="A48" s="15" t="s">
        <v>55</v>
      </c>
      <c r="B48" s="16" t="s">
        <v>88</v>
      </c>
      <c r="C48" s="26"/>
      <c r="D48" s="21" t="s">
        <v>10</v>
      </c>
      <c r="E48" s="22">
        <v>20</v>
      </c>
      <c r="F48" s="33"/>
      <c r="G48" s="14"/>
      <c r="H48" s="9">
        <f t="shared" si="0"/>
        <v>0</v>
      </c>
      <c r="I48" s="32">
        <f t="shared" si="1"/>
        <v>0</v>
      </c>
      <c r="J48" s="32">
        <f t="shared" si="2"/>
        <v>0</v>
      </c>
      <c r="K48" s="32">
        <f t="shared" si="3"/>
        <v>0</v>
      </c>
    </row>
    <row r="49" spans="1:11" x14ac:dyDescent="0.25">
      <c r="A49" s="13"/>
      <c r="B49" s="4"/>
      <c r="C49" s="4"/>
      <c r="D49" s="13"/>
      <c r="E49" s="13"/>
      <c r="F49" s="4"/>
      <c r="G49" s="4"/>
      <c r="H49" s="4"/>
      <c r="I49" s="4"/>
      <c r="J49" s="4"/>
      <c r="K49" s="4"/>
    </row>
    <row r="50" spans="1:11" x14ac:dyDescent="0.25">
      <c r="A50" s="13"/>
      <c r="B50" s="4"/>
      <c r="C50" s="4"/>
      <c r="D50" s="13"/>
      <c r="E50" s="13"/>
      <c r="F50" s="4"/>
      <c r="G50" s="4"/>
      <c r="H50" s="4"/>
      <c r="I50" s="27" t="s">
        <v>19</v>
      </c>
      <c r="J50" s="27"/>
      <c r="K50" s="10">
        <f>SUM(I16:I48)</f>
        <v>0</v>
      </c>
    </row>
    <row r="51" spans="1:11" x14ac:dyDescent="0.25">
      <c r="A51" s="13"/>
      <c r="B51" s="4"/>
      <c r="C51" s="4"/>
      <c r="D51" s="13"/>
      <c r="E51" s="13"/>
      <c r="F51" s="4"/>
      <c r="G51" s="4"/>
      <c r="H51" s="4"/>
      <c r="I51" s="27" t="s">
        <v>20</v>
      </c>
      <c r="J51" s="27"/>
      <c r="K51" s="10">
        <f>SUM(J16:J48)</f>
        <v>0</v>
      </c>
    </row>
    <row r="52" spans="1:11" x14ac:dyDescent="0.25">
      <c r="A52" s="13"/>
      <c r="B52" s="4"/>
      <c r="C52" s="4"/>
      <c r="D52" s="13"/>
      <c r="E52" s="13"/>
      <c r="F52" s="4"/>
      <c r="G52" s="4"/>
      <c r="H52" s="4"/>
      <c r="I52" s="27" t="s">
        <v>21</v>
      </c>
      <c r="J52" s="27"/>
      <c r="K52" s="10">
        <f>SUM(K16:K48)</f>
        <v>0</v>
      </c>
    </row>
  </sheetData>
  <sheetProtection algorithmName="SHA-512" hashValue="MZ8S+a33LWjrZjd2kfkCm/hpKzOcPTZEWIWzeDpix4fYzSjmpkULRPtE6fmgNU/KVHnnaGtwxizHqXXIB9O0Jw==" saltValue="3ZElCmVblSfoSZH4Xb/FgA==" spinCount="100000" sheet="1" objects="1" scenarios="1"/>
  <mergeCells count="11">
    <mergeCell ref="I50:J50"/>
    <mergeCell ref="I51:J51"/>
    <mergeCell ref="I52:J52"/>
    <mergeCell ref="J1:K1"/>
    <mergeCell ref="A5:K5"/>
    <mergeCell ref="A3:K3"/>
    <mergeCell ref="J13:K13"/>
    <mergeCell ref="C7:K7"/>
    <mergeCell ref="C9:K9"/>
    <mergeCell ref="C11:K11"/>
    <mergeCell ref="C13:H13"/>
  </mergeCells>
  <pageMargins left="0.23622047244094491" right="0.23622047244094491" top="0.35433070866141736" bottom="0.35433070866141736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6:K7"/>
  <sheetViews>
    <sheetView workbookViewId="0">
      <selection activeCell="K7" sqref="K7"/>
    </sheetView>
  </sheetViews>
  <sheetFormatPr defaultRowHeight="15" x14ac:dyDescent="0.25"/>
  <cols>
    <col min="11" max="11" width="11.28515625" bestFit="1" customWidth="1"/>
  </cols>
  <sheetData>
    <row r="6" spans="9:11" x14ac:dyDescent="0.25">
      <c r="I6" t="s">
        <v>12</v>
      </c>
      <c r="J6" t="s">
        <v>11</v>
      </c>
      <c r="K6" t="s">
        <v>13</v>
      </c>
    </row>
    <row r="7" spans="9:11" x14ac:dyDescent="0.25">
      <c r="I7">
        <v>1000</v>
      </c>
      <c r="J7" s="1">
        <v>0.23</v>
      </c>
      <c r="K7" s="2">
        <f>I7+(I7*J7)</f>
        <v>1230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Dajewski</dc:creator>
  <cp:lastModifiedBy>Marta Telega</cp:lastModifiedBy>
  <cp:lastPrinted>2024-04-23T08:07:32Z</cp:lastPrinted>
  <dcterms:created xsi:type="dcterms:W3CDTF">2021-12-14T11:42:39Z</dcterms:created>
  <dcterms:modified xsi:type="dcterms:W3CDTF">2024-04-23T08:12:29Z</dcterms:modified>
</cp:coreProperties>
</file>