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1.176.8\infrastruktura\INFRASTRUKTURA 2018\OCHRONA ŚRODOWISKA\ANIA\PRZETARGI ODPADY\Odpady na 2022\"/>
    </mc:Choice>
  </mc:AlternateContent>
  <bookViews>
    <workbookView xWindow="0" yWindow="0" windowWidth="28800" windowHeight="12300"/>
  </bookViews>
  <sheets>
    <sheet name="Załącznik Nr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J11" i="1"/>
  <c r="J12" i="1"/>
  <c r="J13" i="1"/>
  <c r="J14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10" i="1"/>
  <c r="J10" i="1"/>
  <c r="K10" i="1" s="1"/>
  <c r="F11" i="1" l="1"/>
  <c r="F12" i="1"/>
  <c r="F13" i="1"/>
  <c r="F14" i="1"/>
  <c r="F15" i="1"/>
  <c r="J15" i="1" s="1"/>
  <c r="K15" i="1" s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10" i="1" l="1"/>
  <c r="G32" i="1" l="1"/>
  <c r="J32" i="1" s="1"/>
  <c r="J29" i="1"/>
  <c r="K29" i="1"/>
</calcChain>
</file>

<file path=xl/sharedStrings.xml><?xml version="1.0" encoding="utf-8"?>
<sst xmlns="http://schemas.openxmlformats.org/spreadsheetml/2006/main" count="62" uniqueCount="61">
  <si>
    <t>Kod odpadu</t>
  </si>
  <si>
    <t>Nazwa odpadu</t>
  </si>
  <si>
    <t>% VAT</t>
  </si>
  <si>
    <t>Łączny koszt Brutto</t>
  </si>
  <si>
    <t>Kompleks K-1039 
w Warszawie</t>
  </si>
  <si>
    <t>Kompleks K-1023 
w Mińsku Mazowieckim</t>
  </si>
  <si>
    <t>15 01 02</t>
  </si>
  <si>
    <t>Opakowania z tworzyw sztucznych</t>
  </si>
  <si>
    <t>15 01 10*</t>
  </si>
  <si>
    <t>Opakowania z tworzyw sztucznych zanieczyszczone substancjami niebezpiecznymi</t>
  </si>
  <si>
    <t>15 02 02*</t>
  </si>
  <si>
    <t>Sorbenty, materiały filtracyjne, tkaniny do wycierania i ubrania ochronne zanieczyszczone substancjami niebezpiecznymi</t>
  </si>
  <si>
    <t>15 02 03</t>
  </si>
  <si>
    <t>Sorbenty, materiały filtracyjne, tkaniny do wycierania i ubrania ochronne inne niż wymienione w 15 02 02*</t>
  </si>
  <si>
    <t>16 01 07*</t>
  </si>
  <si>
    <t>Filtry olejowe</t>
  </si>
  <si>
    <t>17 02 03</t>
  </si>
  <si>
    <t>Tworzywa sztuczne</t>
  </si>
  <si>
    <t>17 02 04*</t>
  </si>
  <si>
    <t>Odpady drewna, szkła i tworzyw sztucznych zanieczyszczone substancjami niebezpiecznymi</t>
  </si>
  <si>
    <t>19 12 04</t>
  </si>
  <si>
    <t>Tworzywa sztuczne i guma</t>
  </si>
  <si>
    <t>19 12 08</t>
  </si>
  <si>
    <t>Odpady tekstylne</t>
  </si>
  <si>
    <t>Kwota podatku</t>
  </si>
  <si>
    <t>ŁĄCZNA WARTOŚĆ PRZEDMIOTU ZAMÓWIENIA [zł]</t>
  </si>
  <si>
    <t>……………………………………………………………</t>
  </si>
  <si>
    <t>Cena Netto
[zł/kg]</t>
  </si>
  <si>
    <t>Szacunkowa ilość odpadów planowana do wytworzenia w okresie obowiązywania umowy [kg/rok]</t>
  </si>
  <si>
    <t>Łącznie [kg/rok]</t>
  </si>
  <si>
    <t>Cena Brutto
[zł/kg]</t>
  </si>
  <si>
    <t>Łączny koszt Netto</t>
  </si>
  <si>
    <t>Wartość Netto</t>
  </si>
  <si>
    <t>Wartość Brutto</t>
  </si>
  <si>
    <t>16 01 19</t>
  </si>
  <si>
    <t>16 02 11*</t>
  </si>
  <si>
    <t>Zużyte urządzenia zawierające freony, HCFC, HFC</t>
  </si>
  <si>
    <t>Załącznik Nr 1</t>
  </si>
  <si>
    <t>15 01 03</t>
  </si>
  <si>
    <t>Opakowania z drewna</t>
  </si>
  <si>
    <t>16 01 12</t>
  </si>
  <si>
    <t>Okładziny hamulcowe</t>
  </si>
  <si>
    <t>16 03 80</t>
  </si>
  <si>
    <t>Produkty spożywcze przeterminowane lub nieprzydatne do spożycia</t>
  </si>
  <si>
    <t>18 01 02*</t>
  </si>
  <si>
    <t>Części ciała i organy, oraz pojemniki na krew i konserwanty służące do jej przechowywania</t>
  </si>
  <si>
    <t xml:space="preserve">18 01 03* </t>
  </si>
  <si>
    <t>Inne odpady, które zawierają żywe drobnoustroje chorobotwórcze lub ich toksyny oraz inne formy zdolne do przeniesienia materiału genetycznego, o których wiadomo lub co do których istnieją wiarygodne podstawy do sądzenia, że wywołują choroby u ludzi i zwierząt</t>
  </si>
  <si>
    <t>18 01 09</t>
  </si>
  <si>
    <t>Leki inne niż wymienione w 18 01 08</t>
  </si>
  <si>
    <t>FORMULARZ CENOWY - OFERTA WYKONAWCY</t>
  </si>
  <si>
    <t>do umowy Nr RZ/………/……/……../…………</t>
  </si>
  <si>
    <t>ZAMAWAIAJĄCY</t>
  </si>
  <si>
    <t>GŁÓWNY KSIĘGOWY</t>
  </si>
  <si>
    <t>WYKONAWCA</t>
  </si>
  <si>
    <t>………………………………………………………………</t>
  </si>
  <si>
    <t>……………………………………………………………..</t>
  </si>
  <si>
    <t>15 01 07</t>
  </si>
  <si>
    <t>Opakowania ze szkła</t>
  </si>
  <si>
    <t>16 01 13*</t>
  </si>
  <si>
    <t>Płyny hamulcowe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</si>
</sst>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2" borderId="14" xfId="0" applyFont="1" applyFill="1" applyBorder="1" applyAlignment="1">
      <alignment horizontal="center" vertical="center"/>
    </xf>
    <xf numFmtId="4" fontId="5" fillId="0" borderId="0" xfId="0" applyNumberFormat="1" applyFont="1"/>
    <xf numFmtId="4" fontId="5" fillId="0" borderId="1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4" fillId="0" borderId="25" xfId="0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/>
    </xf>
    <xf numFmtId="9" fontId="4" fillId="2" borderId="17" xfId="0" applyNumberFormat="1" applyFont="1" applyFill="1" applyBorder="1" applyAlignment="1">
      <alignment horizontal="center" vertical="center"/>
    </xf>
    <xf numFmtId="0" fontId="0" fillId="0" borderId="0" xfId="0" applyAlignment="1"/>
    <xf numFmtId="0" fontId="6" fillId="0" borderId="0" xfId="0" applyFont="1"/>
    <xf numFmtId="0" fontId="5" fillId="0" borderId="2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4" fillId="2" borderId="22" xfId="0" applyNumberFormat="1" applyFont="1" applyFill="1" applyBorder="1" applyAlignment="1">
      <alignment horizontal="center" vertical="center"/>
    </xf>
    <xf numFmtId="4" fontId="4" fillId="2" borderId="2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" fontId="4" fillId="2" borderId="19" xfId="0" applyNumberFormat="1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topLeftCell="A4" zoomScaleNormal="100" workbookViewId="0">
      <selection activeCell="D17" sqref="D17"/>
    </sheetView>
  </sheetViews>
  <sheetFormatPr defaultRowHeight="15" x14ac:dyDescent="0.25"/>
  <cols>
    <col min="2" max="2" width="17.85546875" style="1" customWidth="1"/>
    <col min="3" max="3" width="34" style="1" customWidth="1"/>
    <col min="4" max="4" width="15.85546875" customWidth="1"/>
    <col min="5" max="5" width="19.5703125" customWidth="1"/>
    <col min="6" max="7" width="11.85546875" customWidth="1"/>
    <col min="8" max="8" width="12.42578125" customWidth="1"/>
    <col min="9" max="11" width="15.85546875" customWidth="1"/>
    <col min="12" max="12" width="18.5703125" customWidth="1"/>
  </cols>
  <sheetData>
    <row r="1" spans="2:12" ht="15.75" x14ac:dyDescent="0.25">
      <c r="F1" s="43" t="s">
        <v>37</v>
      </c>
      <c r="G1" s="43"/>
      <c r="H1" s="43"/>
      <c r="I1" s="43"/>
      <c r="J1" s="43"/>
      <c r="K1" s="43"/>
      <c r="L1" s="2"/>
    </row>
    <row r="2" spans="2:12" ht="15.75" x14ac:dyDescent="0.25">
      <c r="B2" s="23"/>
      <c r="C2" s="23"/>
      <c r="F2" s="24"/>
      <c r="G2" s="43" t="s">
        <v>51</v>
      </c>
      <c r="H2" s="43"/>
      <c r="I2" s="43"/>
      <c r="J2" s="43"/>
      <c r="K2" s="43"/>
      <c r="L2" s="2"/>
    </row>
    <row r="3" spans="2:12" ht="18.75" x14ac:dyDescent="0.3">
      <c r="C3" s="52"/>
      <c r="D3" s="52"/>
      <c r="E3" s="52"/>
      <c r="F3" s="52"/>
      <c r="G3" s="52"/>
      <c r="H3" s="52"/>
      <c r="I3" s="52"/>
      <c r="J3" s="52"/>
      <c r="K3" s="3"/>
      <c r="L3" s="2"/>
    </row>
    <row r="4" spans="2:12" ht="15.75" x14ac:dyDescent="0.25">
      <c r="B4" s="44" t="s">
        <v>50</v>
      </c>
      <c r="C4" s="44"/>
      <c r="D4" s="44"/>
      <c r="E4" s="44"/>
      <c r="F4" s="44"/>
      <c r="G4" s="44"/>
      <c r="H4" s="44"/>
      <c r="I4" s="44"/>
      <c r="J4" s="44"/>
      <c r="K4" s="44"/>
    </row>
    <row r="5" spans="2:12" ht="19.5" thickBot="1" x14ac:dyDescent="0.3"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2:12" ht="15" customHeight="1" x14ac:dyDescent="0.25">
      <c r="B6" s="39" t="s">
        <v>0</v>
      </c>
      <c r="C6" s="47" t="s">
        <v>1</v>
      </c>
      <c r="D6" s="49" t="s">
        <v>28</v>
      </c>
      <c r="E6" s="49"/>
      <c r="F6" s="45" t="s">
        <v>29</v>
      </c>
      <c r="G6" s="45" t="s">
        <v>27</v>
      </c>
      <c r="H6" s="47" t="s">
        <v>2</v>
      </c>
      <c r="I6" s="49" t="s">
        <v>30</v>
      </c>
      <c r="J6" s="45" t="s">
        <v>31</v>
      </c>
      <c r="K6" s="45" t="s">
        <v>3</v>
      </c>
    </row>
    <row r="7" spans="2:12" ht="33" customHeight="1" thickBot="1" x14ac:dyDescent="0.3">
      <c r="B7" s="51"/>
      <c r="C7" s="48"/>
      <c r="D7" s="53"/>
      <c r="E7" s="53"/>
      <c r="F7" s="46"/>
      <c r="G7" s="46"/>
      <c r="H7" s="48"/>
      <c r="I7" s="50"/>
      <c r="J7" s="46"/>
      <c r="K7" s="46"/>
    </row>
    <row r="8" spans="2:12" x14ac:dyDescent="0.25">
      <c r="B8" s="51"/>
      <c r="C8" s="48"/>
      <c r="D8" s="54" t="s">
        <v>4</v>
      </c>
      <c r="E8" s="55" t="s">
        <v>5</v>
      </c>
      <c r="F8" s="46"/>
      <c r="G8" s="46"/>
      <c r="H8" s="48"/>
      <c r="I8" s="50"/>
      <c r="J8" s="46"/>
      <c r="K8" s="46"/>
    </row>
    <row r="9" spans="2:12" ht="37.5" customHeight="1" thickBot="1" x14ac:dyDescent="0.3">
      <c r="B9" s="51"/>
      <c r="C9" s="48"/>
      <c r="D9" s="54"/>
      <c r="E9" s="55"/>
      <c r="F9" s="46"/>
      <c r="G9" s="46"/>
      <c r="H9" s="48"/>
      <c r="I9" s="50"/>
      <c r="J9" s="46"/>
      <c r="K9" s="46"/>
    </row>
    <row r="10" spans="2:12" ht="38.25" customHeight="1" x14ac:dyDescent="0.25">
      <c r="B10" s="28" t="s">
        <v>6</v>
      </c>
      <c r="C10" s="29" t="s">
        <v>7</v>
      </c>
      <c r="D10" s="30">
        <v>5</v>
      </c>
      <c r="E10" s="30">
        <v>0</v>
      </c>
      <c r="F10" s="34">
        <f>SUM(D10:E10)</f>
        <v>5</v>
      </c>
      <c r="G10" s="31"/>
      <c r="H10" s="32">
        <v>0.08</v>
      </c>
      <c r="I10" s="31">
        <f>G10*1.08</f>
        <v>0</v>
      </c>
      <c r="J10" s="31">
        <f>F10*G10</f>
        <v>0</v>
      </c>
      <c r="K10" s="33">
        <f>J10*1.08</f>
        <v>0</v>
      </c>
    </row>
    <row r="11" spans="2:12" ht="40.5" customHeight="1" x14ac:dyDescent="0.25">
      <c r="B11" s="4" t="s">
        <v>38</v>
      </c>
      <c r="C11" s="8" t="s">
        <v>39</v>
      </c>
      <c r="D11" s="6">
        <v>100</v>
      </c>
      <c r="E11" s="6">
        <v>0</v>
      </c>
      <c r="F11" s="35">
        <f t="shared" ref="F11:F28" si="0">SUM(D11:E11)</f>
        <v>100</v>
      </c>
      <c r="G11" s="17"/>
      <c r="H11" s="7">
        <v>0.08</v>
      </c>
      <c r="I11" s="17">
        <f t="shared" ref="I11:I28" si="1">G11*1.08</f>
        <v>0</v>
      </c>
      <c r="J11" s="17">
        <f t="shared" ref="J11:J28" si="2">F11*G11</f>
        <v>0</v>
      </c>
      <c r="K11" s="18">
        <f t="shared" ref="K11:K28" si="3">J11*1.08</f>
        <v>0</v>
      </c>
    </row>
    <row r="12" spans="2:12" ht="40.5" customHeight="1" x14ac:dyDescent="0.25">
      <c r="B12" s="4" t="s">
        <v>57</v>
      </c>
      <c r="C12" s="8" t="s">
        <v>58</v>
      </c>
      <c r="D12" s="6">
        <v>3</v>
      </c>
      <c r="E12" s="6">
        <v>3</v>
      </c>
      <c r="F12" s="35">
        <f t="shared" si="0"/>
        <v>6</v>
      </c>
      <c r="G12" s="17"/>
      <c r="H12" s="7">
        <v>0.08</v>
      </c>
      <c r="I12" s="17">
        <f t="shared" si="1"/>
        <v>0</v>
      </c>
      <c r="J12" s="17">
        <f t="shared" si="2"/>
        <v>0</v>
      </c>
      <c r="K12" s="18">
        <f t="shared" si="3"/>
        <v>0</v>
      </c>
    </row>
    <row r="13" spans="2:12" ht="47.25" x14ac:dyDescent="0.25">
      <c r="B13" s="4" t="s">
        <v>8</v>
      </c>
      <c r="C13" s="5" t="s">
        <v>9</v>
      </c>
      <c r="D13" s="6">
        <v>270</v>
      </c>
      <c r="E13" s="6">
        <v>70</v>
      </c>
      <c r="F13" s="35">
        <f t="shared" si="0"/>
        <v>340</v>
      </c>
      <c r="G13" s="17"/>
      <c r="H13" s="7">
        <v>0.08</v>
      </c>
      <c r="I13" s="17">
        <f t="shared" si="1"/>
        <v>0</v>
      </c>
      <c r="J13" s="17">
        <f t="shared" si="2"/>
        <v>0</v>
      </c>
      <c r="K13" s="18">
        <f t="shared" si="3"/>
        <v>0</v>
      </c>
    </row>
    <row r="14" spans="2:12" ht="63" x14ac:dyDescent="0.25">
      <c r="B14" s="4" t="s">
        <v>10</v>
      </c>
      <c r="C14" s="5" t="s">
        <v>11</v>
      </c>
      <c r="D14" s="6">
        <v>125</v>
      </c>
      <c r="E14" s="6">
        <v>120</v>
      </c>
      <c r="F14" s="35">
        <f t="shared" si="0"/>
        <v>245</v>
      </c>
      <c r="G14" s="17"/>
      <c r="H14" s="7">
        <v>0.08</v>
      </c>
      <c r="I14" s="17">
        <f t="shared" si="1"/>
        <v>0</v>
      </c>
      <c r="J14" s="17">
        <f t="shared" si="2"/>
        <v>0</v>
      </c>
      <c r="K14" s="18">
        <f t="shared" si="3"/>
        <v>0</v>
      </c>
    </row>
    <row r="15" spans="2:12" ht="63" x14ac:dyDescent="0.25">
      <c r="B15" s="4" t="s">
        <v>12</v>
      </c>
      <c r="C15" s="5" t="s">
        <v>13</v>
      </c>
      <c r="D15" s="6">
        <v>2700</v>
      </c>
      <c r="E15" s="6">
        <v>0</v>
      </c>
      <c r="F15" s="35">
        <f t="shared" si="0"/>
        <v>2700</v>
      </c>
      <c r="G15" s="17"/>
      <c r="H15" s="7">
        <v>0.08</v>
      </c>
      <c r="I15" s="17">
        <f t="shared" si="1"/>
        <v>0</v>
      </c>
      <c r="J15" s="17">
        <f t="shared" si="2"/>
        <v>0</v>
      </c>
      <c r="K15" s="18">
        <f t="shared" si="3"/>
        <v>0</v>
      </c>
    </row>
    <row r="16" spans="2:12" ht="33" customHeight="1" x14ac:dyDescent="0.25">
      <c r="B16" s="4" t="s">
        <v>14</v>
      </c>
      <c r="C16" s="8" t="s">
        <v>15</v>
      </c>
      <c r="D16" s="6">
        <v>120</v>
      </c>
      <c r="E16" s="6">
        <v>80</v>
      </c>
      <c r="F16" s="35">
        <f t="shared" si="0"/>
        <v>200</v>
      </c>
      <c r="G16" s="17"/>
      <c r="H16" s="7">
        <v>0.08</v>
      </c>
      <c r="I16" s="17">
        <f t="shared" si="1"/>
        <v>0</v>
      </c>
      <c r="J16" s="17">
        <f t="shared" si="2"/>
        <v>0</v>
      </c>
      <c r="K16" s="18">
        <f t="shared" si="3"/>
        <v>0</v>
      </c>
    </row>
    <row r="17" spans="2:11" ht="34.5" customHeight="1" x14ac:dyDescent="0.25">
      <c r="B17" s="4" t="s">
        <v>40</v>
      </c>
      <c r="C17" s="8" t="s">
        <v>41</v>
      </c>
      <c r="D17" s="21">
        <v>120</v>
      </c>
      <c r="E17" s="6">
        <v>0</v>
      </c>
      <c r="F17" s="35">
        <f t="shared" si="0"/>
        <v>120</v>
      </c>
      <c r="G17" s="17"/>
      <c r="H17" s="7">
        <v>0.08</v>
      </c>
      <c r="I17" s="17">
        <f t="shared" si="1"/>
        <v>0</v>
      </c>
      <c r="J17" s="17">
        <f t="shared" si="2"/>
        <v>0</v>
      </c>
      <c r="K17" s="18">
        <f t="shared" si="3"/>
        <v>0</v>
      </c>
    </row>
    <row r="18" spans="2:11" ht="34.5" customHeight="1" x14ac:dyDescent="0.25">
      <c r="B18" s="4" t="s">
        <v>59</v>
      </c>
      <c r="C18" s="8" t="s">
        <v>60</v>
      </c>
      <c r="D18" s="21">
        <v>100</v>
      </c>
      <c r="E18" s="6">
        <v>0</v>
      </c>
      <c r="F18" s="35">
        <f t="shared" si="0"/>
        <v>100</v>
      </c>
      <c r="G18" s="17"/>
      <c r="H18" s="7">
        <v>0.08</v>
      </c>
      <c r="I18" s="17">
        <f t="shared" si="1"/>
        <v>0</v>
      </c>
      <c r="J18" s="17">
        <f t="shared" si="2"/>
        <v>0</v>
      </c>
      <c r="K18" s="18">
        <f t="shared" si="3"/>
        <v>0</v>
      </c>
    </row>
    <row r="19" spans="2:11" ht="33" customHeight="1" x14ac:dyDescent="0.25">
      <c r="B19" s="4" t="s">
        <v>34</v>
      </c>
      <c r="C19" s="8" t="s">
        <v>17</v>
      </c>
      <c r="D19" s="6">
        <v>150</v>
      </c>
      <c r="E19" s="6">
        <v>0</v>
      </c>
      <c r="F19" s="35">
        <f t="shared" si="0"/>
        <v>150</v>
      </c>
      <c r="G19" s="17"/>
      <c r="H19" s="7">
        <v>0.08</v>
      </c>
      <c r="I19" s="17">
        <f t="shared" si="1"/>
        <v>0</v>
      </c>
      <c r="J19" s="17">
        <f t="shared" si="2"/>
        <v>0</v>
      </c>
      <c r="K19" s="18">
        <f t="shared" si="3"/>
        <v>0</v>
      </c>
    </row>
    <row r="20" spans="2:11" ht="42" customHeight="1" x14ac:dyDescent="0.25">
      <c r="B20" s="4" t="s">
        <v>35</v>
      </c>
      <c r="C20" s="5" t="s">
        <v>36</v>
      </c>
      <c r="D20" s="6">
        <v>20</v>
      </c>
      <c r="E20" s="6">
        <v>0</v>
      </c>
      <c r="F20" s="35">
        <f t="shared" si="0"/>
        <v>20</v>
      </c>
      <c r="G20" s="17"/>
      <c r="H20" s="7">
        <v>0.08</v>
      </c>
      <c r="I20" s="17">
        <f t="shared" si="1"/>
        <v>0</v>
      </c>
      <c r="J20" s="17">
        <f t="shared" si="2"/>
        <v>0</v>
      </c>
      <c r="K20" s="18">
        <f t="shared" si="3"/>
        <v>0</v>
      </c>
    </row>
    <row r="21" spans="2:11" ht="42" customHeight="1" x14ac:dyDescent="0.25">
      <c r="B21" s="4" t="s">
        <v>42</v>
      </c>
      <c r="C21" s="5" t="s">
        <v>43</v>
      </c>
      <c r="D21" s="6">
        <v>25000</v>
      </c>
      <c r="E21" s="6">
        <v>25000</v>
      </c>
      <c r="F21" s="35">
        <f t="shared" si="0"/>
        <v>50000</v>
      </c>
      <c r="G21" s="17"/>
      <c r="H21" s="7">
        <v>0.08</v>
      </c>
      <c r="I21" s="17">
        <f t="shared" si="1"/>
        <v>0</v>
      </c>
      <c r="J21" s="17">
        <f t="shared" si="2"/>
        <v>0</v>
      </c>
      <c r="K21" s="18">
        <f t="shared" si="3"/>
        <v>0</v>
      </c>
    </row>
    <row r="22" spans="2:11" ht="37.5" customHeight="1" x14ac:dyDescent="0.25">
      <c r="B22" s="4" t="s">
        <v>16</v>
      </c>
      <c r="C22" s="8" t="s">
        <v>17</v>
      </c>
      <c r="D22" s="6">
        <v>35</v>
      </c>
      <c r="E22" s="6">
        <v>3</v>
      </c>
      <c r="F22" s="35">
        <f t="shared" si="0"/>
        <v>38</v>
      </c>
      <c r="G22" s="17"/>
      <c r="H22" s="7">
        <v>0.08</v>
      </c>
      <c r="I22" s="17">
        <f t="shared" si="1"/>
        <v>0</v>
      </c>
      <c r="J22" s="17">
        <f t="shared" si="2"/>
        <v>0</v>
      </c>
      <c r="K22" s="18">
        <f t="shared" si="3"/>
        <v>0</v>
      </c>
    </row>
    <row r="23" spans="2:11" ht="47.25" x14ac:dyDescent="0.25">
      <c r="B23" s="4" t="s">
        <v>18</v>
      </c>
      <c r="C23" s="5" t="s">
        <v>19</v>
      </c>
      <c r="D23" s="6">
        <v>60</v>
      </c>
      <c r="E23" s="6">
        <v>0</v>
      </c>
      <c r="F23" s="35">
        <f t="shared" si="0"/>
        <v>60</v>
      </c>
      <c r="G23" s="17"/>
      <c r="H23" s="7">
        <v>0.08</v>
      </c>
      <c r="I23" s="17">
        <f t="shared" si="1"/>
        <v>0</v>
      </c>
      <c r="J23" s="17">
        <f t="shared" si="2"/>
        <v>0</v>
      </c>
      <c r="K23" s="18">
        <f t="shared" si="3"/>
        <v>0</v>
      </c>
    </row>
    <row r="24" spans="2:11" ht="63.75" customHeight="1" x14ac:dyDescent="0.25">
      <c r="B24" s="4" t="s">
        <v>44</v>
      </c>
      <c r="C24" s="5" t="s">
        <v>45</v>
      </c>
      <c r="D24" s="6">
        <v>2</v>
      </c>
      <c r="E24" s="6">
        <v>0</v>
      </c>
      <c r="F24" s="35">
        <f t="shared" si="0"/>
        <v>2</v>
      </c>
      <c r="G24" s="17"/>
      <c r="H24" s="7">
        <v>0.08</v>
      </c>
      <c r="I24" s="17">
        <f t="shared" si="1"/>
        <v>0</v>
      </c>
      <c r="J24" s="17">
        <f t="shared" si="2"/>
        <v>0</v>
      </c>
      <c r="K24" s="18">
        <f t="shared" si="3"/>
        <v>0</v>
      </c>
    </row>
    <row r="25" spans="2:11" ht="128.25" customHeight="1" x14ac:dyDescent="0.25">
      <c r="B25" s="4" t="s">
        <v>46</v>
      </c>
      <c r="C25" s="5" t="s">
        <v>47</v>
      </c>
      <c r="D25" s="6">
        <v>65</v>
      </c>
      <c r="E25" s="6">
        <v>135</v>
      </c>
      <c r="F25" s="35">
        <f t="shared" si="0"/>
        <v>200</v>
      </c>
      <c r="G25" s="17"/>
      <c r="H25" s="7">
        <v>0.08</v>
      </c>
      <c r="I25" s="17">
        <f t="shared" si="1"/>
        <v>0</v>
      </c>
      <c r="J25" s="17">
        <f t="shared" si="2"/>
        <v>0</v>
      </c>
      <c r="K25" s="18">
        <f t="shared" si="3"/>
        <v>0</v>
      </c>
    </row>
    <row r="26" spans="2:11" ht="29.25" customHeight="1" x14ac:dyDescent="0.25">
      <c r="B26" s="4" t="s">
        <v>48</v>
      </c>
      <c r="C26" s="5" t="s">
        <v>49</v>
      </c>
      <c r="D26" s="6">
        <v>1</v>
      </c>
      <c r="E26" s="6">
        <v>1</v>
      </c>
      <c r="F26" s="35">
        <f t="shared" si="0"/>
        <v>2</v>
      </c>
      <c r="G26" s="17"/>
      <c r="H26" s="7">
        <v>0.08</v>
      </c>
      <c r="I26" s="17">
        <f t="shared" si="1"/>
        <v>0</v>
      </c>
      <c r="J26" s="17">
        <f t="shared" si="2"/>
        <v>0</v>
      </c>
      <c r="K26" s="18">
        <f t="shared" si="3"/>
        <v>0</v>
      </c>
    </row>
    <row r="27" spans="2:11" ht="34.5" customHeight="1" x14ac:dyDescent="0.25">
      <c r="B27" s="4" t="s">
        <v>20</v>
      </c>
      <c r="C27" s="8" t="s">
        <v>21</v>
      </c>
      <c r="D27" s="6">
        <v>1200</v>
      </c>
      <c r="E27" s="6">
        <v>0</v>
      </c>
      <c r="F27" s="35">
        <f t="shared" si="0"/>
        <v>1200</v>
      </c>
      <c r="G27" s="17"/>
      <c r="H27" s="7">
        <v>0.08</v>
      </c>
      <c r="I27" s="17">
        <f t="shared" si="1"/>
        <v>0</v>
      </c>
      <c r="J27" s="17">
        <f t="shared" si="2"/>
        <v>0</v>
      </c>
      <c r="K27" s="18">
        <f t="shared" si="3"/>
        <v>0</v>
      </c>
    </row>
    <row r="28" spans="2:11" ht="31.5" customHeight="1" thickBot="1" x14ac:dyDescent="0.3">
      <c r="B28" s="9" t="s">
        <v>22</v>
      </c>
      <c r="C28" s="10" t="s">
        <v>23</v>
      </c>
      <c r="D28" s="11">
        <v>40</v>
      </c>
      <c r="E28" s="11">
        <v>0</v>
      </c>
      <c r="F28" s="36">
        <f t="shared" si="0"/>
        <v>40</v>
      </c>
      <c r="G28" s="19"/>
      <c r="H28" s="12">
        <v>0.08</v>
      </c>
      <c r="I28" s="19">
        <f t="shared" si="1"/>
        <v>0</v>
      </c>
      <c r="J28" s="19">
        <f t="shared" si="2"/>
        <v>0</v>
      </c>
      <c r="K28" s="20">
        <f t="shared" si="3"/>
        <v>0</v>
      </c>
    </row>
    <row r="29" spans="2:11" ht="15.75" x14ac:dyDescent="0.25">
      <c r="B29" s="13"/>
      <c r="C29" s="13"/>
      <c r="D29" s="14"/>
      <c r="E29" s="14"/>
      <c r="F29" s="14"/>
      <c r="G29" s="14"/>
      <c r="H29" s="14"/>
      <c r="I29" s="14"/>
      <c r="J29" s="16">
        <f>SUM(J10:J28)</f>
        <v>0</v>
      </c>
      <c r="K29" s="16">
        <f>SUM(K10:K28)</f>
        <v>0</v>
      </c>
    </row>
    <row r="30" spans="2:11" ht="16.5" thickBot="1" x14ac:dyDescent="0.3">
      <c r="B30" s="13"/>
      <c r="C30" s="13"/>
      <c r="D30" s="14"/>
      <c r="E30" s="14"/>
      <c r="F30" s="14"/>
      <c r="G30" s="14"/>
      <c r="H30" s="14"/>
      <c r="I30" s="14"/>
      <c r="J30" s="14"/>
      <c r="K30" s="14"/>
    </row>
    <row r="31" spans="2:11" ht="15" customHeight="1" x14ac:dyDescent="0.25">
      <c r="B31" s="39" t="s">
        <v>25</v>
      </c>
      <c r="C31" s="40"/>
      <c r="D31" s="40"/>
      <c r="E31" s="40"/>
      <c r="F31" s="40"/>
      <c r="G31" s="62" t="s">
        <v>32</v>
      </c>
      <c r="H31" s="63"/>
      <c r="I31" s="15" t="s">
        <v>24</v>
      </c>
      <c r="J31" s="64" t="s">
        <v>33</v>
      </c>
      <c r="K31" s="65"/>
    </row>
    <row r="32" spans="2:11" ht="39" customHeight="1" thickBot="1" x14ac:dyDescent="0.3">
      <c r="B32" s="41"/>
      <c r="C32" s="42"/>
      <c r="D32" s="42"/>
      <c r="E32" s="42"/>
      <c r="F32" s="42"/>
      <c r="G32" s="60">
        <f>SUM(J10:J28)</f>
        <v>0</v>
      </c>
      <c r="H32" s="61"/>
      <c r="I32" s="25">
        <v>0.08</v>
      </c>
      <c r="J32" s="56">
        <f>G32*1.08</f>
        <v>0</v>
      </c>
      <c r="K32" s="57"/>
    </row>
    <row r="35" spans="2:11" ht="15.75" x14ac:dyDescent="0.25">
      <c r="B35" s="58" t="s">
        <v>52</v>
      </c>
      <c r="C35" s="58"/>
      <c r="D35" s="59" t="s">
        <v>53</v>
      </c>
      <c r="E35" s="59"/>
      <c r="F35" s="59"/>
      <c r="G35" s="59" t="s">
        <v>54</v>
      </c>
      <c r="H35" s="59"/>
      <c r="I35" s="59"/>
      <c r="J35" s="59"/>
      <c r="K35" s="27"/>
    </row>
    <row r="37" spans="2:11" x14ac:dyDescent="0.25">
      <c r="B37" s="23"/>
      <c r="C37" s="23"/>
    </row>
    <row r="39" spans="2:11" x14ac:dyDescent="0.25">
      <c r="B39" s="37" t="s">
        <v>55</v>
      </c>
      <c r="C39" s="37"/>
      <c r="D39" s="38" t="s">
        <v>26</v>
      </c>
      <c r="E39" s="38"/>
      <c r="F39" s="38"/>
      <c r="G39" s="38" t="s">
        <v>56</v>
      </c>
      <c r="H39" s="38"/>
      <c r="I39" s="38"/>
      <c r="J39" s="38"/>
      <c r="K39" s="26"/>
    </row>
  </sheetData>
  <mergeCells count="26">
    <mergeCell ref="D6:E7"/>
    <mergeCell ref="D8:D9"/>
    <mergeCell ref="E8:E9"/>
    <mergeCell ref="J32:K32"/>
    <mergeCell ref="B35:C35"/>
    <mergeCell ref="D35:F35"/>
    <mergeCell ref="G35:J35"/>
    <mergeCell ref="G32:H32"/>
    <mergeCell ref="G31:H31"/>
    <mergeCell ref="J31:K31"/>
    <mergeCell ref="B39:C39"/>
    <mergeCell ref="D39:F39"/>
    <mergeCell ref="B31:F32"/>
    <mergeCell ref="G39:J39"/>
    <mergeCell ref="F1:K1"/>
    <mergeCell ref="B4:K4"/>
    <mergeCell ref="G6:G9"/>
    <mergeCell ref="J6:J9"/>
    <mergeCell ref="F6:F9"/>
    <mergeCell ref="H6:H9"/>
    <mergeCell ref="I6:I9"/>
    <mergeCell ref="K6:K9"/>
    <mergeCell ref="B6:B9"/>
    <mergeCell ref="C6:C9"/>
    <mergeCell ref="C3:J3"/>
    <mergeCell ref="G2:K2"/>
  </mergeCells>
  <pageMargins left="0.25" right="0.25" top="0.75" bottom="0.75" header="0.3" footer="0.3"/>
  <pageSetup paperSize="9" scale="79" fitToHeight="0" orientation="landscape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F99A4CCE-0410-48C6-9639-B37F87CB020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LISZEWSKA Anna</dc:creator>
  <cp:lastModifiedBy>LISZEWSKA Anna</cp:lastModifiedBy>
  <cp:lastPrinted>2020-12-08T11:27:57Z</cp:lastPrinted>
  <dcterms:created xsi:type="dcterms:W3CDTF">2018-12-19T09:45:04Z</dcterms:created>
  <dcterms:modified xsi:type="dcterms:W3CDTF">2021-11-29T08:08:29Z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cdf6bf4b-c0bd-4afb-9ecb-2dc9149a82ed</vt:lpwstr>
  </property>
  <property fmtid="{D5CDD505-2E9C-101B-9397-08002B2CF9AE}" pid="3" name="bjSaver">
    <vt:lpwstr>jcCJM3PSSmEZ+smVhR+ysTft5RW7rVDh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