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66925"/>
  <mc:AlternateContent xmlns:mc="http://schemas.openxmlformats.org/markup-compatibility/2006">
    <mc:Choice Requires="x15">
      <x15ac:absPath xmlns:x15ac="http://schemas.microsoft.com/office/spreadsheetml/2010/11/ac" url="W:\Logistyka\Dział Gospodarczy\Pokój 4\ZAPYTANIA OFERTOWE\Zapytania 2024\0.PLATFORMA ZAKUPOWA\6.Narzędzia i elektronarzędzia na 2024\"/>
    </mc:Choice>
  </mc:AlternateContent>
  <xr:revisionPtr revIDLastSave="0" documentId="13_ncr:1_{EA5AB3CF-4EB9-44B4-A333-006884AFAF72}" xr6:coauthVersionLast="36" xr6:coauthVersionMax="36" xr10:uidLastSave="{00000000-0000-0000-0000-000000000000}"/>
  <bookViews>
    <workbookView xWindow="0" yWindow="0" windowWidth="28800" windowHeight="14175" xr2:uid="{52ED7E7A-CD4F-4980-AE15-332545088AEC}"/>
  </bookViews>
  <sheets>
    <sheet name="Pakiet 4 Narzędzia ręczne mat."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1" l="1"/>
  <c r="G27" i="1" s="1"/>
  <c r="F26" i="1"/>
  <c r="G26" i="1" s="1"/>
  <c r="F25" i="1"/>
  <c r="G25" i="1" s="1"/>
  <c r="F24" i="1"/>
  <c r="G24" i="1" s="1"/>
  <c r="F23" i="1"/>
  <c r="G23" i="1" s="1"/>
  <c r="F22" i="1"/>
  <c r="G22" i="1" s="1"/>
  <c r="F21" i="1"/>
  <c r="G21" i="1" s="1"/>
  <c r="F20" i="1"/>
  <c r="G20" i="1" s="1"/>
  <c r="F19" i="1"/>
  <c r="G19" i="1" s="1"/>
  <c r="F18" i="1"/>
  <c r="G18" i="1" s="1"/>
  <c r="F17" i="1"/>
  <c r="G17" i="1" s="1"/>
  <c r="F16" i="1"/>
  <c r="G16" i="1" s="1"/>
  <c r="F15" i="1"/>
  <c r="G15" i="1" s="1"/>
  <c r="F14" i="1"/>
  <c r="G14" i="1" s="1"/>
  <c r="F13" i="1"/>
  <c r="G13" i="1" s="1"/>
  <c r="F12" i="1"/>
  <c r="G12" i="1" s="1"/>
  <c r="F11" i="1"/>
  <c r="G11" i="1" s="1"/>
  <c r="F10" i="1"/>
  <c r="G10" i="1" s="1"/>
  <c r="F9" i="1"/>
  <c r="G9" i="1" s="1"/>
  <c r="F8" i="1"/>
  <c r="G8" i="1" s="1"/>
  <c r="F7" i="1"/>
  <c r="G7" i="1" s="1"/>
  <c r="F6" i="1"/>
  <c r="G6" i="1" s="1"/>
  <c r="F5" i="1"/>
  <c r="G5" i="1" s="1"/>
  <c r="G28" i="1" s="1"/>
  <c r="F28" i="1" l="1"/>
</calcChain>
</file>

<file path=xl/sharedStrings.xml><?xml version="1.0" encoding="utf-8"?>
<sst xmlns="http://schemas.openxmlformats.org/spreadsheetml/2006/main" count="57" uniqueCount="37">
  <si>
    <t>Pakiet 4 - Narzędzia ręczne i materiały eksploatacyjne.</t>
  </si>
  <si>
    <t>L.p.</t>
  </si>
  <si>
    <t>Wyszczególnienie</t>
  </si>
  <si>
    <t>j.m.</t>
  </si>
  <si>
    <t>Ilość</t>
  </si>
  <si>
    <t>Cena jedn.</t>
  </si>
  <si>
    <t>Wartość netto</t>
  </si>
  <si>
    <t>Wartość brutto</t>
  </si>
  <si>
    <t>Dwubiegunowy wskaźnik napięcia 12-690V AC/DC równoważny z UNI-T UT15C</t>
  </si>
  <si>
    <t>szt.</t>
  </si>
  <si>
    <t>Dwubiegunowy wskaźnik napięcia 12-690V AC/DC równoważny z UNI-T UT18C</t>
  </si>
  <si>
    <t>Klucz do kół marki SATA S48101</t>
  </si>
  <si>
    <t>Lampa warsztatowa marki NEO 99-065</t>
  </si>
  <si>
    <t xml:space="preserve">Miara składana drewniana 2m z kątomierzem </t>
  </si>
  <si>
    <t>Młotek ślusarski 500 g marki STANLEY STHTO 51908</t>
  </si>
  <si>
    <t>Młotek ślusarski 800 g marki STANLEY STHTO 51909</t>
  </si>
  <si>
    <t>Nasadki udarowe 17", 19", 21" (komplet) marki BETA 720LC/C3</t>
  </si>
  <si>
    <t>kpl.</t>
  </si>
  <si>
    <t>Ostrze ostrza trapezowe długie w opakowaniach po 100 sztuk równoważne z STANLEY 1-11-916 , grubość ostrza 0,65 mm, do cięcia papieru, kartonu, skóry i innych materiałów występujących w postaci arkuszy</t>
  </si>
  <si>
    <t>op.</t>
  </si>
  <si>
    <r>
      <t xml:space="preserve">Otwornica frez do betonu diamentowa, fi 68 mm równoważna z np.: VORFAL 
- 4 segmanty turbo skracające do 40% czas wiercenia 
- średnica 68 mm,
- gwint otwornicy: M 16,
- adapter SDS PLUS: 110 mm,
- średnica wiertła pilotującego: 8 mm,
- śruba: M6,
</t>
    </r>
    <r>
      <rPr>
        <u/>
        <sz val="12"/>
        <color rgb="FF0000CC"/>
        <rFont val="Times New Roman"/>
        <family val="1"/>
        <charset val="238"/>
      </rPr>
      <t>Adapter z uchwytem SDS+</t>
    </r>
    <r>
      <rPr>
        <sz val="12"/>
        <color rgb="FF0000CC"/>
        <rFont val="Times New Roman"/>
        <family val="1"/>
        <charset val="238"/>
      </rPr>
      <t xml:space="preserve">
- korpus adaptera wykonany z wysokogatunkowej stali stopowej chromowo-wanadowej
- odporny na zużycie i odkształcenia długość 110 mm 
</t>
    </r>
    <r>
      <rPr>
        <u/>
        <sz val="12"/>
        <color rgb="FF0000CC"/>
        <rFont val="Times New Roman"/>
        <family val="1"/>
        <charset val="238"/>
      </rPr>
      <t>Zastosowanie</t>
    </r>
    <r>
      <rPr>
        <sz val="12"/>
        <color rgb="FF0000CC"/>
        <rFont val="Times New Roman"/>
        <family val="1"/>
        <charset val="238"/>
      </rPr>
      <t xml:space="preserve"> do wiercenia w beton, beton komórkowy, cegły, ceramika, kamień, płyty cementowe, płyty gipsowo-kartonowe itp. </t>
    </r>
  </si>
  <si>
    <r>
      <t xml:space="preserve">Piła (tarcza) do cięcia płyt równoważna z CMT ORANGE TOOLS Fi 350x3,5/2,5x30 (kod.produktu 293.028.14M)
Korpus piły wykonany jest z najwyższej jakości stali, wycinany laserowo co zwiększa jego precyzję wykonania oraz redukuje naprężenia na tarczy. 
Zęby są ze specjalnie dobranego węglika, lutowane do korpusu. 
Tarcze przeznaczone do uniwersalnego cięcia drewna, zapewniają bardzo dobrą jakość przy cięciu wzdłużnym i poprzecznym. Nadają się do cięcia surowych materiałów drewnopochodnych, np. płyty OSB. CMT używa stali o twardości 42-44 stopni w skali Rockwella, co ma wpływ na trwałość.
</t>
    </r>
    <r>
      <rPr>
        <u/>
        <sz val="12"/>
        <color rgb="FF0000CC"/>
        <rFont val="Times New Roman"/>
        <family val="1"/>
        <charset val="238"/>
      </rPr>
      <t xml:space="preserve">Podstawowe parametry:
</t>
    </r>
    <r>
      <rPr>
        <sz val="12"/>
        <color rgb="FF0000CC"/>
        <rFont val="Times New Roman"/>
        <family val="1"/>
        <charset val="238"/>
      </rPr>
      <t xml:space="preserve">- grubość korpusu P [mm] 2,5;
- grubość rzazu K [mm] 3.5;
- Z 28;
- ZĄB 10° NS (ATB);
- ZM [mm] 20°;
- kąt natarcia (α [°]) 20°;
- średnica robocza D [mm] 350;
- średnica otworu. wew. F [mm] 30;
- PH COMBI3;
- narzędzie z ostrzem węglikowym,
- jest to piła bardzo wyciszona,
- piła dostarczana w estetycznym i trwałym opakowaniu.
</t>
    </r>
    <r>
      <rPr>
        <u/>
        <sz val="12"/>
        <color rgb="FF0000CC"/>
        <rFont val="Times New Roman"/>
        <family val="1"/>
        <charset val="238"/>
      </rPr>
      <t xml:space="preserve">Zastosowanie:
</t>
    </r>
    <r>
      <rPr>
        <sz val="12"/>
        <color rgb="FF0000CC"/>
        <rFont val="Times New Roman"/>
        <family val="1"/>
        <charset val="238"/>
      </rPr>
      <t>- do cięcia w poprzek i wzdłuż;
- do maszyn: pilarki stołowe, piły specjalne oraz piły ręczne.;
- materiał: miękkie i twarde drewno, materiały drewnopochodne.</t>
    </r>
  </si>
  <si>
    <r>
      <t xml:space="preserve">Piła tarczowa (tarcza) do cięcia płyt równoważna z CMT ORANGE TOOLS Fi 450x3,8/2,8x30 HM 66 zębów, indeks katalogowy 285.066.18M
</t>
    </r>
    <r>
      <rPr>
        <u/>
        <sz val="12"/>
        <color rgb="FF0000CC"/>
        <rFont val="Times New Roman"/>
        <family val="1"/>
        <charset val="238"/>
      </rPr>
      <t xml:space="preserve">Parametry techniczne:
</t>
    </r>
    <r>
      <rPr>
        <sz val="12"/>
        <color rgb="FF0000CC"/>
        <rFont val="Times New Roman"/>
        <family val="1"/>
        <charset val="238"/>
      </rPr>
      <t xml:space="preserve">- średnica zewnętrzna D 450mm;
- średnica wewnętrzna  F 30 mm;
- grubość rzazu K 3,8 mm;
- grubość korpusu piły P 2,8 mm;
- dodatkowe otwory PH 2/10/60;
- ilość zębów Z 66;
- kąt natarcia 10 stopni;
- kształt zęba ZĄB i kąt przyłożenia ATB 15 stopni NS;
- wysokość zębów 6~10 mm;
- twardość zębów 1,550
</t>
    </r>
    <r>
      <rPr>
        <u/>
        <sz val="12"/>
        <color rgb="FF0000CC"/>
        <rFont val="Times New Roman"/>
        <family val="1"/>
        <charset val="238"/>
      </rPr>
      <t xml:space="preserve">Zastosowanie:
</t>
    </r>
    <r>
      <rPr>
        <sz val="12"/>
        <color rgb="FF0000CC"/>
        <rFont val="Times New Roman"/>
        <family val="1"/>
        <charset val="238"/>
      </rPr>
      <t>- do cięcia wzdłużnego i poprzecznego;
- do drewna twardego i miękkiego, materiały drewnopochodne.</t>
    </r>
    <r>
      <rPr>
        <u/>
        <sz val="12"/>
        <color rgb="FF0000CC"/>
        <rFont val="Times New Roman"/>
        <family val="1"/>
        <charset val="238"/>
      </rPr>
      <t xml:space="preserve">
</t>
    </r>
  </si>
  <si>
    <t>Szczypce nastawne KNIPEX kod. 8603250</t>
  </si>
  <si>
    <t>Szczypce nastawne KNIPEX kod. 8701400</t>
  </si>
  <si>
    <t>Szczypce nastawne KNIPEX kod.9516200</t>
  </si>
  <si>
    <t>Szczypce z złącz paliwowycg marki QUATROS QS 24493</t>
  </si>
  <si>
    <t>Wiertła widiowe SDS MAX Fi 12x1000</t>
  </si>
  <si>
    <t>Wiertła widiowe SDS MAX Fi 18x1000</t>
  </si>
  <si>
    <t>Wiertła widiowe SDS MAX Fi 25x1000</t>
  </si>
  <si>
    <r>
      <rPr>
        <b/>
        <sz val="12"/>
        <color rgb="FF0000CC"/>
        <rFont val="Times New Roman"/>
        <family val="1"/>
        <charset val="238"/>
      </rPr>
      <t>Zestaw wkrętaków izolowanych</t>
    </r>
    <r>
      <rPr>
        <sz val="12"/>
        <color rgb="FF0000CC"/>
        <rFont val="Times New Roman"/>
        <family val="1"/>
        <charset val="238"/>
      </rPr>
      <t xml:space="preserve"> do 1000V dla elektryka  równoważny z WIHA SoftFinish electric, kod. producenta: 00833
</t>
    </r>
    <r>
      <rPr>
        <u/>
        <sz val="12"/>
        <color rgb="FF0000CC"/>
        <rFont val="Times New Roman"/>
        <family val="1"/>
        <charset val="238"/>
      </rPr>
      <t xml:space="preserve">Parametry techniczno użytkowe:
</t>
    </r>
    <r>
      <rPr>
        <sz val="12"/>
        <color rgb="FF0000CC"/>
        <rFont val="Times New Roman"/>
        <family val="1"/>
        <charset val="238"/>
      </rPr>
      <t>- liczba elementów w zestawie: 6
- wkrętaki płaskie: 3,0 x 100 – 4,0 x 100 – 5,5 x 125 – 6,5 x 150,
- wkrętaki krzyżowe Philips: PH 1 x 80 – PH 2 x 100,
- trzon wykonany z wysokiej jakości chromowo-wanadowo-molibdenowa stal, całościowo hartowana, oksydowana, izolacja natryskiwana bezpośrednio na trzon,
- rękojeść: ergonomiczna, wielokomponentowa rękojeść Wiha SoftFinish z zabezpieczeniem przed staczaniem,
- Zastosowanie: Do prac na częściach przewodzących prąd do 1.000 V AC.
Normy: powinny być zgodne z IEC 60900:2012,
Indywidualnie kontrolowana izolacja ochronna 1000 V AC, znak kontroli VDE i GS.</t>
    </r>
  </si>
  <si>
    <r>
      <rPr>
        <b/>
        <sz val="12"/>
        <color rgb="FF0000CC"/>
        <rFont val="Times New Roman"/>
        <family val="1"/>
        <charset val="238"/>
      </rPr>
      <t>Zestaw 12 kluczy płasko oczkowych z podwójną grzechotką</t>
    </r>
    <r>
      <rPr>
        <sz val="12"/>
        <color rgb="FF0000CC"/>
        <rFont val="Times New Roman"/>
        <family val="1"/>
        <charset val="238"/>
      </rPr>
      <t xml:space="preserve"> w rozmiarze 8 - 19 mm marki SATA kod producenta: 09066PL
</t>
    </r>
    <r>
      <rPr>
        <u/>
        <sz val="12"/>
        <color rgb="FF0000CC"/>
        <rFont val="Times New Roman"/>
        <family val="1"/>
        <charset val="238"/>
      </rPr>
      <t>Rozmiary kluczy w zwestawie :</t>
    </r>
    <r>
      <rPr>
        <sz val="12"/>
        <color rgb="FF0000CC"/>
        <rFont val="Times New Roman"/>
        <family val="1"/>
        <charset val="238"/>
      </rPr>
      <t xml:space="preserve"> 8, 9, 10, 11, 12, 13, 14, 15, 16, 17, 18, 19 mm
Grzechotka funkcjonuje po obu stronach klucza – po stronie oczkowej i płaskiej
Oczko połączone z grzechotką GEARWRENCH® posiada niewielką średnicę, co pozwala na szybszą i efektywniejszą pracę, szczególnie w ciasnych i trudno dostępnych miejscach, gdzie tradycyjna grzechotka z nasadką nie mieszczą się
Grzechotka GEARWRENCH® o skoku 5 stopni – zwykła grzechotka wymaga skoku 30 stopni lub 6 razy większej powierzchni
Mechanizm zębatkowy w grzechotce wykonany jest ze stali hartowanej
Mechanizm zębatkowy w części oczkowej posiada 72 zęby
Grzechotki GEARWRENCH® składają się tylko z jednej obręczy idealnie dopasowanej do oczka. Dzięki takiej budowie narzędzia są mniej podatne na gromadzenie się zabrudzeń w oczku grzechotki, co wpływa na przedłużenie żywotności klucza
Klucze w rozmiarach 10, 13 i 19 mm można połączyć z adapterem szybkomocującym, w łatwy sposób uzyskując grzechotkę szybkomocującą pod klucze nasadowe.
Grzechotka funkcjonuje także w części płaskiej klucza
Opatentowana część płaska klucza posiada mechanizm zapadkowy oraz cztery punkty podparcia, co pozwala na szybszą i wygodniejszą pracę
</t>
    </r>
    <r>
      <rPr>
        <u/>
        <sz val="12"/>
        <color rgb="FF0000CC"/>
        <rFont val="Times New Roman"/>
        <family val="1"/>
        <charset val="238"/>
      </rPr>
      <t>System Surface Drive</t>
    </r>
    <r>
      <rPr>
        <sz val="12"/>
        <color rgb="FF0000CC"/>
        <rFont val="Times New Roman"/>
        <family val="1"/>
        <charset val="238"/>
      </rPr>
      <t xml:space="preserve"> w części oczkowej ułatwia odkręcanie śruby z zaokrągloną (wyrobioną) główką
</t>
    </r>
  </si>
  <si>
    <t>Załącznik nr 1D</t>
  </si>
  <si>
    <t>Marka i model proponowanego narzędzia</t>
  </si>
  <si>
    <r>
      <t>RAZEM netto/</t>
    </r>
    <r>
      <rPr>
        <b/>
        <sz val="12"/>
        <color theme="1"/>
        <rFont val="Times New Roman"/>
        <family val="1"/>
        <charset val="238"/>
      </rPr>
      <t xml:space="preserve"> brutto:</t>
    </r>
  </si>
  <si>
    <r>
      <rPr>
        <b/>
        <sz val="12"/>
        <color rgb="FF0000CC"/>
        <rFont val="Times New Roman"/>
        <family val="1"/>
        <charset val="238"/>
      </rPr>
      <t>Torba narzędziowa (monterska) na kółach</t>
    </r>
    <r>
      <rPr>
        <sz val="12"/>
        <color rgb="FF0000CC"/>
        <rFont val="Times New Roman"/>
        <family val="1"/>
        <charset val="238"/>
      </rPr>
      <t xml:space="preserve"> równoważna z NEO TOOLS 84-302
Parametry techniczno użytkowe:
- wykonana z trwałego poliestru 600 D, gwarantującego długoletnią trwałość torby,
- powinna posiadać usztywnianą kostrukcje oraz wzmocnione szwy i zamki,
- zaopatrzsona w teleskopowy uchwyt z blokadą wraz z mocnymi kołami w celu ułatwienia transportu ciężkiej zawartości,
- wyposażona jest w mocny uchwyt wzmocniony nitami,
- posiada min. 11 kieszeni wewnętrznych i 6 zewnętrznych w tym wraz z dużą komorą główną pozwalającą na przechowywanie oraz transport wielu narzędzi,
- jedna z kieszeni zewnętrznych zakończona patką.
- wymiary: szerokość 39 cm x długość 47cm, dopuszcza się tolerancję wyniarów (+/-10%),
- kolor czarny, kieszenie zewnęczne pomarańczowe.</t>
    </r>
  </si>
  <si>
    <r>
      <rPr>
        <b/>
        <sz val="12"/>
        <color rgb="FF0000CC"/>
        <rFont val="Times New Roman"/>
        <family val="1"/>
        <charset val="238"/>
      </rPr>
      <t>Torba narzędziowa na kółkach</t>
    </r>
    <r>
      <rPr>
        <sz val="12"/>
        <color rgb="FF0000CC"/>
        <rFont val="Times New Roman"/>
        <family val="1"/>
        <charset val="238"/>
      </rPr>
      <t xml:space="preserve"> </t>
    </r>
    <r>
      <rPr>
        <b/>
        <sz val="12"/>
        <color rgb="FF0000CC"/>
        <rFont val="Times New Roman"/>
        <family val="1"/>
        <charset val="238"/>
      </rPr>
      <t>i wysuwaną teleskopowo rączką</t>
    </r>
    <r>
      <rPr>
        <sz val="12"/>
        <color rgb="FF0000CC"/>
        <rFont val="Times New Roman"/>
        <family val="1"/>
        <charset val="238"/>
      </rPr>
      <t xml:space="preserve"> równoważna z PROBAG symbol BS.R20.</t>
    </r>
    <r>
      <rPr>
        <sz val="12"/>
        <color rgb="FFFF0000"/>
        <rFont val="Times New Roman"/>
        <family val="1"/>
        <charset val="238"/>
      </rPr>
      <t xml:space="preserve">
</t>
    </r>
    <r>
      <rPr>
        <u/>
        <sz val="12"/>
        <color rgb="FF0000CC"/>
        <rFont val="Times New Roman"/>
        <family val="1"/>
        <charset val="238"/>
      </rPr>
      <t>Parametry techniczno użytkowe:</t>
    </r>
    <r>
      <rPr>
        <u/>
        <sz val="12"/>
        <color rgb="FFFF0000"/>
        <rFont val="Times New Roman"/>
        <family val="1"/>
        <charset val="238"/>
      </rPr>
      <t xml:space="preserve">
</t>
    </r>
    <r>
      <rPr>
        <sz val="12"/>
        <color rgb="FF0000CC"/>
        <rFont val="Times New Roman"/>
        <family val="1"/>
        <charset val="238"/>
      </rPr>
      <t>- wyposażenie wewnętrzne: przegródki pionowe, zapewniające natychmiastowy dostęp do narzędzi, elastyczny pasek przytrzymujący narzędzia, boczny stojak przeznaczony na wkrętaki.
- wyposażenie zewnętrzne: 6 zewnętrznych kieszeni, 1 kieszeń specjalna na brzeszczot, regulowana taśmą samoprzylepną, 1 duża kieszeń na dokumenty (A4) lub do chowania klapy ochronnej - tym samym umożliwia wydajne układanie narzędzi oraz dokumentacji technicznej czy zlecenia,
- wykonana z wytrzymałego materiału 1200 denier.
- wyposażona w kółka o śerdnicy 90 mm i uchwyt teleskopowy, uchwyt aluminiowy z okładziną skórzaną, pasek z poduszką wzmacniającą w miejscu ramienia.
- pojemność użytkowa: 33 litry; Maks. masa: 18 kg.
- wymiary wewnętrzne: 47 x 24 x 30 cm (dł. x gł. x wys.).
- wymiary zewnętrzne: 55 x 36 x 44 cm (dł. x gł. x wys.) dopuszcza się tolerancję wymiarów (+/-10%).
- masa: ok. 5,4 kg.</t>
    </r>
    <r>
      <rPr>
        <sz val="12"/>
        <color rgb="FFFF0000"/>
        <rFont val="Times New Roman"/>
        <family val="1"/>
        <charset val="238"/>
      </rPr>
      <t xml:space="preserve">
</t>
    </r>
    <r>
      <rPr>
        <sz val="12"/>
        <color rgb="FF0000CC"/>
        <rFont val="Times New Roman"/>
        <family val="1"/>
        <charset val="238"/>
      </rPr>
      <t>- całość została wykonana w taki sposób, aby być jak najbardziej funkcjonalną w trudnych warunkach budowlanych i atmosferycznych.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</si>
</sst>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6" x14ac:knownFonts="1">
    <font>
      <sz val="11"/>
      <color theme="1"/>
      <name val="Calibri"/>
      <family val="2"/>
      <scheme val="minor"/>
    </font>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sz val="10"/>
      <name val="Arial CE"/>
      <charset val="238"/>
    </font>
    <font>
      <sz val="10"/>
      <name val="Arial CE"/>
      <family val="2"/>
      <charset val="238"/>
    </font>
    <font>
      <sz val="12"/>
      <color rgb="FF0000CC"/>
      <name val="Times New Roman"/>
      <family val="1"/>
      <charset val="238"/>
    </font>
    <font>
      <sz val="12"/>
      <name val="Times New Roman"/>
      <family val="1"/>
      <charset val="238"/>
    </font>
    <font>
      <sz val="12"/>
      <color rgb="FF333399"/>
      <name val="Times New Roman"/>
      <family val="1"/>
      <charset val="238"/>
    </font>
    <font>
      <u/>
      <sz val="12"/>
      <color rgb="FF0000CC"/>
      <name val="Times New Roman"/>
      <family val="1"/>
      <charset val="238"/>
    </font>
    <font>
      <sz val="12"/>
      <color rgb="FFFF0000"/>
      <name val="Times New Roman"/>
      <family val="1"/>
      <charset val="238"/>
    </font>
    <font>
      <u/>
      <sz val="12"/>
      <color rgb="FFFF0000"/>
      <name val="Times New Roman"/>
      <family val="1"/>
      <charset val="238"/>
    </font>
    <font>
      <sz val="10"/>
      <color rgb="FFFF0000"/>
      <name val="Arial CE"/>
      <charset val="238"/>
    </font>
    <font>
      <b/>
      <sz val="12"/>
      <color rgb="FF0000CC"/>
      <name val="Times New Roman"/>
      <family val="1"/>
      <charset val="238"/>
    </font>
    <font>
      <sz val="12"/>
      <color theme="1"/>
      <name val="Times New Roman"/>
      <family val="1"/>
      <charset val="238"/>
    </font>
    <font>
      <b/>
      <sz val="12"/>
      <color theme="1"/>
      <name val="Times New Roman"/>
      <family val="1"/>
      <charset val="23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s>
  <cellStyleXfs count="4">
    <xf numFmtId="0" fontId="0" fillId="0" borderId="0"/>
    <xf numFmtId="0" fontId="4" fillId="0" borderId="0"/>
    <xf numFmtId="44" fontId="1" fillId="0" borderId="0" applyFont="0" applyFill="0" applyBorder="0" applyAlignment="0" applyProtection="0"/>
    <xf numFmtId="0" fontId="4" fillId="0" borderId="0"/>
  </cellStyleXfs>
  <cellXfs count="60">
    <xf numFmtId="0" fontId="0" fillId="0" borderId="0" xfId="0"/>
    <xf numFmtId="0" fontId="3" fillId="0" borderId="0" xfId="0" applyFont="1" applyAlignment="1"/>
    <xf numFmtId="0" fontId="0" fillId="0" borderId="0" xfId="0" applyAlignment="1"/>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5" fillId="0" borderId="1" xfId="1" applyFont="1" applyBorder="1" applyAlignment="1">
      <alignment horizontal="center" vertical="center" wrapText="1"/>
    </xf>
    <xf numFmtId="0" fontId="6" fillId="0" borderId="1" xfId="1" applyFont="1" applyBorder="1" applyAlignment="1">
      <alignment vertical="center" wrapText="1"/>
    </xf>
    <xf numFmtId="0" fontId="7" fillId="0" borderId="1" xfId="1" applyFont="1" applyBorder="1" applyAlignment="1">
      <alignment horizontal="center" vertical="center" wrapText="1"/>
    </xf>
    <xf numFmtId="44" fontId="6" fillId="0" borderId="1" xfId="1" applyNumberFormat="1" applyFont="1" applyBorder="1" applyAlignment="1">
      <alignment horizontal="center" vertical="center" wrapText="1"/>
    </xf>
    <xf numFmtId="0" fontId="8" fillId="0" borderId="1" xfId="1" applyFont="1" applyBorder="1" applyAlignment="1">
      <alignment horizontal="center" vertical="center" wrapText="1"/>
    </xf>
    <xf numFmtId="0" fontId="4" fillId="0" borderId="0" xfId="1" applyAlignment="1">
      <alignment vertical="center" wrapText="1"/>
    </xf>
    <xf numFmtId="0" fontId="4" fillId="0" borderId="1" xfId="1" applyFont="1" applyBorder="1" applyAlignment="1">
      <alignment horizontal="center" vertical="center" wrapText="1"/>
    </xf>
    <xf numFmtId="0" fontId="6" fillId="0" borderId="1" xfId="1" applyFont="1" applyBorder="1" applyAlignment="1">
      <alignment horizontal="left" vertical="center" wrapText="1"/>
    </xf>
    <xf numFmtId="0" fontId="6" fillId="0" borderId="1" xfId="1" applyFont="1" applyBorder="1" applyAlignment="1">
      <alignment horizontal="center" vertical="center" wrapText="1"/>
    </xf>
    <xf numFmtId="0" fontId="4" fillId="0" borderId="0" xfId="1" applyAlignment="1">
      <alignment vertical="center"/>
    </xf>
    <xf numFmtId="0" fontId="6" fillId="0" borderId="1" xfId="1" applyFont="1" applyBorder="1" applyAlignment="1">
      <alignment vertical="center"/>
    </xf>
    <xf numFmtId="0" fontId="6" fillId="0" borderId="2" xfId="1" applyFont="1" applyBorder="1" applyAlignment="1">
      <alignment vertical="center" wrapText="1"/>
    </xf>
    <xf numFmtId="0" fontId="8" fillId="0" borderId="2" xfId="1" applyFont="1" applyBorder="1" applyAlignment="1">
      <alignment horizontal="center" vertical="center" wrapText="1"/>
    </xf>
    <xf numFmtId="0" fontId="6" fillId="0" borderId="3" xfId="1" applyFont="1" applyBorder="1" applyAlignment="1">
      <alignment vertical="center" wrapText="1"/>
    </xf>
    <xf numFmtId="0" fontId="7" fillId="0" borderId="3" xfId="1" applyFont="1" applyBorder="1" applyAlignment="1">
      <alignment horizontal="center" vertical="center" wrapText="1"/>
    </xf>
    <xf numFmtId="0" fontId="8" fillId="0" borderId="3" xfId="1" applyFont="1" applyBorder="1" applyAlignment="1">
      <alignment horizontal="center" vertical="center" wrapText="1"/>
    </xf>
    <xf numFmtId="0" fontId="6" fillId="0" borderId="2" xfId="1" applyFont="1" applyBorder="1" applyAlignment="1">
      <alignment horizontal="left" vertical="center" wrapText="1"/>
    </xf>
    <xf numFmtId="0" fontId="6" fillId="0" borderId="3" xfId="1" applyFont="1" applyBorder="1" applyAlignment="1">
      <alignment horizontal="center" vertical="center" wrapText="1"/>
    </xf>
    <xf numFmtId="0" fontId="6" fillId="0" borderId="2" xfId="1" applyFont="1" applyBorder="1" applyAlignment="1">
      <alignment horizontal="center" vertical="center" wrapText="1"/>
    </xf>
    <xf numFmtId="0" fontId="4" fillId="0" borderId="0" xfId="1" applyBorder="1" applyAlignment="1">
      <alignment vertical="center" wrapText="1"/>
    </xf>
    <xf numFmtId="44" fontId="6" fillId="0" borderId="2" xfId="1" applyNumberFormat="1" applyFont="1" applyBorder="1" applyAlignment="1">
      <alignment horizontal="center" vertical="center" wrapText="1"/>
    </xf>
    <xf numFmtId="44" fontId="6" fillId="0" borderId="3" xfId="1" applyNumberFormat="1" applyFont="1" applyBorder="1" applyAlignment="1">
      <alignment horizontal="center" vertical="center" wrapText="1"/>
    </xf>
    <xf numFmtId="0" fontId="10" fillId="0" borderId="1" xfId="1" applyFont="1" applyBorder="1" applyAlignment="1">
      <alignment vertical="center" wrapText="1"/>
    </xf>
    <xf numFmtId="0" fontId="12" fillId="0" borderId="0" xfId="1" applyFont="1" applyAlignment="1">
      <alignment vertical="center"/>
    </xf>
    <xf numFmtId="0" fontId="6" fillId="0" borderId="4" xfId="3" applyFont="1" applyFill="1" applyBorder="1" applyAlignment="1">
      <alignment vertical="center" wrapText="1"/>
    </xf>
    <xf numFmtId="0" fontId="6" fillId="0" borderId="4" xfId="1" applyFont="1" applyBorder="1" applyAlignment="1">
      <alignment horizontal="center" vertical="center" wrapText="1"/>
    </xf>
    <xf numFmtId="0" fontId="6" fillId="0" borderId="2" xfId="3" applyFont="1" applyFill="1" applyBorder="1" applyAlignment="1">
      <alignment vertical="center" wrapText="1"/>
    </xf>
    <xf numFmtId="0" fontId="14" fillId="0" borderId="5" xfId="0" applyFont="1" applyBorder="1" applyAlignment="1">
      <alignment horizontal="right"/>
    </xf>
    <xf numFmtId="0" fontId="14" fillId="0" borderId="6" xfId="0" applyFont="1" applyBorder="1" applyAlignment="1">
      <alignment horizontal="right"/>
    </xf>
    <xf numFmtId="0" fontId="14" fillId="0" borderId="7" xfId="0" applyFont="1" applyBorder="1" applyAlignment="1">
      <alignment horizontal="right"/>
    </xf>
    <xf numFmtId="44" fontId="14" fillId="0" borderId="8" xfId="0" applyNumberFormat="1" applyFont="1" applyBorder="1"/>
    <xf numFmtId="44" fontId="15" fillId="0" borderId="8" xfId="0" applyNumberFormat="1" applyFont="1" applyBorder="1"/>
    <xf numFmtId="0" fontId="0" fillId="0" borderId="8" xfId="0" applyBorder="1"/>
    <xf numFmtId="44" fontId="8" fillId="0" borderId="1" xfId="1" applyNumberFormat="1" applyFont="1" applyBorder="1" applyAlignment="1">
      <alignment horizontal="right" vertical="center" wrapText="1"/>
    </xf>
    <xf numFmtId="44" fontId="8" fillId="0" borderId="1" xfId="2" applyNumberFormat="1" applyFont="1" applyFill="1" applyBorder="1" applyAlignment="1" applyProtection="1">
      <alignment horizontal="right" vertical="center"/>
    </xf>
    <xf numFmtId="44" fontId="8" fillId="0" borderId="2" xfId="2" applyNumberFormat="1" applyFont="1" applyFill="1" applyBorder="1" applyAlignment="1" applyProtection="1">
      <alignment horizontal="right" vertical="center"/>
    </xf>
    <xf numFmtId="44" fontId="8" fillId="0" borderId="3" xfId="1" applyNumberFormat="1" applyFont="1" applyBorder="1" applyAlignment="1">
      <alignment horizontal="right" vertical="center" wrapText="1"/>
    </xf>
    <xf numFmtId="44" fontId="8" fillId="0" borderId="3" xfId="2" applyNumberFormat="1" applyFont="1" applyFill="1" applyBorder="1" applyAlignment="1" applyProtection="1">
      <alignment horizontal="right" vertical="center"/>
    </xf>
    <xf numFmtId="44" fontId="6" fillId="0" borderId="1" xfId="2" applyNumberFormat="1" applyFont="1" applyFill="1" applyBorder="1" applyAlignment="1" applyProtection="1">
      <alignment horizontal="right" vertical="center"/>
    </xf>
    <xf numFmtId="44" fontId="6" fillId="0" borderId="4" xfId="1" applyNumberFormat="1" applyFont="1" applyBorder="1" applyAlignment="1">
      <alignment horizontal="center" vertical="center" wrapText="1"/>
    </xf>
    <xf numFmtId="44" fontId="8" fillId="0" borderId="4" xfId="1" applyNumberFormat="1" applyFont="1" applyBorder="1" applyAlignment="1">
      <alignment horizontal="right" vertical="center" wrapText="1"/>
    </xf>
    <xf numFmtId="44" fontId="8" fillId="0" borderId="2" xfId="1" applyNumberFormat="1" applyFont="1" applyBorder="1" applyAlignment="1">
      <alignment horizontal="right" vertical="center" wrapText="1"/>
    </xf>
    <xf numFmtId="0" fontId="7" fillId="0" borderId="1" xfId="1" applyFont="1" applyBorder="1" applyAlignment="1">
      <alignment horizontal="center" vertical="center"/>
    </xf>
    <xf numFmtId="0" fontId="7" fillId="0" borderId="1" xfId="1" applyNumberFormat="1" applyFont="1" applyBorder="1" applyAlignment="1">
      <alignment horizontal="center" vertical="center" wrapText="1"/>
    </xf>
    <xf numFmtId="0" fontId="7" fillId="0" borderId="2" xfId="1" applyFont="1" applyBorder="1" applyAlignment="1">
      <alignment horizontal="center" vertical="center"/>
    </xf>
    <xf numFmtId="0" fontId="7" fillId="0" borderId="3" xfId="1" applyFont="1" applyBorder="1" applyAlignment="1">
      <alignment horizontal="center" vertical="center"/>
    </xf>
    <xf numFmtId="1" fontId="7" fillId="0" borderId="2" xfId="1" applyNumberFormat="1" applyFont="1" applyBorder="1" applyAlignment="1">
      <alignment horizontal="center" vertical="center"/>
    </xf>
    <xf numFmtId="0" fontId="7" fillId="0" borderId="2" xfId="1" applyNumberFormat="1" applyFont="1" applyBorder="1" applyAlignment="1">
      <alignment horizontal="center" vertical="center" wrapText="1"/>
    </xf>
    <xf numFmtId="0" fontId="7" fillId="0" borderId="3" xfId="1" applyNumberFormat="1" applyFont="1" applyBorder="1" applyAlignment="1">
      <alignment horizontal="center" vertical="center" wrapText="1"/>
    </xf>
    <xf numFmtId="1" fontId="7" fillId="0" borderId="1" xfId="1" applyNumberFormat="1" applyFont="1" applyBorder="1" applyAlignment="1">
      <alignment horizontal="center" vertical="center"/>
    </xf>
    <xf numFmtId="0" fontId="7" fillId="0" borderId="4" xfId="1" applyFont="1" applyBorder="1" applyAlignment="1">
      <alignment horizontal="center" vertical="center" wrapText="1"/>
    </xf>
    <xf numFmtId="0" fontId="7" fillId="0" borderId="4" xfId="1" applyNumberFormat="1" applyFont="1" applyBorder="1" applyAlignment="1">
      <alignment horizontal="center" vertical="center" wrapText="1"/>
    </xf>
    <xf numFmtId="0" fontId="7" fillId="0" borderId="2" xfId="1" applyFont="1" applyBorder="1" applyAlignment="1">
      <alignment horizontal="center" vertical="center" wrapText="1"/>
    </xf>
  </cellXfs>
  <cellStyles count="4">
    <cellStyle name="Normalny" xfId="0" builtinId="0"/>
    <cellStyle name="Normalny 2" xfId="3" xr:uid="{684CFECA-06C2-4332-9881-F2A85A627CA9}"/>
    <cellStyle name="Normalny_roczny plan zakupów działu zaopatrzenia 2003r." xfId="1" xr:uid="{B10F5C19-CCE8-4902-B7F2-870DE2C79938}"/>
    <cellStyle name="Walutowy 3" xfId="2" xr:uid="{B54C6CCA-11FB-475D-A1FC-EA05A8383F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FE4D1-EFA5-47EF-AAFA-0B79C06054E1}">
  <dimension ref="A1:H28"/>
  <sheetViews>
    <sheetView tabSelected="1" view="pageBreakPreview" zoomScale="120" zoomScaleNormal="100" zoomScaleSheetLayoutView="120" workbookViewId="0">
      <selection activeCell="F12" sqref="F12"/>
    </sheetView>
  </sheetViews>
  <sheetFormatPr defaultRowHeight="15" x14ac:dyDescent="0.25"/>
  <cols>
    <col min="1" max="1" width="4.140625" bestFit="1" customWidth="1"/>
    <col min="2" max="2" width="69.7109375" customWidth="1"/>
    <col min="3" max="3" width="4.42578125" bestFit="1" customWidth="1"/>
    <col min="4" max="4" width="5" bestFit="1" customWidth="1"/>
    <col min="5" max="5" width="10.42578125" bestFit="1" customWidth="1"/>
    <col min="6" max="6" width="13.7109375" bestFit="1" customWidth="1"/>
    <col min="7" max="7" width="14.85546875" bestFit="1" customWidth="1"/>
    <col min="8" max="8" width="20" customWidth="1"/>
  </cols>
  <sheetData>
    <row r="1" spans="1:8" x14ac:dyDescent="0.25">
      <c r="H1" t="s">
        <v>32</v>
      </c>
    </row>
    <row r="2" spans="1:8" ht="15.75" x14ac:dyDescent="0.25">
      <c r="A2" s="1" t="s">
        <v>0</v>
      </c>
      <c r="B2" s="2"/>
      <c r="C2" s="2"/>
      <c r="D2" s="2"/>
      <c r="E2" s="2"/>
      <c r="F2" s="2"/>
      <c r="G2" s="2"/>
      <c r="H2" s="2"/>
    </row>
    <row r="4" spans="1:8" ht="45" x14ac:dyDescent="0.25">
      <c r="A4" s="3" t="s">
        <v>1</v>
      </c>
      <c r="B4" s="4" t="s">
        <v>2</v>
      </c>
      <c r="C4" s="4" t="s">
        <v>3</v>
      </c>
      <c r="D4" s="4" t="s">
        <v>4</v>
      </c>
      <c r="E4" s="4" t="s">
        <v>5</v>
      </c>
      <c r="F4" s="5" t="s">
        <v>6</v>
      </c>
      <c r="G4" s="6" t="s">
        <v>7</v>
      </c>
      <c r="H4" s="5" t="s">
        <v>33</v>
      </c>
    </row>
    <row r="5" spans="1:8" s="12" customFormat="1" ht="31.5" x14ac:dyDescent="0.25">
      <c r="A5" s="7">
        <v>1</v>
      </c>
      <c r="B5" s="8" t="s">
        <v>8</v>
      </c>
      <c r="C5" s="9" t="s">
        <v>9</v>
      </c>
      <c r="D5" s="49">
        <v>3</v>
      </c>
      <c r="E5" s="10"/>
      <c r="F5" s="40">
        <f>D5*E5</f>
        <v>0</v>
      </c>
      <c r="G5" s="40">
        <f>F5*1.23</f>
        <v>0</v>
      </c>
      <c r="H5" s="11"/>
    </row>
    <row r="6" spans="1:8" s="12" customFormat="1" ht="31.5" x14ac:dyDescent="0.25">
      <c r="A6" s="13">
        <v>2</v>
      </c>
      <c r="B6" s="8" t="s">
        <v>10</v>
      </c>
      <c r="C6" s="9" t="s">
        <v>9</v>
      </c>
      <c r="D6" s="49">
        <v>1</v>
      </c>
      <c r="E6" s="41"/>
      <c r="F6" s="40">
        <f t="shared" ref="F6:F27" si="0">D6*E6</f>
        <v>0</v>
      </c>
      <c r="G6" s="40">
        <f t="shared" ref="G6:G27" si="1">F6*1.23</f>
        <v>0</v>
      </c>
      <c r="H6" s="11"/>
    </row>
    <row r="7" spans="1:8" s="16" customFormat="1" ht="33" customHeight="1" x14ac:dyDescent="0.25">
      <c r="A7" s="7">
        <v>3</v>
      </c>
      <c r="B7" s="14" t="s">
        <v>11</v>
      </c>
      <c r="C7" s="9" t="s">
        <v>9</v>
      </c>
      <c r="D7" s="50">
        <v>1</v>
      </c>
      <c r="E7" s="10"/>
      <c r="F7" s="40">
        <f t="shared" si="0"/>
        <v>0</v>
      </c>
      <c r="G7" s="40">
        <f t="shared" si="1"/>
        <v>0</v>
      </c>
      <c r="H7" s="9"/>
    </row>
    <row r="8" spans="1:8" s="16" customFormat="1" ht="37.5" customHeight="1" x14ac:dyDescent="0.25">
      <c r="A8" s="13">
        <v>4</v>
      </c>
      <c r="B8" s="14" t="s">
        <v>12</v>
      </c>
      <c r="C8" s="9" t="s">
        <v>9</v>
      </c>
      <c r="D8" s="50">
        <v>1</v>
      </c>
      <c r="E8" s="10"/>
      <c r="F8" s="40">
        <f t="shared" si="0"/>
        <v>0</v>
      </c>
      <c r="G8" s="40">
        <f t="shared" si="1"/>
        <v>0</v>
      </c>
      <c r="H8" s="9"/>
    </row>
    <row r="9" spans="1:8" s="12" customFormat="1" ht="27" customHeight="1" x14ac:dyDescent="0.25">
      <c r="A9" s="13">
        <v>5</v>
      </c>
      <c r="B9" s="17" t="s">
        <v>13</v>
      </c>
      <c r="C9" s="9" t="s">
        <v>9</v>
      </c>
      <c r="D9" s="49">
        <v>2</v>
      </c>
      <c r="E9" s="41"/>
      <c r="F9" s="40">
        <f t="shared" si="0"/>
        <v>0</v>
      </c>
      <c r="G9" s="40">
        <f t="shared" si="1"/>
        <v>0</v>
      </c>
      <c r="H9" s="11"/>
    </row>
    <row r="10" spans="1:8" s="12" customFormat="1" ht="30" customHeight="1" x14ac:dyDescent="0.25">
      <c r="A10" s="7">
        <v>6</v>
      </c>
      <c r="B10" s="14" t="s">
        <v>14</v>
      </c>
      <c r="C10" s="9" t="s">
        <v>9</v>
      </c>
      <c r="D10" s="50">
        <v>1</v>
      </c>
      <c r="E10" s="10"/>
      <c r="F10" s="40">
        <f t="shared" si="0"/>
        <v>0</v>
      </c>
      <c r="G10" s="40">
        <f t="shared" si="1"/>
        <v>0</v>
      </c>
      <c r="H10" s="9"/>
    </row>
    <row r="11" spans="1:8" s="12" customFormat="1" ht="30" customHeight="1" x14ac:dyDescent="0.25">
      <c r="A11" s="13">
        <v>7</v>
      </c>
      <c r="B11" s="14" t="s">
        <v>15</v>
      </c>
      <c r="C11" s="9" t="s">
        <v>9</v>
      </c>
      <c r="D11" s="50">
        <v>1</v>
      </c>
      <c r="E11" s="10"/>
      <c r="F11" s="40">
        <f t="shared" si="0"/>
        <v>0</v>
      </c>
      <c r="G11" s="40">
        <f t="shared" si="1"/>
        <v>0</v>
      </c>
      <c r="H11" s="9"/>
    </row>
    <row r="12" spans="1:8" s="12" customFormat="1" ht="30.75" customHeight="1" x14ac:dyDescent="0.25">
      <c r="A12" s="13">
        <v>8</v>
      </c>
      <c r="B12" s="14" t="s">
        <v>16</v>
      </c>
      <c r="C12" s="9" t="s">
        <v>17</v>
      </c>
      <c r="D12" s="50">
        <v>1</v>
      </c>
      <c r="E12" s="10"/>
      <c r="F12" s="40">
        <f t="shared" si="0"/>
        <v>0</v>
      </c>
      <c r="G12" s="40">
        <f t="shared" si="1"/>
        <v>0</v>
      </c>
      <c r="H12" s="9"/>
    </row>
    <row r="13" spans="1:8" s="12" customFormat="1" ht="60.75" customHeight="1" x14ac:dyDescent="0.25">
      <c r="A13" s="7">
        <v>9</v>
      </c>
      <c r="B13" s="18" t="s">
        <v>18</v>
      </c>
      <c r="C13" s="51" t="s">
        <v>19</v>
      </c>
      <c r="D13" s="51">
        <v>1</v>
      </c>
      <c r="E13" s="42"/>
      <c r="F13" s="43">
        <f t="shared" si="0"/>
        <v>0</v>
      </c>
      <c r="G13" s="43">
        <f t="shared" si="1"/>
        <v>0</v>
      </c>
      <c r="H13" s="19"/>
    </row>
    <row r="14" spans="1:8" s="12" customFormat="1" ht="228" customHeight="1" x14ac:dyDescent="0.25">
      <c r="A14" s="13">
        <v>10</v>
      </c>
      <c r="B14" s="20" t="s">
        <v>20</v>
      </c>
      <c r="C14" s="21" t="s">
        <v>9</v>
      </c>
      <c r="D14" s="52">
        <v>1</v>
      </c>
      <c r="E14" s="44"/>
      <c r="F14" s="43">
        <f t="shared" si="0"/>
        <v>0</v>
      </c>
      <c r="G14" s="43">
        <f t="shared" si="1"/>
        <v>0</v>
      </c>
      <c r="H14" s="22"/>
    </row>
    <row r="15" spans="1:8" s="26" customFormat="1" ht="409.5" customHeight="1" x14ac:dyDescent="0.25">
      <c r="A15" s="13">
        <v>11</v>
      </c>
      <c r="B15" s="23" t="s">
        <v>21</v>
      </c>
      <c r="C15" s="21" t="s">
        <v>9</v>
      </c>
      <c r="D15" s="53">
        <v>1</v>
      </c>
      <c r="E15" s="27"/>
      <c r="F15" s="43">
        <f t="shared" si="0"/>
        <v>0</v>
      </c>
      <c r="G15" s="43">
        <f t="shared" si="1"/>
        <v>0</v>
      </c>
      <c r="H15" s="25"/>
    </row>
    <row r="16" spans="1:8" s="12" customFormat="1" ht="267.75" x14ac:dyDescent="0.25">
      <c r="A16" s="7">
        <v>12</v>
      </c>
      <c r="B16" s="18" t="s">
        <v>22</v>
      </c>
      <c r="C16" s="21" t="s">
        <v>9</v>
      </c>
      <c r="D16" s="54">
        <v>1</v>
      </c>
      <c r="E16" s="27"/>
      <c r="F16" s="43">
        <f t="shared" si="0"/>
        <v>0</v>
      </c>
      <c r="G16" s="43">
        <f t="shared" si="1"/>
        <v>0</v>
      </c>
      <c r="H16" s="25"/>
    </row>
    <row r="17" spans="1:8" s="12" customFormat="1" ht="39.75" customHeight="1" x14ac:dyDescent="0.25">
      <c r="A17" s="13">
        <v>13</v>
      </c>
      <c r="B17" s="18" t="s">
        <v>23</v>
      </c>
      <c r="C17" s="21" t="s">
        <v>9</v>
      </c>
      <c r="D17" s="54">
        <v>4</v>
      </c>
      <c r="E17" s="27"/>
      <c r="F17" s="43">
        <f t="shared" si="0"/>
        <v>0</v>
      </c>
      <c r="G17" s="43">
        <f t="shared" si="1"/>
        <v>0</v>
      </c>
      <c r="H17" s="25"/>
    </row>
    <row r="18" spans="1:8" s="12" customFormat="1" ht="23.1" customHeight="1" x14ac:dyDescent="0.25">
      <c r="A18" s="13">
        <v>14</v>
      </c>
      <c r="B18" s="18" t="s">
        <v>24</v>
      </c>
      <c r="C18" s="21" t="s">
        <v>9</v>
      </c>
      <c r="D18" s="54">
        <v>2</v>
      </c>
      <c r="E18" s="27"/>
      <c r="F18" s="43">
        <f t="shared" si="0"/>
        <v>0</v>
      </c>
      <c r="G18" s="43">
        <f t="shared" si="1"/>
        <v>0</v>
      </c>
      <c r="H18" s="25"/>
    </row>
    <row r="19" spans="1:8" s="16" customFormat="1" ht="40.5" customHeight="1" x14ac:dyDescent="0.25">
      <c r="A19" s="7">
        <v>15</v>
      </c>
      <c r="B19" s="20" t="s">
        <v>25</v>
      </c>
      <c r="C19" s="21" t="s">
        <v>9</v>
      </c>
      <c r="D19" s="55">
        <v>2</v>
      </c>
      <c r="E19" s="28"/>
      <c r="F19" s="43">
        <f t="shared" si="0"/>
        <v>0</v>
      </c>
      <c r="G19" s="43">
        <f t="shared" si="1"/>
        <v>0</v>
      </c>
      <c r="H19" s="24"/>
    </row>
    <row r="20" spans="1:8" s="16" customFormat="1" ht="40.5" customHeight="1" x14ac:dyDescent="0.25">
      <c r="A20" s="13">
        <v>16</v>
      </c>
      <c r="B20" s="14" t="s">
        <v>26</v>
      </c>
      <c r="C20" s="9" t="s">
        <v>9</v>
      </c>
      <c r="D20" s="50">
        <v>1</v>
      </c>
      <c r="E20" s="10"/>
      <c r="F20" s="40">
        <f t="shared" si="0"/>
        <v>0</v>
      </c>
      <c r="G20" s="40">
        <f t="shared" si="1"/>
        <v>0</v>
      </c>
      <c r="H20" s="9"/>
    </row>
    <row r="21" spans="1:8" s="16" customFormat="1" ht="252.75" customHeight="1" x14ac:dyDescent="0.25">
      <c r="A21" s="13">
        <v>17</v>
      </c>
      <c r="B21" s="14" t="s">
        <v>35</v>
      </c>
      <c r="C21" s="9" t="s">
        <v>9</v>
      </c>
      <c r="D21" s="56">
        <v>3</v>
      </c>
      <c r="E21" s="10"/>
      <c r="F21" s="40">
        <f t="shared" si="0"/>
        <v>0</v>
      </c>
      <c r="G21" s="40">
        <f t="shared" si="1"/>
        <v>0</v>
      </c>
      <c r="H21" s="15"/>
    </row>
    <row r="22" spans="1:8" s="30" customFormat="1" ht="341.25" customHeight="1" x14ac:dyDescent="0.25">
      <c r="A22" s="7">
        <v>18</v>
      </c>
      <c r="B22" s="29" t="s">
        <v>36</v>
      </c>
      <c r="C22" s="9" t="s">
        <v>9</v>
      </c>
      <c r="D22" s="49">
        <v>1</v>
      </c>
      <c r="E22" s="45"/>
      <c r="F22" s="40">
        <f t="shared" si="0"/>
        <v>0</v>
      </c>
      <c r="G22" s="40">
        <f t="shared" si="1"/>
        <v>0</v>
      </c>
      <c r="H22" s="15"/>
    </row>
    <row r="23" spans="1:8" s="16" customFormat="1" ht="40.5" customHeight="1" x14ac:dyDescent="0.25">
      <c r="A23" s="13">
        <v>19</v>
      </c>
      <c r="B23" s="8" t="s">
        <v>27</v>
      </c>
      <c r="C23" s="9" t="s">
        <v>9</v>
      </c>
      <c r="D23" s="50">
        <v>1</v>
      </c>
      <c r="E23" s="10"/>
      <c r="F23" s="40">
        <f t="shared" si="0"/>
        <v>0</v>
      </c>
      <c r="G23" s="40">
        <f t="shared" si="1"/>
        <v>0</v>
      </c>
      <c r="H23" s="15"/>
    </row>
    <row r="24" spans="1:8" s="16" customFormat="1" ht="40.5" customHeight="1" x14ac:dyDescent="0.25">
      <c r="A24" s="13">
        <v>20</v>
      </c>
      <c r="B24" s="20" t="s">
        <v>28</v>
      </c>
      <c r="C24" s="21" t="s">
        <v>9</v>
      </c>
      <c r="D24" s="55">
        <v>1</v>
      </c>
      <c r="E24" s="28"/>
      <c r="F24" s="43">
        <f t="shared" si="0"/>
        <v>0</v>
      </c>
      <c r="G24" s="43">
        <f t="shared" si="1"/>
        <v>0</v>
      </c>
      <c r="H24" s="24"/>
    </row>
    <row r="25" spans="1:8" s="16" customFormat="1" ht="40.5" customHeight="1" x14ac:dyDescent="0.25">
      <c r="A25" s="7">
        <v>21</v>
      </c>
      <c r="B25" s="20" t="s">
        <v>29</v>
      </c>
      <c r="C25" s="21" t="s">
        <v>9</v>
      </c>
      <c r="D25" s="55">
        <v>1</v>
      </c>
      <c r="E25" s="28"/>
      <c r="F25" s="43">
        <f t="shared" si="0"/>
        <v>0</v>
      </c>
      <c r="G25" s="43">
        <f t="shared" si="1"/>
        <v>0</v>
      </c>
      <c r="H25" s="24"/>
    </row>
    <row r="26" spans="1:8" s="12" customFormat="1" ht="236.25" x14ac:dyDescent="0.25">
      <c r="A26" s="13">
        <v>22</v>
      </c>
      <c r="B26" s="31" t="s">
        <v>30</v>
      </c>
      <c r="C26" s="57" t="s">
        <v>17</v>
      </c>
      <c r="D26" s="58">
        <v>2</v>
      </c>
      <c r="E26" s="46"/>
      <c r="F26" s="47">
        <f t="shared" si="0"/>
        <v>0</v>
      </c>
      <c r="G26" s="47">
        <f t="shared" si="1"/>
        <v>0</v>
      </c>
      <c r="H26" s="32"/>
    </row>
    <row r="27" spans="1:8" s="12" customFormat="1" ht="409.5" customHeight="1" x14ac:dyDescent="0.25">
      <c r="A27" s="13">
        <v>23</v>
      </c>
      <c r="B27" s="33" t="s">
        <v>31</v>
      </c>
      <c r="C27" s="59" t="s">
        <v>17</v>
      </c>
      <c r="D27" s="54">
        <v>1</v>
      </c>
      <c r="E27" s="27"/>
      <c r="F27" s="48">
        <f t="shared" si="0"/>
        <v>0</v>
      </c>
      <c r="G27" s="48">
        <f t="shared" si="1"/>
        <v>0</v>
      </c>
      <c r="H27" s="25"/>
    </row>
    <row r="28" spans="1:8" ht="15.75" x14ac:dyDescent="0.25">
      <c r="A28" s="34" t="s">
        <v>34</v>
      </c>
      <c r="B28" s="35"/>
      <c r="C28" s="35"/>
      <c r="D28" s="35"/>
      <c r="E28" s="36"/>
      <c r="F28" s="37">
        <f>SUM(F5:F27)</f>
        <v>0</v>
      </c>
      <c r="G28" s="38">
        <f>SUM(G5:G27)</f>
        <v>0</v>
      </c>
      <c r="H28" s="39"/>
    </row>
  </sheetData>
  <mergeCells count="2">
    <mergeCell ref="A2:H2"/>
    <mergeCell ref="A28:E28"/>
  </mergeCells>
  <printOptions horizontalCentered="1"/>
  <pageMargins left="0.19685039370078741" right="0.19685039370078741"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Pakiet 4 Narzędzia ręczne 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Jacek Golonka</dc:creator>
  <cp:lastModifiedBy>Jacek Golonka</cp:lastModifiedBy>
  <dcterms:created xsi:type="dcterms:W3CDTF">2024-06-20T12:38:19Z</dcterms:created>
  <dcterms:modified xsi:type="dcterms:W3CDTF">2024-06-20T12:44:19Z</dcterms:modified>
</cp:coreProperties>
</file>