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0.211\dane_dzialy\ZamPubl\Tomek\2023_Przetargi\ZP_97_2023_Meble\na stronę IT\Dok. parametry techniczne\"/>
    </mc:Choice>
  </mc:AlternateContent>
  <bookViews>
    <workbookView xWindow="0" yWindow="0" windowWidth="28800" windowHeight="12300" tabRatio="500" activeTab="1"/>
  </bookViews>
  <sheets>
    <sheet name="Pakiet nr 1 formularz cenowy " sheetId="1" r:id="rId1"/>
    <sheet name="Pakiet nr 2 formularz cenowy" sheetId="4" r:id="rId2"/>
  </sheets>
  <definedNames>
    <definedName name="_xlnm.Print_Area" localSheetId="0">'Pakiet nr 1 formularz cenowy '!$A$3:$J$22</definedName>
  </definedNames>
  <calcPr calcId="162913"/>
</workbook>
</file>

<file path=xl/calcChain.xml><?xml version="1.0" encoding="utf-8"?>
<calcChain xmlns="http://schemas.openxmlformats.org/spreadsheetml/2006/main">
  <c r="G6" i="4" l="1"/>
  <c r="J6" i="4" s="1"/>
  <c r="I6" i="4"/>
  <c r="G7" i="4"/>
  <c r="J7" i="4" s="1"/>
  <c r="I7" i="4"/>
  <c r="G8" i="4"/>
  <c r="J8" i="4" s="1"/>
  <c r="I8" i="4"/>
  <c r="G9" i="4"/>
  <c r="J9" i="4" s="1"/>
  <c r="I9" i="4"/>
  <c r="G10" i="4"/>
  <c r="J10" i="4" s="1"/>
  <c r="I10" i="4"/>
  <c r="G11" i="4"/>
  <c r="J11" i="4" s="1"/>
  <c r="I11" i="4"/>
  <c r="G12" i="4"/>
  <c r="J12" i="4" s="1"/>
  <c r="I12" i="4"/>
  <c r="G13" i="4"/>
  <c r="J13" i="4" s="1"/>
  <c r="I13" i="4"/>
  <c r="G14" i="4"/>
  <c r="J14" i="4" s="1"/>
  <c r="I14" i="4"/>
  <c r="G15" i="4"/>
  <c r="I15" i="4"/>
  <c r="J15" i="4"/>
  <c r="G16" i="4"/>
  <c r="J16" i="4" s="1"/>
  <c r="I16" i="4"/>
  <c r="G17" i="4"/>
  <c r="J17" i="4" s="1"/>
  <c r="I17" i="4"/>
  <c r="G18" i="4"/>
  <c r="J18" i="4" s="1"/>
  <c r="I18" i="4"/>
  <c r="G19" i="4"/>
  <c r="J19" i="4" s="1"/>
  <c r="I19" i="4"/>
  <c r="G20" i="4"/>
  <c r="J20" i="4" s="1"/>
  <c r="I20" i="4"/>
  <c r="G21" i="4"/>
  <c r="J21" i="4" s="1"/>
  <c r="I21" i="4"/>
  <c r="G22" i="4"/>
  <c r="J22" i="4" s="1"/>
  <c r="I22" i="4"/>
  <c r="G23" i="4"/>
  <c r="J23" i="4" s="1"/>
  <c r="I23" i="4"/>
  <c r="G24" i="4"/>
  <c r="J24" i="4" s="1"/>
  <c r="I24" i="4"/>
  <c r="G25" i="4"/>
  <c r="J25" i="4" s="1"/>
  <c r="I25" i="4"/>
  <c r="G26" i="4"/>
  <c r="J26" i="4" s="1"/>
  <c r="I26" i="4"/>
  <c r="G27" i="4"/>
  <c r="J27" i="4" s="1"/>
  <c r="I27" i="4"/>
  <c r="G28" i="4"/>
  <c r="J28" i="4" s="1"/>
  <c r="I28" i="4"/>
  <c r="G29" i="4"/>
  <c r="J29" i="4" s="1"/>
  <c r="I29" i="4"/>
  <c r="G30" i="4"/>
  <c r="J30" i="4" s="1"/>
  <c r="I30" i="4"/>
  <c r="G31" i="4"/>
  <c r="J31" i="4" s="1"/>
  <c r="I31" i="4"/>
  <c r="G32" i="4"/>
  <c r="J32" i="4" s="1"/>
  <c r="I32" i="4"/>
  <c r="G33" i="4"/>
  <c r="J33" i="4" s="1"/>
  <c r="I33" i="4"/>
  <c r="G34" i="4"/>
  <c r="J34" i="4" s="1"/>
  <c r="I34" i="4"/>
  <c r="G35" i="4"/>
  <c r="J35" i="4" s="1"/>
  <c r="I35" i="4"/>
  <c r="G36" i="4"/>
  <c r="J36" i="4" s="1"/>
  <c r="I36" i="4"/>
  <c r="G37" i="4"/>
  <c r="J37" i="4" s="1"/>
  <c r="I37" i="4"/>
  <c r="G38" i="4"/>
  <c r="J38" i="4" s="1"/>
  <c r="I38" i="4"/>
  <c r="G39" i="4"/>
  <c r="J39" i="4" s="1"/>
  <c r="I39" i="4"/>
  <c r="G40" i="4"/>
  <c r="J40" i="4" s="1"/>
  <c r="I40" i="4"/>
  <c r="I41" i="4" s="1"/>
  <c r="I5" i="4"/>
  <c r="G5" i="4"/>
  <c r="J5" i="4" s="1"/>
  <c r="J41" i="4" l="1"/>
  <c r="G22" i="1"/>
  <c r="G21" i="1"/>
  <c r="G20" i="1"/>
  <c r="G19" i="1"/>
  <c r="G18" i="1"/>
  <c r="G16" i="1"/>
  <c r="G15" i="1"/>
  <c r="G14" i="1"/>
  <c r="G13" i="1"/>
  <c r="G12" i="1"/>
  <c r="G11" i="1"/>
  <c r="G9" i="1"/>
  <c r="G8" i="1"/>
  <c r="G7" i="1"/>
  <c r="G6" i="1"/>
  <c r="I15" i="1" l="1"/>
  <c r="J15" i="1"/>
  <c r="I16" i="1"/>
  <c r="I11" i="1"/>
  <c r="J16" i="1"/>
  <c r="I9" i="1"/>
  <c r="J9" i="1"/>
  <c r="J14" i="1"/>
  <c r="J13" i="1"/>
  <c r="J12" i="1"/>
  <c r="J11" i="1"/>
  <c r="I14" i="1"/>
  <c r="I13" i="1"/>
  <c r="I12" i="1"/>
  <c r="I22" i="1" l="1"/>
  <c r="J22" i="1"/>
  <c r="I21" i="1"/>
  <c r="J21" i="1"/>
  <c r="I20" i="1"/>
  <c r="J20" i="1"/>
  <c r="I19" i="1"/>
  <c r="J19" i="1"/>
  <c r="I18" i="1"/>
  <c r="J18" i="1"/>
  <c r="I8" i="1"/>
  <c r="J8" i="1"/>
  <c r="I7" i="1"/>
  <c r="J7" i="1"/>
  <c r="I6" i="1"/>
  <c r="I23" i="1" s="1"/>
  <c r="J6" i="1"/>
  <c r="J23" i="1" l="1"/>
</calcChain>
</file>

<file path=xl/sharedStrings.xml><?xml version="1.0" encoding="utf-8"?>
<sst xmlns="http://schemas.openxmlformats.org/spreadsheetml/2006/main" count="191" uniqueCount="151">
  <si>
    <t>Lp</t>
  </si>
  <si>
    <t>Opis przedmiotu zamówienia - asortyment/ nazwa</t>
  </si>
  <si>
    <t>Producent i nazwa handlowa, nr katalogowy</t>
  </si>
  <si>
    <t>Jed.                 miary</t>
  </si>
  <si>
    <t>Ilość opak. /szt.</t>
  </si>
  <si>
    <t>Cena jedn. netto w zł</t>
  </si>
  <si>
    <t>Cena jedn.        brutto w zł</t>
  </si>
  <si>
    <t>VAT %</t>
  </si>
  <si>
    <t>Wartość ogółem netto w zł</t>
  </si>
  <si>
    <t>Wartość ogółem brutto w zł</t>
  </si>
  <si>
    <t>Suma</t>
  </si>
  <si>
    <t xml:space="preserve">Wykonawca zobowiązany jest do zweryfikowania prawidłowości wyliczenia ceny, sprawdzenia formuł. </t>
  </si>
  <si>
    <t>Szafka zlewozmywakowa 600, podwieszana, laminowana – lewa</t>
  </si>
  <si>
    <t>Stół laboratoryjny o wymiarach (szer. x gł. x wys.) 1800 x 700 x 900mm.</t>
  </si>
  <si>
    <t>Płyta do stołu roboczego o gabarytach 1800x750 mm, z laminatu, z obrzeżem prostym</t>
  </si>
  <si>
    <t>Stół roboczy wzmocniony - stelaż A - kształtny o gabarytach 1800x750x860 mm</t>
  </si>
  <si>
    <t>Szafka 600 bez blatu, bez szuflad, podwieszana, laminowana – lewa</t>
  </si>
  <si>
    <t>Szafka 600 bez blatu, z 3 szufladami, podwieszana, laminowana</t>
  </si>
  <si>
    <t>szt.</t>
  </si>
  <si>
    <t>Stół laboratoryjny do mycia o wymiarach (szer. x gł. x wys.) 1400 x 700 x 900mm.</t>
  </si>
  <si>
    <t>Płyta zlewozmywakowa o gabarytach 1500x700 mm, z dwiema komorami podklejanymi o wymiarach 400x400x250 mm – ze stali nierdzewnej w płycie z żywicy fenolowej SPC, z obrzeżem prostym, 1 bateria łokciowa</t>
  </si>
  <si>
    <t>Szafka zlewozmywakowa 900, podwieszana, laminowana – dwudrzwiowa</t>
  </si>
  <si>
    <t>Osłona boczna do stołu 150x736</t>
  </si>
  <si>
    <t>Stół roboczy - stelaż A - kształtny o gabarytach 1500x700x860 mm</t>
  </si>
  <si>
    <t>Płyta do stołu roboczego o gabarytach 1800x700 mm, z laminatu, z obrzeżem prostym, z otworami na nadstawkę</t>
  </si>
  <si>
    <t>Stół roboczy wzmocniony - stelaż A - kształtny o gabarytach 1800x700x860 mm</t>
  </si>
  <si>
    <t>Nadstawka przyścienna o szerokości 1800 mm, z mediami: 2x2 gniazda 230V, półka laminowana</t>
  </si>
  <si>
    <r>
      <t xml:space="preserve">Pakiet Nr 1
</t>
    </r>
    <r>
      <rPr>
        <sz val="12"/>
        <rFont val="Arial"/>
        <family val="2"/>
        <charset val="238"/>
      </rPr>
      <t xml:space="preserve">Wykonanie mebli laboratoryjnych wraz z dostawą. Montaż mebli z wyposażeniem w postaci stanowiącej nierozerwalną kompatybilną z sobą całość. 
Miejsce instalacji: Łódzkie Centrum Toksykologii ; Łódź ul. Pomorska 251 </t>
    </r>
  </si>
  <si>
    <t>Stół laboratoryjny o wymiarach (szer. x gł. x wys.) 1800 x 700 x 900mm z nadstawką dwupółkową.</t>
  </si>
  <si>
    <t>Baterie chemoodporne pokryte powłoką epoksydową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</si>
  <si>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</si>
  <si>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</si>
  <si>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</si>
  <si>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</si>
  <si>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</si>
  <si>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</si>
  <si>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</si>
  <si>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</si>
  <si>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</si>
  <si>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W 60/P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</si>
  <si>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</si>
  <si>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</si>
  <si>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</si>
  <si>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</si>
  <si>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</si>
  <si>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</si>
  <si>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</si>
  <si>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</si>
  <si>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</si>
  <si>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</si>
  <si>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</si>
  <si>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</si>
  <si>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Biurko o profilu zamkniętym A</t>
  </si>
  <si>
    <t>23.</t>
  </si>
  <si>
    <t>B 100</t>
  </si>
  <si>
    <t>24.</t>
  </si>
  <si>
    <t>B120</t>
  </si>
  <si>
    <t>25.</t>
  </si>
  <si>
    <t>B 140</t>
  </si>
  <si>
    <t>26.</t>
  </si>
  <si>
    <t>B 180</t>
  </si>
  <si>
    <t>Szafka przybiurkowa z drzwiami przesuwnymi dostawka do biurek prostych</t>
  </si>
  <si>
    <t>27.</t>
  </si>
  <si>
    <t>Db</t>
  </si>
  <si>
    <t>Kontener biurkowy 3 szufladowy.</t>
  </si>
  <si>
    <t>28.</t>
  </si>
  <si>
    <t>Kb</t>
  </si>
  <si>
    <t>Komoda na dokumenty 2 drzwiowa</t>
  </si>
  <si>
    <t>29.</t>
  </si>
  <si>
    <t>Szafa na dokumenty 2 drzwiowa</t>
  </si>
  <si>
    <t>30.</t>
  </si>
  <si>
    <t>Sz/akt.80</t>
  </si>
  <si>
    <t>31.</t>
  </si>
  <si>
    <t>32.</t>
  </si>
  <si>
    <t>Sz/zabud 165</t>
  </si>
  <si>
    <t>Sz/zabud 150</t>
  </si>
  <si>
    <t>Sz/zabud 170</t>
  </si>
  <si>
    <t>Stolik kawowy prostokątny</t>
  </si>
  <si>
    <t>33.</t>
  </si>
  <si>
    <t>St/Ława</t>
  </si>
  <si>
    <t>Stół prostokątny</t>
  </si>
  <si>
    <t>34.</t>
  </si>
  <si>
    <t>St/60</t>
  </si>
  <si>
    <t>St ół kuchenny</t>
  </si>
  <si>
    <t>35.</t>
  </si>
  <si>
    <t>St/80</t>
  </si>
  <si>
    <t xml:space="preserve">Stół konferencyjny modułowy </t>
  </si>
  <si>
    <t>36.</t>
  </si>
  <si>
    <t>St/konf</t>
  </si>
  <si>
    <t>B/BL/A</t>
  </si>
  <si>
    <t>B/BL/B</t>
  </si>
  <si>
    <t>Lada pielęgniarska NAROŻNA</t>
  </si>
  <si>
    <t>LDP</t>
  </si>
  <si>
    <t>Lp.</t>
  </si>
  <si>
    <t xml:space="preserve"> Przedmiot zamówienia</t>
  </si>
  <si>
    <t>Symbol</t>
  </si>
  <si>
    <t>Zestaw szafek kuchennych Zk 260</t>
  </si>
  <si>
    <t>Zk  200</t>
  </si>
  <si>
    <t>Zestaw szafek kuchennych Zk 120</t>
  </si>
  <si>
    <t>Zk 120</t>
  </si>
  <si>
    <t>Zestaw szafek kuchennych Zk 360</t>
  </si>
  <si>
    <t>Zk 360</t>
  </si>
  <si>
    <t>Zestaw szafek kuchennych Zk 280</t>
  </si>
  <si>
    <t>Zk 280</t>
  </si>
  <si>
    <t>Zestaw szafek kuchennych Zk 300</t>
  </si>
  <si>
    <t>Zk 300</t>
  </si>
  <si>
    <t>Zestaw szafek kuchennych Zk 300a</t>
  </si>
  <si>
    <t>ZK 300/a</t>
  </si>
  <si>
    <t>Zestaw szafek kuchennych Zk 400</t>
  </si>
  <si>
    <t xml:space="preserve">Zk 400 </t>
  </si>
  <si>
    <t>Zestaw szafek kuchennych Zk 320</t>
  </si>
  <si>
    <t>Zk 320</t>
  </si>
  <si>
    <t>Zestaw szafek kuchennych Zk 390</t>
  </si>
  <si>
    <t>Zk 390</t>
  </si>
  <si>
    <t>Zestaw szafek kuchennych Zk 220</t>
  </si>
  <si>
    <t xml:space="preserve">Zk 220 </t>
  </si>
  <si>
    <t>15.</t>
  </si>
  <si>
    <t>Zestaw szafek kuchennych Zk 240</t>
  </si>
  <si>
    <t>Zk 240</t>
  </si>
  <si>
    <t>Zestaw szafek kuchennych Zk 340</t>
  </si>
  <si>
    <t>Zk 340</t>
  </si>
  <si>
    <t>Szafka wisząca 60 pozioma</t>
  </si>
  <si>
    <t>Km</t>
  </si>
  <si>
    <t>Sz/akt.60</t>
  </si>
  <si>
    <t>Szafa na dokumenty  drzwi suwane do zabudowy</t>
  </si>
  <si>
    <t>Blat prosty/biurko na 2 stanowiska</t>
  </si>
  <si>
    <t>RAZEM</t>
  </si>
  <si>
    <t>Zestaw wg.elementów z opisu przedmiotu zamówienia</t>
  </si>
  <si>
    <t>Z 60* 1 szt.
U 60* 1 szt.
SZ 40*1 szt.
P 40* 1 szt.
W 40* 2 szt.
W 60* 2szt.
Zw* 1 szt.
Um*1 szt.
Bz * 1 szt.
Bu* 1 szt.
Sn*2 szt.
blat 200 x 60 * 1 szt.</t>
  </si>
  <si>
    <t>W 60* 4 szt.
P 60* 4szt.
Blat 120 x 60 * 2 szt.</t>
  </si>
  <si>
    <t>Z 60* 1 szt.
U 60* 1 szt.
SZ 60*2 szt.
P 60* 2szt.
W 60* 6 szt.
Zw* 1 szt.
Um*1 szt.
Bz * 1 szt.
Bu* 1 szt.
Sn*2 szt.
blat 360 x 60 * 1 szt.</t>
  </si>
  <si>
    <t>Z 60* 1 szt.
U 60* 1 szt.
SZ 60*1 szt.
P 60*1 szt.
P 40* 1 szt.
W 60* 4 szt.
W 40* 1 szt.
Zw/bo* 1 szt.
Um*1 szt.
Bz * 1 szt.
Bu/bd* 1 szt.
Sn*2 szt.
blat 280 x 60 * 1 szt.</t>
  </si>
  <si>
    <t>Z 60* 1 szt.
U 60* 1szt.
SZ 60*1 szt.
P 60*2 szt.
W 60* 5 szt.
Zw* 1 szt.
Um*1 szt.
Bz *1 szt.
Bu* 1 szt.
Sn*2 szt.
blat 300 x 60 * 1 szt.</t>
  </si>
  <si>
    <t>Z 60*1 szt.
U 60* 1 szt.
SZ 60*1 szt.
P 60*2 szt.
W 60* 5 szt.
Zw/bo* 1 szt.
Um*1 szt.
Bz * 1 szt.
Bu/bd* 1 szt.
Sn*2 szt.
300 x 60 * 1szt.</t>
  </si>
  <si>
    <t>Z 60* 1 szt.
U 60* 1 szt.
P 60*3 szt.
Zw/bo* 1 szt.
Um*1 szt.
Bz * 1 szt.
Bu* 1 szt.
Sn*2 szt.
blat 300x 60 * 1 szt.</t>
  </si>
  <si>
    <t>Z 60/a* 1 szt.
U 60/a* 1 szt.
SZ 60/a*1 szt.
P 60/a*2 szt.
W 60* 5 szt.
Zw/a* 1 szt.
Um/a*1 szt.
Bz * 1 szt.
Bu* 1 szt.
Sn*2 szt.
blat 300 x 50 * 1 szt.</t>
  </si>
  <si>
    <t>Z 60* 1 szt.
U 60* 1 szt.
SZ 60*2 szt.
P 60*2 szt.
P 40* 1 szt.
W 60* 6 szt.
W 40*1 szt.
Zw/bo* 1 szt.
Um*1 szt.
Bz * 1 szt.
Bu/bd* 1 szt.
Sn*2 szt.
blat 400 x 60 * 1 szt.</t>
  </si>
  <si>
    <t>Z 60* 1 szt.
U 60* 1 szt.
SZ 60*1szt.
P 60*1 szt.
P 40* 1 szt.
SZ 40*1 szt.
W 60* 4szt.
W 40*2 szt.
Zw* 1 szt.
Um*1 szt.
Bz * 1 szt.
Bu* 1 szt.
Sn*2 szt.
blat 320 x 60 * 1 szt.</t>
  </si>
  <si>
    <t>Z 60* 1 szt.
U 60* 1 szt.
SZ 60*1szt.
P 60*2 szt.
P 40* 1 szt.
SZ 40*1 szt.
W 60* 5 szt.
W 40*2 szt.
Zw/bo* 1 szt.
Um*1 szt.
Bz * 1 szt.
Bu/bd* 1 szt.
Sn*2 szt.
blat 390 x 60 * 1 szt.</t>
  </si>
  <si>
    <t>Z 60* 1 szt.
U 60* 1 szt.
P 60*1 szt.
SZ 40*1 szt.
W 60* 3 szt.
W 40*1 szt.
Zw/bo* 1 szt.
Um*1 szt.
Bz * 1 szt.
Bu/bd* 1 szt.
Sn*2szt.
Blat 220 x 60 * 1 szt.</t>
  </si>
  <si>
    <t>Z 60* 1 szt.
U 60* 1 szt.
P 60*1 szt.
SZ 40*1 szt.
W 60* 3 szt.
W 40*1 szt.
Zw* 1 szt.
Um*1 szt.
Bz * 1 szt.
Bu* 1 szt.
Sn*2 szt.
220 x 60 * 1 szt.</t>
  </si>
  <si>
    <t>Z 60* 1 szt.
U 60* 1 szt.
P 60*1 szt.
SZ 60*1 szt.
W 60* 4 szt.
Zw/bo* 1 szt.
Um*1 szt.
Bz * 1 szt.
Bu/bd* 1 szt.
Sn*2 szt.
blat 240 x 60 * 1 szt.</t>
  </si>
  <si>
    <t>Z 60* 1 szt.
U 60* 1 szt.
P 60*1 szt.
SZ 60*2 szt.
P 40* 1 szt.
W 60* 5 szt.
W 40* 1 szt.
Zw/bo* 1 szt.
Um*1 szt.
Bz * 1 szt.
Bu/bd* 1 szt.
Sn*2 szt.
blat 340 x 60 * 1 szt.</t>
  </si>
  <si>
    <r>
      <t xml:space="preserve">Pakiet Nr 2
</t>
    </r>
    <r>
      <rPr>
        <sz val="12"/>
        <rFont val="Arial"/>
        <family val="2"/>
        <charset val="238"/>
      </rPr>
      <t xml:space="preserve">„Zakup mebli pod wymiar" na potrzeby Łódzkiego Centrum Toksykologii Centralnego Szpitala Klinicznego Uniwersytetu Medycznego w Łodzi”.
Miejsce instalacji: Łódzkie Centrum Toksykologii ; Łódź ul. Pomorska 251 
</t>
    </r>
  </si>
  <si>
    <t>Zk 580</t>
  </si>
  <si>
    <t>Z 60* 1 szt.
U 60* 1 szt.
SZ 60*3 szt.
P 60* 4szt.                             P 40*1 szt
W 60* 9 szt.                          W 40*1 szt.
Zw* 1 szt.
Um*1 szt.
Bz * 1 szt.
Bu/bd* 1 szt.
Sn*2 szt.
blat 580 x 60 * 1 szt.</t>
  </si>
  <si>
    <t>Zestaw szafek kuchennych Zk 580</t>
  </si>
  <si>
    <t>FORMULARZ CENOWY - załącznik nr 2 do oferty</t>
  </si>
  <si>
    <t>Wykonawca winien jest doknać wyceny w każdej pozycji. Brak wyceny spowoduje odrzucenie oferty.</t>
  </si>
  <si>
    <t xml:space="preserve">podpis wykonawcy </t>
  </si>
  <si>
    <t>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</si>
</sst>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</numFmts>
  <fonts count="31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2"/>
      <color rgb="FF000000"/>
      <name val="Arial"/>
      <family val="2"/>
      <charset val="238"/>
    </font>
    <font>
      <sz val="9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4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color rgb="FF000000"/>
      <name val="Arial Black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2CC"/>
        <bgColor rgb="FFF2F2F2"/>
      </patternFill>
    </fill>
    <fill>
      <patternFill patternType="solid">
        <fgColor rgb="FFD9D9D9"/>
        <bgColor rgb="FFEEEEEE"/>
      </patternFill>
    </fill>
    <fill>
      <patternFill patternType="solid">
        <fgColor rgb="FFF2F2F2"/>
        <bgColor rgb="FFEEEEEE"/>
      </patternFill>
    </fill>
    <fill>
      <patternFill patternType="solid">
        <fgColor theme="0"/>
        <bgColor rgb="FFF2F2F2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8" fillId="0" borderId="0" applyBorder="0" applyProtection="0"/>
    <xf numFmtId="0" fontId="1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0" fontId="6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9" fontId="6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0" borderId="1" xfId="1" applyFont="1" applyBorder="1" applyAlignment="1" applyProtection="1">
      <alignment horizontal="right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5" fontId="5" fillId="0" borderId="1" xfId="1" applyFont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165" fontId="5" fillId="5" borderId="1" xfId="1" applyFont="1" applyFill="1" applyBorder="1" applyAlignment="1" applyProtection="1">
      <alignment horizontal="center" vertical="center" wrapText="1"/>
    </xf>
    <xf numFmtId="165" fontId="5" fillId="5" borderId="1" xfId="1" applyFont="1" applyFill="1" applyBorder="1" applyAlignment="1" applyProtection="1">
      <alignment horizontal="right"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1" xfId="0" applyFont="1" applyBorder="1"/>
    <xf numFmtId="0" fontId="5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/>
    <xf numFmtId="0" fontId="5" fillId="5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65" fontId="5" fillId="5" borderId="3" xfId="1" applyFont="1" applyFill="1" applyBorder="1" applyAlignment="1" applyProtection="1">
      <alignment horizontal="right"/>
    </xf>
    <xf numFmtId="165" fontId="5" fillId="5" borderId="1" xfId="1" applyFont="1" applyFill="1" applyBorder="1" applyAlignment="1" applyProtection="1">
      <alignment horizontal="right"/>
    </xf>
    <xf numFmtId="165" fontId="14" fillId="5" borderId="1" xfId="1" applyFont="1" applyFill="1" applyBorder="1" applyAlignment="1" applyProtection="1">
      <alignment horizontal="right"/>
    </xf>
    <xf numFmtId="0" fontId="1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6" fillId="0" borderId="1" xfId="0" applyFont="1" applyBorder="1"/>
    <xf numFmtId="0" fontId="15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5" fontId="5" fillId="0" borderId="6" xfId="0" applyNumberFormat="1" applyFont="1" applyBorder="1" applyAlignment="1">
      <alignment horizontal="right" vertical="center" wrapText="1"/>
    </xf>
    <xf numFmtId="165" fontId="5" fillId="0" borderId="7" xfId="1" applyFont="1" applyBorder="1" applyAlignment="1" applyProtection="1">
      <alignment horizontal="right" vertical="center" wrapText="1"/>
    </xf>
    <xf numFmtId="0" fontId="0" fillId="0" borderId="0" xfId="0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4" fillId="0" borderId="2" xfId="0" applyFont="1" applyBorder="1" applyAlignment="1">
      <alignment horizontal="center" vertical="center" wrapText="1"/>
    </xf>
    <xf numFmtId="0" fontId="1" fillId="0" borderId="0" xfId="2"/>
    <xf numFmtId="0" fontId="23" fillId="0" borderId="0" xfId="2" applyFont="1"/>
    <xf numFmtId="0" fontId="25" fillId="0" borderId="1" xfId="2" applyFont="1" applyFill="1" applyBorder="1" applyAlignment="1">
      <alignment horizontal="center" vertical="center"/>
    </xf>
    <xf numFmtId="0" fontId="27" fillId="0" borderId="1" xfId="2" applyFont="1" applyBorder="1" applyAlignment="1" applyProtection="1">
      <alignment horizontal="center" vertical="center"/>
    </xf>
    <xf numFmtId="0" fontId="27" fillId="0" borderId="1" xfId="2" applyFont="1" applyBorder="1" applyAlignment="1" applyProtection="1">
      <alignment horizontal="center" vertical="center" wrapText="1"/>
    </xf>
    <xf numFmtId="0" fontId="23" fillId="0" borderId="1" xfId="2" applyFont="1" applyBorder="1"/>
    <xf numFmtId="0" fontId="24" fillId="0" borderId="1" xfId="2" applyFont="1" applyFill="1" applyBorder="1" applyAlignment="1">
      <alignment vertical="center" wrapText="1"/>
    </xf>
    <xf numFmtId="0" fontId="22" fillId="0" borderId="1" xfId="2" applyFont="1" applyFill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22" fillId="0" borderId="1" xfId="2" applyFont="1" applyBorder="1" applyAlignment="1">
      <alignment horizontal="center"/>
    </xf>
    <xf numFmtId="0" fontId="26" fillId="0" borderId="1" xfId="2" applyFont="1" applyFill="1" applyBorder="1" applyAlignment="1">
      <alignment horizontal="center" wrapText="1"/>
    </xf>
    <xf numFmtId="0" fontId="24" fillId="0" borderId="1" xfId="2" applyFont="1" applyBorder="1" applyAlignment="1">
      <alignment vertical="center" wrapText="1"/>
    </xf>
    <xf numFmtId="0" fontId="23" fillId="0" borderId="1" xfId="2" applyFont="1" applyBorder="1" applyAlignment="1">
      <alignment vertical="center" wrapText="1"/>
    </xf>
    <xf numFmtId="0" fontId="23" fillId="0" borderId="1" xfId="2" applyFont="1" applyBorder="1" applyAlignment="1">
      <alignment vertical="center"/>
    </xf>
    <xf numFmtId="0" fontId="1" fillId="0" borderId="0" xfId="2" applyAlignment="1">
      <alignment vertical="center"/>
    </xf>
    <xf numFmtId="0" fontId="22" fillId="0" borderId="1" xfId="2" applyFont="1" applyFill="1" applyBorder="1" applyAlignment="1">
      <alignment horizontal="center" wrapText="1"/>
    </xf>
    <xf numFmtId="0" fontId="1" fillId="0" borderId="0" xfId="2" applyAlignment="1">
      <alignment horizontal="center" wrapText="1"/>
    </xf>
    <xf numFmtId="0" fontId="22" fillId="0" borderId="1" xfId="2" applyFont="1" applyFill="1" applyBorder="1" applyAlignment="1">
      <alignment horizontal="center" vertical="center" wrapText="1"/>
    </xf>
    <xf numFmtId="0" fontId="21" fillId="0" borderId="1" xfId="2" applyFont="1" applyBorder="1"/>
    <xf numFmtId="0" fontId="23" fillId="0" borderId="1" xfId="2" applyFont="1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164" fontId="1" fillId="0" borderId="1" xfId="3" applyFont="1" applyBorder="1" applyAlignment="1">
      <alignment horizontal="center" vertical="center"/>
    </xf>
    <xf numFmtId="9" fontId="1" fillId="0" borderId="1" xfId="4" applyFont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166" fontId="17" fillId="0" borderId="5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22" fillId="0" borderId="9" xfId="2" applyFont="1" applyBorder="1" applyAlignment="1">
      <alignment horizontal="center"/>
    </xf>
    <xf numFmtId="0" fontId="22" fillId="0" borderId="8" xfId="2" applyFont="1" applyBorder="1" applyAlignment="1">
      <alignment horizontal="center"/>
    </xf>
    <xf numFmtId="0" fontId="22" fillId="0" borderId="10" xfId="2" applyFont="1" applyBorder="1" applyAlignment="1">
      <alignment horizontal="center"/>
    </xf>
    <xf numFmtId="0" fontId="28" fillId="0" borderId="0" xfId="0" applyFont="1"/>
    <xf numFmtId="0" fontId="4" fillId="6" borderId="1" xfId="0" applyFont="1" applyFill="1" applyBorder="1" applyAlignment="1">
      <alignment horizontal="left" vertical="top" wrapText="1"/>
    </xf>
    <xf numFmtId="0" fontId="1" fillId="0" borderId="2" xfId="2" applyBorder="1" applyAlignment="1">
      <alignment horizontal="center" vertical="center"/>
    </xf>
    <xf numFmtId="0" fontId="29" fillId="0" borderId="11" xfId="2" applyFont="1" applyBorder="1" applyAlignment="1">
      <alignment horizontal="center"/>
    </xf>
    <xf numFmtId="0" fontId="30" fillId="0" borderId="0" xfId="2" applyFont="1" applyAlignment="1">
      <alignment vertical="center"/>
    </xf>
  </cellXfs>
  <cellStyles count="5">
    <cellStyle name="Dziesiętny" xfId="3" builtinId="3"/>
    <cellStyle name="Normalny" xfId="0" builtinId="0"/>
    <cellStyle name="Normalny 2" xfId="2"/>
    <cellStyle name="Procentowy" xfId="4" builtinId="5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EEEEEE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</xdr:row>
      <xdr:rowOff>1440</xdr:rowOff>
    </xdr:from>
    <xdr:to>
      <xdr:col>5</xdr:col>
      <xdr:colOff>87120</xdr:colOff>
      <xdr:row>3</xdr:row>
      <xdr:rowOff>22680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8543880" y="356760"/>
          <a:ext cx="8568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63" name="Text Box 2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64" name="Text Box 2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65" name="Text Box 2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66" name="Text Box 2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67" name="Text Box 2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68" name="Text Box 2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70" name="Text Box 2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71" name="Text Box 3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72" name="Text Box 3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75" name="Text Box 3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76" name="Text Box 3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77" name="Text Box 3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78" name="Text Box 3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</xdr:row>
      <xdr:rowOff>1440</xdr:rowOff>
    </xdr:from>
    <xdr:to>
      <xdr:col>2</xdr:col>
      <xdr:colOff>80280</xdr:colOff>
      <xdr:row>3</xdr:row>
      <xdr:rowOff>22680</xdr:rowOff>
    </xdr:to>
    <xdr:sp macro="" textlink="">
      <xdr:nvSpPr>
        <xdr:cNvPr id="81" name="Text Box 4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4205520" y="356760"/>
          <a:ext cx="78840" cy="1061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82" name="Text Box 4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83" name="Text Box 4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84" name="Text Box 4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85" name="Text Box 4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86" name="Text Box 4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87" name="Text Box 4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88" name="Text Box 4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89" name="Text Box 4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90" name="Text Box 4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91" name="Text Box 5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92" name="Text Box 5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93" name="Text Box 5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94" name="Text Box 5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95" name="Text Box 5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96" name="Text Box 5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97" name="Text Box 5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98" name="Text Box 5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99" name="Text Box 5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00" name="Text Box 5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01" name="Text Box 6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02" name="Text Box 6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03" name="Text Box 6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04" name="Text Box 6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05" name="Text Box 6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06" name="Text Box 6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07" name="Text Box 6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08" name="Text Box 6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09" name="Text Box 6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10" name="Text Box 6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11" name="Text Box 7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12" name="Text Box 7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13" name="Text Box 7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14" name="Text Box 7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15" name="Text Box 7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16" name="Text Box 7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17" name="Text Box 7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18" name="Text Box 7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19" name="Text Box 7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20" name="Text Box 7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21" name="Text Box 8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22" name="Text Box 8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23" name="Text Box 8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24" name="Text Box 8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25" name="Text Box 8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26" name="Text Box 8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27" name="Text Box 8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28" name="Text Box 8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29" name="Text Box 8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30" name="Text Box 8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31" name="Text Box 9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32" name="Text Box 9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33" name="Text Box 9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34" name="Text Box 9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35" name="Text Box 9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36" name="Text Box 9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37" name="Text Box 9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38" name="Text Box 9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39" name="Text Box 9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40" name="Text Box 9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41" name="Text Box 10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42" name="Text Box 10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43" name="Text Box 10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44" name="Text Box 10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45" name="Text Box 10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46" name="Text Box 10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47" name="Text Box 10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48" name="Text Box 10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49" name="Text Box 10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50" name="Text Box 10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51" name="Text Box 11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52" name="Text Box 11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53" name="Text Box 11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54" name="Text Box 11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55" name="Text Box 11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56" name="Text Box 11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57" name="Text Box 11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58" name="Text Box 11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59" name="Text Box 11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60" name="Text Box 11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61" name="Text Box 12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62" name="Text Box 12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63" name="Text Box 12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64" name="Text Box 12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65" name="Text Box 12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66" name="Text Box 12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67" name="Text Box 12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68" name="Text Box 12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69" name="Text Box 12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70" name="Text Box 12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71" name="Text Box 13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72" name="Text Box 13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73" name="Text Box 13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74" name="Text Box 13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75" name="Text Box 13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76" name="Text Box 13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77" name="Text Box 13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78" name="Text Box 13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79" name="Text Box 13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80" name="Text Box 13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81" name="Text Box 14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82" name="Text Box 14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83" name="Text Box 14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84" name="Text Box 14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85" name="Text Box 14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86" name="Text Box 14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87" name="Text Box 14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88" name="Text Box 14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89" name="Text Box 14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90" name="Text Box 14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91" name="Text Box 15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92" name="Text Box 15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93" name="Text Box 15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94" name="Text Box 15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95" name="Text Box 15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96" name="Text Box 15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97" name="Text Box 15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98" name="Text Box 15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199" name="Text Box 15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00" name="Text Box 15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01" name="Text Box 16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02" name="Text Box 16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03" name="Text Box 16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04" name="Text Box 16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05" name="Text Box 16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06" name="Text Box 16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07" name="Text Box 16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08" name="Text Box 16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09" name="Text Box 16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10" name="Text Box 16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11" name="Text Box 17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12" name="Text Box 17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13" name="Text Box 17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14" name="Text Box 17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15" name="Text Box 17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16" name="Text Box 17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17" name="Text Box 17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18" name="Text Box 19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19" name="Text Box 19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20" name="Text Box 19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21" name="Text Box 197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22" name="Text Box 19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23" name="Text Box 19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24" name="Text Box 200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25" name="Text Box 20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26" name="Text Box 20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27" name="Text Box 203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28" name="Text Box 204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29" name="Text Box 205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30" name="Text Box 206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31" name="Text Box 20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32" name="Text Box 20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33" name="Text Box 20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34" name="Text Box 210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35" name="Text Box 21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36" name="Text Box 21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37" name="Text Box 213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38" name="Text Box 214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39" name="Text Box 21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40" name="Text Box 216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41" name="Text Box 217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42" name="Text Box 21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43" name="Text Box 21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44" name="Text Box 220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45" name="Text Box 22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46" name="Text Box 22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47" name="Text Box 22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48" name="Text Box 224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49" name="Text Box 225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50" name="Text Box 226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51" name="Text Box 227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52" name="Text Box 22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53" name="Text Box 229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54" name="Text Box 230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55" name="Text Box 23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56" name="Text Box 23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57" name="Text Box 233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58" name="Text Box 234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59" name="Text Box 235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60" name="Text Box 236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61" name="Text Box 237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62" name="Text Box 23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63" name="Text Box 23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64" name="Text Box 24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65" name="Text Box 24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66" name="Text Box 24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67" name="Text Box 24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68" name="Text Box 244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69" name="Text Box 245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70" name="Text Box 24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71" name="Text Box 247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72" name="Text Box 248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73" name="Text Box 249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74" name="Text Box 250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75" name="Text Box 25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76" name="Text Box 25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77" name="Text Box 25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78" name="Text Box 254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79" name="Text Box 255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80" name="Text Box 256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81" name="Text Box 257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82" name="Text Box 258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83" name="Text Box 25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84" name="Text Box 260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85" name="Text Box 26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86" name="Text Box 26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87" name="Text Box 26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88" name="Text Box 264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89" name="Text Box 26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90" name="Text Box 266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91" name="Text Box 267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92" name="Text Box 268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93" name="Text Box 269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94" name="Text Box 270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95" name="Text Box 27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96" name="Text Box 27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97" name="Text Box 27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98" name="Text Box 274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299" name="Text Box 275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300" name="Text Box 276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301" name="Text Box 277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302" name="Text Box 278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06" name="Text Box 4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07" name="Text Box 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08" name="Text Box 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09" name="Text Box 7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11" name="Text Box 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12" name="Text Box 1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13" name="Text Box 1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14" name="Text Box 1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15" name="Text Box 1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16" name="Text Box 14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18" name="Text Box 1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19" name="Text Box 17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20" name="Text Box 18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21" name="Text Box 19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22" name="Text Box 20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23" name="Text Box 2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24" name="Text Box 2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25" name="Text Box 2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85680</xdr:colOff>
      <xdr:row>22</xdr:row>
      <xdr:rowOff>208800</xdr:rowOff>
    </xdr:to>
    <xdr:sp macro="" textlink="">
      <xdr:nvSpPr>
        <xdr:cNvPr id="326" name="Text Box 2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784404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85680</xdr:colOff>
      <xdr:row>22</xdr:row>
      <xdr:rowOff>208800</xdr:rowOff>
    </xdr:to>
    <xdr:sp macro="" textlink="">
      <xdr:nvSpPr>
        <xdr:cNvPr id="327" name="Text Box 2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784404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85680</xdr:colOff>
      <xdr:row>22</xdr:row>
      <xdr:rowOff>208800</xdr:rowOff>
    </xdr:to>
    <xdr:sp macro="" textlink="">
      <xdr:nvSpPr>
        <xdr:cNvPr id="328" name="Text Box 26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784404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85680</xdr:colOff>
      <xdr:row>22</xdr:row>
      <xdr:rowOff>208800</xdr:rowOff>
    </xdr:to>
    <xdr:sp macro="" textlink="">
      <xdr:nvSpPr>
        <xdr:cNvPr id="329" name="Text Box 27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784404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85680</xdr:colOff>
      <xdr:row>22</xdr:row>
      <xdr:rowOff>208800</xdr:rowOff>
    </xdr:to>
    <xdr:sp macro="" textlink="">
      <xdr:nvSpPr>
        <xdr:cNvPr id="330" name="Text Box 2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784404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85680</xdr:colOff>
      <xdr:row>22</xdr:row>
      <xdr:rowOff>208800</xdr:rowOff>
    </xdr:to>
    <xdr:sp macro="" textlink="">
      <xdr:nvSpPr>
        <xdr:cNvPr id="331" name="Text Box 2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784404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32" name="Text Box 30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33" name="Text Box 3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35" name="Text Box 3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36" name="Text Box 34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37" name="Text Box 3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38" name="Text Box 3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39" name="Text Box 3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40" name="Text Box 3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41" name="Text Box 39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42" name="Text Box 40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43" name="Text Box 4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44" name="Text Box 4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45" name="Text Box 4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46" name="Text Box 44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47" name="Text Box 4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48" name="Text Box 46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49" name="Text Box 47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50" name="Text Box 48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51" name="Text Box 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52" name="Text Box 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53" name="Text Box 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54" name="Text Box 5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55" name="Text Box 5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56" name="Text Box 54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57" name="Text Box 5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58" name="Text Box 56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59" name="Text Box 57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60" name="Text Box 58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61" name="Text Box 59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62" name="Text Box 60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63" name="Text Box 6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64" name="Text Box 6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65" name="Text Box 6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66" name="Text Box 6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67" name="Text Box 65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68" name="Text Box 6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69" name="Text Box 6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70" name="Text Box 6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71" name="Text Box 6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72" name="Text Box 70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73" name="Text Box 7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74" name="Text Box 7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75" name="Text Box 7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76" name="Text Box 74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77" name="Text Box 7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78" name="Text Box 7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79" name="Text Box 7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80" name="Text Box 78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81" name="Text Box 79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82" name="Text Box 80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83" name="Text Box 8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84" name="Text Box 8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85" name="Text Box 83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86" name="Text Box 84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87" name="Text Box 85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88" name="Text Box 8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89" name="Text Box 87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90" name="Text Box 88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91" name="Text Box 89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92" name="Text Box 90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93" name="Text Box 9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94" name="Text Box 9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95" name="Text Box 10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96" name="Text Box 106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97" name="Text Box 107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98" name="Text Box 108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399" name="Text Box 109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400" name="Text Box 110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401" name="Text Box 11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402" name="Text Box 11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403" name="Text Box 11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404" name="Text Box 114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405" name="Text Box 115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06" name="Text Box 21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07" name="Text Box 21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08" name="Text Box 21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09" name="Text Box 215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10" name="Text Box 216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11" name="Text Box 217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12" name="Text Box 218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13" name="Text Box 219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14" name="Text Box 220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15" name="Text Box 22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16" name="Text Box 22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17" name="Text Box 22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18" name="Text Box 224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19" name="Text Box 22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20" name="Text Box 22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21" name="Text Box 22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22" name="Text Box 228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23" name="Text Box 229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24" name="Text Box 230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25" name="Text Box 23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26" name="Text Box 23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27" name="Text Box 233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28" name="Text Box 234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429" name="Text Box 23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30" name="Text Box 30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31" name="Text Box 304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32" name="Text Box 305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33" name="Text Box 306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34" name="Text Box 307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35" name="Text Box 308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36" name="Text Box 140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37" name="Text Box 14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38" name="Text Box 14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39" name="Text Box 14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40" name="Text Box 144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41" name="Text Box 145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42" name="Text Box 146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43" name="Text Box 147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44" name="Text Box 14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45" name="Text Box 1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46" name="Text Box 1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47" name="Text Box 1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48" name="Text Box 15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49" name="Text Box 153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50" name="Text Box 154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51" name="Text Box 155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52" name="Text Box 156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53" name="Text Box 157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54" name="Text Box 158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55" name="Text Box 159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56" name="Text Box 160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57" name="Text Box 16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58" name="Text Box 16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181440</xdr:rowOff>
    </xdr:to>
    <xdr:sp macro="" textlink="">
      <xdr:nvSpPr>
        <xdr:cNvPr id="459" name="Text Box 16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4205520" y="17304840"/>
          <a:ext cx="78840" cy="18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60" name="Text Box 14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61" name="Text Box 14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62" name="Text Box 14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63" name="Text Box 143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64" name="Text Box 144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65" name="Text Box 14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66" name="Text Box 146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67" name="Text Box 147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68" name="Text Box 14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69" name="Text Box 149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70" name="Text Box 150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71" name="Text Box 15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72" name="Text Box 15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73" name="Text Box 153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74" name="Text Box 154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75" name="Text Box 155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76" name="Text Box 156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77" name="Text Box 157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78" name="Text Box 15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79" name="Text Box 159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80" name="Text Box 160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81" name="Text Box 16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82" name="Text Box 16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483" name="Text Box 163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484" name="Text Box 164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485" name="Text Box 165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486" name="Text Box 166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487" name="Text Box 167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488" name="Text Box 168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489" name="Text Box 16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490" name="Text Box 170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491" name="Text Box 17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492" name="Text Box 17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493" name="Text Box 173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494" name="Text Box 174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495" name="Text Box 175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496" name="Text Box 176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497" name="Text Box 177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498" name="Text Box 178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499" name="Text Box 179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00" name="Text Box 180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01" name="Text Box 18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02" name="Text Box 18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03" name="Text Box 183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04" name="Text Box 184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05" name="Text Box 185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06" name="Text Box 186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07" name="Text Box 187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08" name="Text Box 188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09" name="Text Box 189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10" name="Text Box 190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11" name="Text Box 19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12" name="Text Box 19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13" name="Text Box 193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14" name="Text Box 194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15" name="Text Box 195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16" name="Text Box 196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17" name="Text Box 197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18" name="Text Box 19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19" name="Text Box 199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20" name="Text Box 200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21" name="Text Box 20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22" name="Text Box 20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23" name="Text Box 203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24" name="Text Box 204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25" name="Text Box 20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26" name="Text Box 206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27" name="Text Box 207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28" name="Text Box 20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29" name="Text Box 209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30" name="Text Box 210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23</xdr:row>
      <xdr:rowOff>55264</xdr:rowOff>
    </xdr:to>
    <xdr:sp macro="" textlink="">
      <xdr:nvSpPr>
        <xdr:cNvPr id="531" name="Text Box 21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7075080" y="17304840"/>
          <a:ext cx="8568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32" name="Text Box 14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33" name="Text Box 14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34" name="Text Box 14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35" name="Text Box 143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36" name="Text Box 144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37" name="Text Box 145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38" name="Text Box 146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39" name="Text Box 147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40" name="Text Box 14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41" name="Text Box 149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42" name="Text Box 150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43" name="Text Box 15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44" name="Text Box 15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45" name="Text Box 15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46" name="Text Box 15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47" name="Text Box 15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48" name="Text Box 156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49" name="Text Box 157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50" name="Text Box 158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51" name="Text Box 159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52" name="Text Box 160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53" name="Text Box 16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54" name="Text Box 16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23</xdr:row>
      <xdr:rowOff>55264</xdr:rowOff>
    </xdr:to>
    <xdr:sp macro="" textlink="">
      <xdr:nvSpPr>
        <xdr:cNvPr id="555" name="Text Box 163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4205520" y="17304840"/>
          <a:ext cx="78840" cy="509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56" name="Text Box 140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57" name="Text Box 14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58" name="Text Box 14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59" name="Text Box 143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60" name="Text Box 144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61" name="Text Box 145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62" name="Text Box 146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63" name="Text Box 147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64" name="Text Box 148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65" name="Text Box 149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66" name="Text Box 150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67" name="Text Box 15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68" name="Text Box 15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69" name="Text Box 153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70" name="Text Box 154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71" name="Text Box 155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72" name="Text Box 156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73" name="Text Box 157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74" name="Text Box 158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75" name="Text Box 159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76" name="Text Box 160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77" name="Text Box 16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78" name="Text Box 16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79" name="Text Box 163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80" name="Text Box 140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81" name="Text Box 14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82" name="Text Box 14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83" name="Text Box 143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84" name="Text Box 144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85" name="Text Box 145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86" name="Text Box 14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87" name="Text Box 147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88" name="Text Box 14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89" name="Text Box 149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90" name="Text Box 150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91" name="Text Box 15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92" name="Text Box 15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93" name="Text Box 153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94" name="Text Box 154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95" name="Text Box 15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96" name="Text Box 156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97" name="Text Box 157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98" name="Text Box 158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599" name="Text Box 159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600" name="Text Box 16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601" name="Text Box 16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602" name="Text Box 16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603" name="Text Box 163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04" name="Text Box 26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05" name="Text Box 269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06" name="Text Box 270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07" name="Text Box 27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08" name="Text Box 27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09" name="Text Box 273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10" name="Text Box 280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11" name="Text Box 28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12" name="Text Box 28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13" name="Text Box 28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14" name="Text Box 28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15" name="Text Box 30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16" name="Text Box 304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17" name="Text Box 305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18" name="Text Box 306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19" name="Text Box 307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20" name="Text Box 308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83160</xdr:colOff>
      <xdr:row>22</xdr:row>
      <xdr:rowOff>0</xdr:rowOff>
    </xdr:from>
    <xdr:to>
      <xdr:col>2</xdr:col>
      <xdr:colOff>162000</xdr:colOff>
      <xdr:row>22</xdr:row>
      <xdr:rowOff>222480</xdr:rowOff>
    </xdr:to>
    <xdr:sp macro="" textlink="">
      <xdr:nvSpPr>
        <xdr:cNvPr id="621" name="Text Box 313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428724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22" name="Text Box 33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23" name="Text Box 33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24" name="Text Box 33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25" name="Text Box 33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26" name="Text Box 33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27" name="Text Box 33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28" name="Text Box 33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29" name="Text Box 33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30" name="Text Box 33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31" name="Text Box 34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32" name="Text Box 34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33" name="Text Box 378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34" name="Text Box 379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35" name="Text Box 380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36" name="Text Box 38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37" name="Text Box 38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38" name="Text Box 38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39" name="Text Box 26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40" name="Text Box 26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41" name="Text Box 27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42" name="Text Box 27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43" name="Text Box 27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44" name="Text Box 27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45" name="Text Box 280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46" name="Text Box 28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47" name="Text Box 28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48" name="Text Box 28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49" name="Text Box 284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50" name="Text Box 30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51" name="Text Box 304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52" name="Text Box 305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53" name="Text Box 306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54" name="Text Box 307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55" name="Text Box 308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83160</xdr:colOff>
      <xdr:row>22</xdr:row>
      <xdr:rowOff>0</xdr:rowOff>
    </xdr:from>
    <xdr:to>
      <xdr:col>2</xdr:col>
      <xdr:colOff>162000</xdr:colOff>
      <xdr:row>22</xdr:row>
      <xdr:rowOff>208800</xdr:rowOff>
    </xdr:to>
    <xdr:sp macro="" textlink="">
      <xdr:nvSpPr>
        <xdr:cNvPr id="656" name="Text Box 313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428724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57" name="Text Box 33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58" name="Text Box 33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59" name="Text Box 33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60" name="Text Box 33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61" name="Text Box 33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62" name="Text Box 336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63" name="Text Box 337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64" name="Text Box 338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65" name="Text Box 339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66" name="Text Box 340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67" name="Text Box 34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68" name="Text Box 378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69" name="Text Box 379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70" name="Text Box 380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71" name="Text Box 38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72" name="Text Box 38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208800</xdr:rowOff>
    </xdr:to>
    <xdr:sp macro="" textlink="">
      <xdr:nvSpPr>
        <xdr:cNvPr id="673" name="Text Box 38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4205520" y="17304840"/>
          <a:ext cx="7884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74" name="Text Box 268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75" name="Text Box 269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76" name="Text Box 270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77" name="Text Box 27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78" name="Text Box 27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79" name="Text Box 27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80" name="Text Box 280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81" name="Text Box 28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82" name="Text Box 28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83" name="Text Box 28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84" name="Text Box 28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85" name="Text Box 30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86" name="Text Box 304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87" name="Text Box 305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88" name="Text Box 306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89" name="Text Box 307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90" name="Text Box 308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83160</xdr:colOff>
      <xdr:row>22</xdr:row>
      <xdr:rowOff>0</xdr:rowOff>
    </xdr:from>
    <xdr:to>
      <xdr:col>2</xdr:col>
      <xdr:colOff>162000</xdr:colOff>
      <xdr:row>22</xdr:row>
      <xdr:rowOff>222480</xdr:rowOff>
    </xdr:to>
    <xdr:sp macro="" textlink="">
      <xdr:nvSpPr>
        <xdr:cNvPr id="691" name="Text Box 313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428724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92" name="Text Box 33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93" name="Text Box 33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94" name="Text Box 33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95" name="Text Box 33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96" name="Text Box 33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97" name="Text Box 33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98" name="Text Box 33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699" name="Text Box 33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700" name="Text Box 33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701" name="Text Box 34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702" name="Text Box 34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703" name="Text Box 378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704" name="Text Box 379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705" name="Text Box 380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706" name="Text Box 38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707" name="Text Box 38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22</xdr:row>
      <xdr:rowOff>0</xdr:rowOff>
    </xdr:from>
    <xdr:to>
      <xdr:col>2</xdr:col>
      <xdr:colOff>80280</xdr:colOff>
      <xdr:row>22</xdr:row>
      <xdr:rowOff>222480</xdr:rowOff>
    </xdr:to>
    <xdr:sp macro="" textlink="">
      <xdr:nvSpPr>
        <xdr:cNvPr id="708" name="Text Box 383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4205520" y="17304840"/>
          <a:ext cx="78840" cy="222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20520</xdr:colOff>
      <xdr:row>22</xdr:row>
      <xdr:rowOff>0</xdr:rowOff>
    </xdr:from>
    <xdr:to>
      <xdr:col>3</xdr:col>
      <xdr:colOff>133560</xdr:colOff>
      <xdr:row>22</xdr:row>
      <xdr:rowOff>228960</xdr:rowOff>
    </xdr:to>
    <xdr:sp macro="" textlink="">
      <xdr:nvSpPr>
        <xdr:cNvPr id="709" name="Text Box 933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7095600" y="17304840"/>
          <a:ext cx="11304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10" name="Text Box 935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11" name="Text Box 936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12" name="Text Box 937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13" name="Text Box 938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14" name="Text Box 939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15" name="Text Box 940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16" name="Text Box 94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17" name="Text Box 94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18" name="Text Box 94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19" name="Text Box 944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20" name="Text Box 945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21" name="Text Box 946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22" name="Text Box 947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23" name="Text Box 948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24" name="Text Box 949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25" name="Text Box 950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26" name="Text Box 95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27" name="Text Box 95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28" name="Text Box 95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29" name="Text Box 954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30" name="Text Box 955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31" name="Text Box 956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32" name="Text Box 957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733" name="Text Box 958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34" name="Text Box 959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35" name="Text Box 960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36" name="Text Box 96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37" name="Text Box 96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38" name="Text Box 963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39" name="Text Box 964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40" name="Text Box 965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41" name="Text Box 966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42" name="Text Box 967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43" name="Text Box 968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44" name="Text Box 969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45" name="Text Box 97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46" name="Text Box 97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47" name="Text Box 97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48" name="Text Box 973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49" name="Text Box 974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50" name="Text Box 975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51" name="Text Box 976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52" name="Text Box 977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53" name="Text Box 978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54" name="Text Box 979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55" name="Text Box 980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56" name="Text Box 98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57" name="Text Box 98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58" name="Text Box 983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59" name="Text Box 984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60" name="Text Box 985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61" name="Text Box 986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62" name="Text Box 987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63" name="Text Box 988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64" name="Text Box 989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65" name="Text Box 990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66" name="Text Box 99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67" name="Text Box 99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68" name="Text Box 993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69" name="Text Box 994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70" name="Text Box 995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71" name="Text Box 996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72" name="Text Box 997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73" name="Text Box 998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74" name="Text Box 99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75" name="Text Box 100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76" name="Text Box 100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77" name="Text Box 100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78" name="Text Box 1003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79" name="Text Box 1004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80" name="Text Box 1005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106200</xdr:colOff>
      <xdr:row>22</xdr:row>
      <xdr:rowOff>228960</xdr:rowOff>
    </xdr:to>
    <xdr:sp macro="" textlink="">
      <xdr:nvSpPr>
        <xdr:cNvPr id="781" name="Text Box 1006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972756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20520</xdr:colOff>
      <xdr:row>22</xdr:row>
      <xdr:rowOff>0</xdr:rowOff>
    </xdr:from>
    <xdr:to>
      <xdr:col>4</xdr:col>
      <xdr:colOff>133560</xdr:colOff>
      <xdr:row>22</xdr:row>
      <xdr:rowOff>228960</xdr:rowOff>
    </xdr:to>
    <xdr:sp macro="" textlink="">
      <xdr:nvSpPr>
        <xdr:cNvPr id="782" name="Text Box 1007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7864560" y="17304840"/>
          <a:ext cx="11304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83" name="Text Box 1008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84" name="Text Box 1009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85" name="Text Box 1010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86" name="Text Box 101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87" name="Text Box 101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88" name="Text Box 101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89" name="Text Box 1014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90" name="Text Box 1015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91" name="Text Box 1016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92" name="Text Box 1017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93" name="Text Box 1018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94" name="Text Box 1019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95" name="Text Box 1020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96" name="Text Box 102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97" name="Text Box 102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98" name="Text Box 1023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799" name="Text Box 1024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800" name="Text Box 102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801" name="Text Box 102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802" name="Text Box 102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803" name="Text Box 1028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804" name="Text Box 1029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805" name="Text Box 1030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106200</xdr:colOff>
      <xdr:row>22</xdr:row>
      <xdr:rowOff>228960</xdr:rowOff>
    </xdr:to>
    <xdr:sp macro="" textlink="">
      <xdr:nvSpPr>
        <xdr:cNvPr id="806" name="Text Box 103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784404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07" name="Text Box 103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08" name="Text Box 1033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09" name="Text Box 1034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10" name="Text Box 1035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11" name="Text Box 1036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12" name="Text Box 1037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13" name="Text Box 1038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14" name="Text Box 1039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15" name="Text Box 1040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16" name="Text Box 104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17" name="Text Box 104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18" name="Text Box 104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19" name="Text Box 1044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20" name="Text Box 1045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21" name="Text Box 1046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22" name="Text Box 1047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23" name="Text Box 1048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24" name="Text Box 1049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25" name="Text Box 1050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26" name="Text Box 105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27" name="Text Box 105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28" name="Text Box 1053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29" name="Text Box 1054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1440</xdr:colOff>
      <xdr:row>22</xdr:row>
      <xdr:rowOff>0</xdr:rowOff>
    </xdr:from>
    <xdr:to>
      <xdr:col>5</xdr:col>
      <xdr:colOff>107640</xdr:colOff>
      <xdr:row>22</xdr:row>
      <xdr:rowOff>228960</xdr:rowOff>
    </xdr:to>
    <xdr:sp macro="" textlink="">
      <xdr:nvSpPr>
        <xdr:cNvPr id="830" name="Text Box 1055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85438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831" name="Text Box 24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832" name="Text Box 2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833" name="Text Box 2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834" name="Text Box 2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835" name="Text Box 28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85680</xdr:colOff>
      <xdr:row>22</xdr:row>
      <xdr:rowOff>208800</xdr:rowOff>
    </xdr:to>
    <xdr:sp macro="" textlink="">
      <xdr:nvSpPr>
        <xdr:cNvPr id="836" name="Text Box 29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7075080" y="17304840"/>
          <a:ext cx="85680" cy="208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37" name="Text Box 959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38" name="Text Box 960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39" name="Text Box 96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40" name="Text Box 96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41" name="Text Box 963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42" name="Text Box 964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43" name="Text Box 965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44" name="Text Box 966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45" name="Text Box 96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46" name="Text Box 96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47" name="Text Box 96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48" name="Text Box 970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49" name="Text Box 97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50" name="Text Box 97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51" name="Text Box 973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52" name="Text Box 974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53" name="Text Box 975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54" name="Text Box 976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55" name="Text Box 977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56" name="Text Box 978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57" name="Text Box 97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58" name="Text Box 98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59" name="Text Box 98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60" name="Text Box 98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20520</xdr:colOff>
      <xdr:row>22</xdr:row>
      <xdr:rowOff>0</xdr:rowOff>
    </xdr:from>
    <xdr:to>
      <xdr:col>3</xdr:col>
      <xdr:colOff>133560</xdr:colOff>
      <xdr:row>22</xdr:row>
      <xdr:rowOff>228960</xdr:rowOff>
    </xdr:to>
    <xdr:sp macro="" textlink="">
      <xdr:nvSpPr>
        <xdr:cNvPr id="861" name="Text Box 1007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7095600" y="17304840"/>
          <a:ext cx="11304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62" name="Text Box 1008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63" name="Text Box 1009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64" name="Text Box 1010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65" name="Text Box 101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66" name="Text Box 101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67" name="Text Box 101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68" name="Text Box 101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69" name="Text Box 101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70" name="Text Box 1016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71" name="Text Box 1017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72" name="Text Box 1018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73" name="Text Box 1019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74" name="Text Box 1020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75" name="Text Box 102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76" name="Text Box 102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77" name="Text Box 1023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78" name="Text Box 1024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79" name="Text Box 1025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80" name="Text Box 102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81" name="Text Box 102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82" name="Text Box 102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83" name="Text Box 1029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84" name="Text Box 1030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106200</xdr:colOff>
      <xdr:row>22</xdr:row>
      <xdr:rowOff>228960</xdr:rowOff>
    </xdr:to>
    <xdr:sp macro="" textlink="">
      <xdr:nvSpPr>
        <xdr:cNvPr id="885" name="Text Box 103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7075080" y="173048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608760</xdr:colOff>
      <xdr:row>6</xdr:row>
      <xdr:rowOff>1080</xdr:rowOff>
    </xdr:from>
    <xdr:to>
      <xdr:col>5</xdr:col>
      <xdr:colOff>714960</xdr:colOff>
      <xdr:row>6</xdr:row>
      <xdr:rowOff>230040</xdr:rowOff>
    </xdr:to>
    <xdr:sp macro="" textlink="">
      <xdr:nvSpPr>
        <xdr:cNvPr id="886" name="Text Box 934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9151200" y="285264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677160</xdr:colOff>
      <xdr:row>22</xdr:row>
      <xdr:rowOff>0</xdr:rowOff>
    </xdr:from>
    <xdr:to>
      <xdr:col>5</xdr:col>
      <xdr:colOff>783360</xdr:colOff>
      <xdr:row>22</xdr:row>
      <xdr:rowOff>248651</xdr:rowOff>
    </xdr:to>
    <xdr:sp macro="" textlink="">
      <xdr:nvSpPr>
        <xdr:cNvPr id="888" name="Text Box 934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9219600" y="788940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608760</xdr:colOff>
      <xdr:row>22</xdr:row>
      <xdr:rowOff>0</xdr:rowOff>
    </xdr:from>
    <xdr:to>
      <xdr:col>5</xdr:col>
      <xdr:colOff>714960</xdr:colOff>
      <xdr:row>22</xdr:row>
      <xdr:rowOff>228960</xdr:rowOff>
    </xdr:to>
    <xdr:sp macro="" textlink="">
      <xdr:nvSpPr>
        <xdr:cNvPr id="889" name="Text Box 934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9151200" y="801252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608760</xdr:colOff>
      <xdr:row>22</xdr:row>
      <xdr:rowOff>0</xdr:rowOff>
    </xdr:from>
    <xdr:to>
      <xdr:col>5</xdr:col>
      <xdr:colOff>714960</xdr:colOff>
      <xdr:row>22</xdr:row>
      <xdr:rowOff>224591</xdr:rowOff>
    </xdr:to>
    <xdr:sp macro="" textlink="">
      <xdr:nvSpPr>
        <xdr:cNvPr id="890" name="Text Box 934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9151200" y="1057392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608760</xdr:colOff>
      <xdr:row>22</xdr:row>
      <xdr:rowOff>0</xdr:rowOff>
    </xdr:from>
    <xdr:to>
      <xdr:col>5</xdr:col>
      <xdr:colOff>714960</xdr:colOff>
      <xdr:row>22</xdr:row>
      <xdr:rowOff>228000</xdr:rowOff>
    </xdr:to>
    <xdr:sp macro="" textlink="">
      <xdr:nvSpPr>
        <xdr:cNvPr id="891" name="Text Box 934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9151200" y="1151028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608760</xdr:colOff>
      <xdr:row>22</xdr:row>
      <xdr:rowOff>0</xdr:rowOff>
    </xdr:from>
    <xdr:to>
      <xdr:col>5</xdr:col>
      <xdr:colOff>714960</xdr:colOff>
      <xdr:row>22</xdr:row>
      <xdr:rowOff>228960</xdr:rowOff>
    </xdr:to>
    <xdr:sp macro="" textlink="">
      <xdr:nvSpPr>
        <xdr:cNvPr id="892" name="Text Box 934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9151200" y="1318896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608760</xdr:colOff>
      <xdr:row>22</xdr:row>
      <xdr:rowOff>0</xdr:rowOff>
    </xdr:from>
    <xdr:to>
      <xdr:col>5</xdr:col>
      <xdr:colOff>714960</xdr:colOff>
      <xdr:row>22</xdr:row>
      <xdr:rowOff>228960</xdr:rowOff>
    </xdr:to>
    <xdr:sp macro="" textlink="">
      <xdr:nvSpPr>
        <xdr:cNvPr id="893" name="Text Box 934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9151200" y="1439460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608760</xdr:colOff>
      <xdr:row>22</xdr:row>
      <xdr:rowOff>0</xdr:rowOff>
    </xdr:from>
    <xdr:to>
      <xdr:col>5</xdr:col>
      <xdr:colOff>714960</xdr:colOff>
      <xdr:row>22</xdr:row>
      <xdr:rowOff>229891</xdr:rowOff>
    </xdr:to>
    <xdr:sp macro="" textlink="">
      <xdr:nvSpPr>
        <xdr:cNvPr id="894" name="Text Box 934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9151200" y="1543068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608760</xdr:colOff>
      <xdr:row>22</xdr:row>
      <xdr:rowOff>0</xdr:rowOff>
    </xdr:from>
    <xdr:to>
      <xdr:col>5</xdr:col>
      <xdr:colOff>714960</xdr:colOff>
      <xdr:row>22</xdr:row>
      <xdr:rowOff>223496</xdr:rowOff>
    </xdr:to>
    <xdr:sp macro="" textlink="">
      <xdr:nvSpPr>
        <xdr:cNvPr id="896" name="Text Box 93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9151200" y="834012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479160</xdr:colOff>
      <xdr:row>22</xdr:row>
      <xdr:rowOff>236160</xdr:rowOff>
    </xdr:from>
    <xdr:to>
      <xdr:col>8</xdr:col>
      <xdr:colOff>585360</xdr:colOff>
      <xdr:row>23</xdr:row>
      <xdr:rowOff>14040</xdr:rowOff>
    </xdr:to>
    <xdr:sp macro="" textlink="">
      <xdr:nvSpPr>
        <xdr:cNvPr id="897" name="Text Box 100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12011760" y="18502920"/>
          <a:ext cx="106200" cy="228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5</xdr:col>
      <xdr:colOff>608760</xdr:colOff>
      <xdr:row>22</xdr:row>
      <xdr:rowOff>0</xdr:rowOff>
    </xdr:from>
    <xdr:ext cx="106200" cy="228000"/>
    <xdr:sp macro="" textlink="">
      <xdr:nvSpPr>
        <xdr:cNvPr id="898" name="Text Box 934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8676995" y="11545048"/>
          <a:ext cx="106200" cy="2280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5</xdr:col>
      <xdr:colOff>608760</xdr:colOff>
      <xdr:row>22</xdr:row>
      <xdr:rowOff>0</xdr:rowOff>
    </xdr:from>
    <xdr:ext cx="106200" cy="228000"/>
    <xdr:sp macro="" textlink="">
      <xdr:nvSpPr>
        <xdr:cNvPr id="899" name="Text Box 934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8676995" y="11545048"/>
          <a:ext cx="106200" cy="2280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opLeftCell="A10" zoomScale="85" zoomScaleNormal="85" workbookViewId="0">
      <selection activeCell="I26" sqref="I26:I27"/>
    </sheetView>
  </sheetViews>
  <sheetFormatPr defaultColWidth="8.5703125" defaultRowHeight="15" x14ac:dyDescent="0.25"/>
  <cols>
    <col min="1" max="1" width="10.140625" style="1" customWidth="1"/>
    <col min="2" max="2" width="49.42578125" customWidth="1"/>
    <col min="3" max="3" width="40.7109375" customWidth="1"/>
    <col min="4" max="4" width="10.85546875" customWidth="1"/>
    <col min="5" max="5" width="9.85546875" customWidth="1"/>
    <col min="6" max="7" width="16.85546875" customWidth="1"/>
    <col min="8" max="8" width="8.85546875" style="2" customWidth="1"/>
    <col min="9" max="9" width="17.85546875" customWidth="1"/>
    <col min="10" max="10" width="17.7109375" customWidth="1"/>
    <col min="257" max="257" width="10.140625" customWidth="1"/>
    <col min="258" max="258" width="45.5703125" customWidth="1"/>
    <col min="259" max="259" width="15.140625" customWidth="1"/>
    <col min="260" max="261" width="15.85546875" customWidth="1"/>
    <col min="262" max="263" width="16" customWidth="1"/>
    <col min="264" max="264" width="15.7109375" customWidth="1"/>
    <col min="265" max="265" width="17.28515625" customWidth="1"/>
    <col min="266" max="266" width="15.42578125" customWidth="1"/>
    <col min="513" max="513" width="10.140625" customWidth="1"/>
    <col min="514" max="514" width="45.5703125" customWidth="1"/>
    <col min="515" max="515" width="15.140625" customWidth="1"/>
    <col min="516" max="517" width="15.85546875" customWidth="1"/>
    <col min="518" max="519" width="16" customWidth="1"/>
    <col min="520" max="520" width="15.7109375" customWidth="1"/>
    <col min="521" max="521" width="17.28515625" customWidth="1"/>
    <col min="522" max="522" width="15.42578125" customWidth="1"/>
    <col min="769" max="769" width="10.140625" customWidth="1"/>
    <col min="770" max="770" width="45.5703125" customWidth="1"/>
    <col min="771" max="771" width="15.140625" customWidth="1"/>
    <col min="772" max="773" width="15.85546875" customWidth="1"/>
    <col min="774" max="775" width="16" customWidth="1"/>
    <col min="776" max="776" width="15.7109375" customWidth="1"/>
    <col min="777" max="777" width="17.28515625" customWidth="1"/>
    <col min="778" max="778" width="15.42578125" customWidth="1"/>
  </cols>
  <sheetData>
    <row r="1" spans="1:10" ht="18.75" x14ac:dyDescent="0.3">
      <c r="B1" s="86" t="s">
        <v>147</v>
      </c>
    </row>
    <row r="3" spans="1:10" ht="81.95" customHeight="1" x14ac:dyDescent="0.25">
      <c r="A3" s="82" t="s">
        <v>27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25.5" x14ac:dyDescent="0.25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5" t="s">
        <v>8</v>
      </c>
      <c r="J4" s="5" t="s">
        <v>9</v>
      </c>
    </row>
    <row r="5" spans="1:10" ht="29.1" customHeight="1" x14ac:dyDescent="0.25">
      <c r="A5" s="7"/>
      <c r="B5" s="14" t="s">
        <v>13</v>
      </c>
      <c r="C5" s="15"/>
      <c r="D5" s="9"/>
      <c r="E5" s="10"/>
      <c r="F5" s="11"/>
      <c r="G5" s="12"/>
      <c r="H5" s="13"/>
      <c r="I5" s="11"/>
      <c r="J5" s="9"/>
    </row>
    <row r="6" spans="1:10" ht="30.75" customHeight="1" x14ac:dyDescent="0.25">
      <c r="A6" s="16">
        <v>1</v>
      </c>
      <c r="B6" s="17" t="s">
        <v>14</v>
      </c>
      <c r="C6" s="18"/>
      <c r="D6" s="19" t="s">
        <v>18</v>
      </c>
      <c r="E6" s="20">
        <v>60</v>
      </c>
      <c r="F6" s="21">
        <v>0</v>
      </c>
      <c r="G6" s="21">
        <f>ROUND(PRODUCT(H6,F6)+F6,2)</f>
        <v>0</v>
      </c>
      <c r="H6" s="22">
        <v>0.23</v>
      </c>
      <c r="I6" s="21">
        <f>PRODUCT(F6,E6)</f>
        <v>0</v>
      </c>
      <c r="J6" s="21">
        <f>PRODUCT(G6,E6)</f>
        <v>0</v>
      </c>
    </row>
    <row r="7" spans="1:10" ht="30.2" customHeight="1" x14ac:dyDescent="0.25">
      <c r="A7" s="16">
        <v>2</v>
      </c>
      <c r="B7" s="17" t="s">
        <v>15</v>
      </c>
      <c r="C7" s="18"/>
      <c r="D7" s="19" t="s">
        <v>18</v>
      </c>
      <c r="E7" s="20">
        <v>60</v>
      </c>
      <c r="F7" s="23">
        <v>0</v>
      </c>
      <c r="G7" s="21">
        <f>ROUND(PRODUCT(H7,F7)+F7,2)</f>
        <v>0</v>
      </c>
      <c r="H7" s="22">
        <v>0.23</v>
      </c>
      <c r="I7" s="21">
        <f>PRODUCT(F7,E7)</f>
        <v>0</v>
      </c>
      <c r="J7" s="21">
        <f>PRODUCT(G7,E7)</f>
        <v>0</v>
      </c>
    </row>
    <row r="8" spans="1:10" ht="34.15" customHeight="1" x14ac:dyDescent="0.25">
      <c r="A8" s="16">
        <v>3</v>
      </c>
      <c r="B8" s="17" t="s">
        <v>16</v>
      </c>
      <c r="C8" s="18"/>
      <c r="D8" s="19" t="s">
        <v>18</v>
      </c>
      <c r="E8" s="20">
        <v>60</v>
      </c>
      <c r="F8" s="23">
        <v>0</v>
      </c>
      <c r="G8" s="21">
        <f>ROUND(PRODUCT(H8,F8)+F8,2)</f>
        <v>0</v>
      </c>
      <c r="H8" s="22">
        <v>0.23</v>
      </c>
      <c r="I8" s="21">
        <f>PRODUCT(F8,E8)</f>
        <v>0</v>
      </c>
      <c r="J8" s="21">
        <f>PRODUCT(G8,E8)</f>
        <v>0</v>
      </c>
    </row>
    <row r="9" spans="1:10" ht="34.15" customHeight="1" x14ac:dyDescent="0.25">
      <c r="A9" s="24">
        <v>4</v>
      </c>
      <c r="B9" s="17" t="s">
        <v>17</v>
      </c>
      <c r="C9" s="18"/>
      <c r="D9" s="19" t="s">
        <v>18</v>
      </c>
      <c r="E9" s="54">
        <v>60</v>
      </c>
      <c r="F9" s="21">
        <v>0</v>
      </c>
      <c r="G9" s="21">
        <f>ROUND(PRODUCT(H9,F9)+F9,2)</f>
        <v>0</v>
      </c>
      <c r="H9" s="22">
        <v>0.23</v>
      </c>
      <c r="I9" s="21">
        <f>PRODUCT(F9,E9)</f>
        <v>0</v>
      </c>
      <c r="J9" s="21">
        <f>PRODUCT(G9,E9)</f>
        <v>0</v>
      </c>
    </row>
    <row r="10" spans="1:10" ht="33" customHeight="1" x14ac:dyDescent="0.25">
      <c r="A10" s="24"/>
      <c r="B10" s="14" t="s">
        <v>19</v>
      </c>
      <c r="C10" s="8"/>
      <c r="D10" s="9"/>
      <c r="E10" s="25"/>
      <c r="F10" s="26"/>
      <c r="G10" s="26"/>
      <c r="H10" s="13"/>
      <c r="I10" s="27"/>
      <c r="J10" s="27"/>
    </row>
    <row r="11" spans="1:10" ht="62.65" customHeight="1" x14ac:dyDescent="0.25">
      <c r="A11" s="24">
        <v>1</v>
      </c>
      <c r="B11" s="28" t="s">
        <v>20</v>
      </c>
      <c r="C11" s="29"/>
      <c r="D11" s="30" t="s">
        <v>18</v>
      </c>
      <c r="E11" s="31">
        <v>20</v>
      </c>
      <c r="F11" s="21">
        <v>0</v>
      </c>
      <c r="G11" s="21">
        <f t="shared" ref="G11:G16" si="0">ROUND(PRODUCT(H11,F11)+F11,2)</f>
        <v>0</v>
      </c>
      <c r="H11" s="22">
        <v>0.23</v>
      </c>
      <c r="I11" s="21">
        <f t="shared" ref="I11:I16" si="1">PRODUCT(F11,E11)</f>
        <v>0</v>
      </c>
      <c r="J11" s="21">
        <f t="shared" ref="J11:J16" si="2">PRODUCT(G11,E11)</f>
        <v>0</v>
      </c>
    </row>
    <row r="12" spans="1:10" ht="32.25" customHeight="1" x14ac:dyDescent="0.25">
      <c r="A12" s="24">
        <v>2</v>
      </c>
      <c r="B12" s="28" t="s">
        <v>23</v>
      </c>
      <c r="C12" s="29"/>
      <c r="D12" s="30" t="s">
        <v>18</v>
      </c>
      <c r="E12" s="31">
        <v>20</v>
      </c>
      <c r="F12" s="21">
        <v>0</v>
      </c>
      <c r="G12" s="21">
        <f t="shared" si="0"/>
        <v>0</v>
      </c>
      <c r="H12" s="22">
        <v>0.23</v>
      </c>
      <c r="I12" s="21">
        <f t="shared" si="1"/>
        <v>0</v>
      </c>
      <c r="J12" s="21">
        <f t="shared" si="2"/>
        <v>0</v>
      </c>
    </row>
    <row r="13" spans="1:10" ht="33.75" customHeight="1" x14ac:dyDescent="0.25">
      <c r="A13" s="24">
        <v>3</v>
      </c>
      <c r="B13" s="28" t="s">
        <v>12</v>
      </c>
      <c r="C13" s="29"/>
      <c r="D13" s="30" t="s">
        <v>18</v>
      </c>
      <c r="E13" s="31">
        <v>20</v>
      </c>
      <c r="F13" s="21">
        <v>0</v>
      </c>
      <c r="G13" s="21">
        <f t="shared" si="0"/>
        <v>0</v>
      </c>
      <c r="H13" s="22">
        <v>0.23</v>
      </c>
      <c r="I13" s="21">
        <f t="shared" si="1"/>
        <v>0</v>
      </c>
      <c r="J13" s="21">
        <f t="shared" si="2"/>
        <v>0</v>
      </c>
    </row>
    <row r="14" spans="1:10" ht="30.75" customHeight="1" x14ac:dyDescent="0.25">
      <c r="A14" s="24">
        <v>4</v>
      </c>
      <c r="B14" s="28" t="s">
        <v>21</v>
      </c>
      <c r="C14" s="29"/>
      <c r="D14" s="30" t="s">
        <v>18</v>
      </c>
      <c r="E14" s="31">
        <v>20</v>
      </c>
      <c r="F14" s="21">
        <v>0</v>
      </c>
      <c r="G14" s="21">
        <f t="shared" si="0"/>
        <v>0</v>
      </c>
      <c r="H14" s="22">
        <v>0.23</v>
      </c>
      <c r="I14" s="21">
        <f t="shared" si="1"/>
        <v>0</v>
      </c>
      <c r="J14" s="21">
        <f t="shared" si="2"/>
        <v>0</v>
      </c>
    </row>
    <row r="15" spans="1:10" ht="30.75" customHeight="1" x14ac:dyDescent="0.25">
      <c r="A15" s="24">
        <v>5</v>
      </c>
      <c r="B15" s="28" t="s">
        <v>29</v>
      </c>
      <c r="C15" s="29"/>
      <c r="D15" s="30" t="s">
        <v>18</v>
      </c>
      <c r="E15" s="31">
        <v>20</v>
      </c>
      <c r="F15" s="21">
        <v>0</v>
      </c>
      <c r="G15" s="21">
        <f t="shared" si="0"/>
        <v>0</v>
      </c>
      <c r="H15" s="22">
        <v>0.23</v>
      </c>
      <c r="I15" s="21">
        <f t="shared" si="1"/>
        <v>0</v>
      </c>
      <c r="J15" s="21">
        <f t="shared" si="2"/>
        <v>0</v>
      </c>
    </row>
    <row r="16" spans="1:10" ht="28.5" customHeight="1" x14ac:dyDescent="0.25">
      <c r="A16" s="24">
        <v>6</v>
      </c>
      <c r="B16" s="28" t="s">
        <v>22</v>
      </c>
      <c r="C16" s="29"/>
      <c r="D16" s="30" t="s">
        <v>18</v>
      </c>
      <c r="E16" s="31">
        <v>40</v>
      </c>
      <c r="F16" s="21">
        <v>0</v>
      </c>
      <c r="G16" s="21">
        <f t="shared" si="0"/>
        <v>0</v>
      </c>
      <c r="H16" s="22">
        <v>0.23</v>
      </c>
      <c r="I16" s="21">
        <f t="shared" si="1"/>
        <v>0</v>
      </c>
      <c r="J16" s="21">
        <f t="shared" si="2"/>
        <v>0</v>
      </c>
    </row>
    <row r="17" spans="1:10" ht="36.75" customHeight="1" x14ac:dyDescent="0.25">
      <c r="A17" s="32"/>
      <c r="B17" s="33" t="s">
        <v>28</v>
      </c>
      <c r="C17" s="34"/>
      <c r="D17" s="35"/>
      <c r="E17" s="36"/>
      <c r="F17" s="37"/>
      <c r="G17" s="38"/>
      <c r="H17" s="34"/>
      <c r="I17" s="39"/>
      <c r="J17" s="39"/>
    </row>
    <row r="18" spans="1:10" ht="30.75" customHeight="1" x14ac:dyDescent="0.25">
      <c r="A18" s="40">
        <v>1</v>
      </c>
      <c r="B18" s="17" t="s">
        <v>26</v>
      </c>
      <c r="C18" s="29"/>
      <c r="D18" s="30" t="s">
        <v>18</v>
      </c>
      <c r="E18" s="31">
        <v>22</v>
      </c>
      <c r="F18" s="21">
        <v>0</v>
      </c>
      <c r="G18" s="21">
        <f t="shared" ref="G18:G22" si="3">ROUND(PRODUCT(H18,F18)+F18,2)</f>
        <v>0</v>
      </c>
      <c r="H18" s="22">
        <v>0.23</v>
      </c>
      <c r="I18" s="21">
        <f>PRODUCT(F18,E18)</f>
        <v>0</v>
      </c>
      <c r="J18" s="21">
        <f>PRODUCT(G18,E18)</f>
        <v>0</v>
      </c>
    </row>
    <row r="19" spans="1:10" ht="32.1" customHeight="1" x14ac:dyDescent="0.25">
      <c r="A19" s="40">
        <v>2</v>
      </c>
      <c r="B19" s="17" t="s">
        <v>24</v>
      </c>
      <c r="C19" s="29"/>
      <c r="D19" s="30" t="s">
        <v>18</v>
      </c>
      <c r="E19" s="31">
        <v>22</v>
      </c>
      <c r="F19" s="21">
        <v>0</v>
      </c>
      <c r="G19" s="21">
        <f t="shared" si="3"/>
        <v>0</v>
      </c>
      <c r="H19" s="22">
        <v>0.23</v>
      </c>
      <c r="I19" s="21">
        <f>PRODUCT(F19,E19)</f>
        <v>0</v>
      </c>
      <c r="J19" s="21">
        <f>PRODUCT(G19,E19)</f>
        <v>0</v>
      </c>
    </row>
    <row r="20" spans="1:10" ht="29.45" customHeight="1" x14ac:dyDescent="0.25">
      <c r="A20" s="40">
        <v>3</v>
      </c>
      <c r="B20" s="17" t="s">
        <v>25</v>
      </c>
      <c r="C20" s="29"/>
      <c r="D20" s="30" t="s">
        <v>18</v>
      </c>
      <c r="E20" s="31">
        <v>22</v>
      </c>
      <c r="F20" s="21">
        <v>0</v>
      </c>
      <c r="G20" s="21">
        <f t="shared" si="3"/>
        <v>0</v>
      </c>
      <c r="H20" s="22">
        <v>0.23</v>
      </c>
      <c r="I20" s="21">
        <f>PRODUCT(F20,E20)</f>
        <v>0</v>
      </c>
      <c r="J20" s="21">
        <f>PRODUCT(G20,E20)</f>
        <v>0</v>
      </c>
    </row>
    <row r="21" spans="1:10" ht="24.75" customHeight="1" x14ac:dyDescent="0.25">
      <c r="A21" s="40">
        <v>4</v>
      </c>
      <c r="B21" s="41" t="s">
        <v>16</v>
      </c>
      <c r="C21" s="42"/>
      <c r="D21" s="30" t="s">
        <v>18</v>
      </c>
      <c r="E21" s="31">
        <v>22</v>
      </c>
      <c r="F21" s="21">
        <v>0</v>
      </c>
      <c r="G21" s="21">
        <f t="shared" si="3"/>
        <v>0</v>
      </c>
      <c r="H21" s="22">
        <v>0.23</v>
      </c>
      <c r="I21" s="21">
        <f>PRODUCT(F21,E21)</f>
        <v>0</v>
      </c>
      <c r="J21" s="21">
        <f>PRODUCT(G21,E21)</f>
        <v>0</v>
      </c>
    </row>
    <row r="22" spans="1:10" ht="27.75" customHeight="1" thickBot="1" x14ac:dyDescent="0.3">
      <c r="A22" s="43">
        <v>5</v>
      </c>
      <c r="B22" s="17" t="s">
        <v>17</v>
      </c>
      <c r="C22" s="42"/>
      <c r="D22" s="30" t="s">
        <v>18</v>
      </c>
      <c r="E22" s="31">
        <v>22</v>
      </c>
      <c r="F22" s="21">
        <v>0</v>
      </c>
      <c r="G22" s="21">
        <f t="shared" si="3"/>
        <v>0</v>
      </c>
      <c r="H22" s="22">
        <v>0.23</v>
      </c>
      <c r="I22" s="21">
        <f>PRODUCT(F22,E22)</f>
        <v>0</v>
      </c>
      <c r="J22" s="21">
        <f>PRODUCT(G22,E22)</f>
        <v>0</v>
      </c>
    </row>
    <row r="23" spans="1:10" ht="35.450000000000003" customHeight="1" thickBot="1" x14ac:dyDescent="0.3">
      <c r="B23" s="48"/>
      <c r="C23" s="44"/>
      <c r="D23" s="45"/>
      <c r="E23" s="46"/>
      <c r="F23" s="47"/>
      <c r="G23" s="81" t="s">
        <v>10</v>
      </c>
      <c r="H23" s="81"/>
      <c r="I23" s="49">
        <f>SUM(I5:I22)</f>
        <v>0</v>
      </c>
      <c r="J23" s="50">
        <f>SUM(J6:J22)</f>
        <v>0</v>
      </c>
    </row>
    <row r="25" spans="1:10" x14ac:dyDescent="0.25">
      <c r="B25" s="52" t="s">
        <v>11</v>
      </c>
    </row>
    <row r="26" spans="1:10" x14ac:dyDescent="0.25">
      <c r="B26" s="90" t="s">
        <v>148</v>
      </c>
      <c r="I26" t="s">
        <v>150</v>
      </c>
      <c r="J26" s="51"/>
    </row>
    <row r="27" spans="1:10" x14ac:dyDescent="0.25">
      <c r="I27" t="s">
        <v>149</v>
      </c>
    </row>
    <row r="29" spans="1:10" ht="19.5" x14ac:dyDescent="0.4">
      <c r="B29" s="53"/>
      <c r="C29" s="53"/>
    </row>
  </sheetData>
  <mergeCells count="2">
    <mergeCell ref="G23:H23"/>
    <mergeCell ref="A3:J3"/>
  </mergeCells>
  <pageMargins left="0.70833333333333304" right="0.70833333333333304" top="0.74791666666666701" bottom="0.74791666666666701" header="0.511811023622047" footer="0.511811023622047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3" workbookViewId="0">
      <selection activeCell="I50" sqref="I50"/>
    </sheetView>
  </sheetViews>
  <sheetFormatPr defaultRowHeight="15" x14ac:dyDescent="0.25"/>
  <cols>
    <col min="1" max="1" width="6" style="56" customWidth="1"/>
    <col min="2" max="2" width="29.140625" style="69" customWidth="1"/>
    <col min="3" max="3" width="13.5703125" style="55" customWidth="1"/>
    <col min="4" max="4" width="21.5703125" style="55" customWidth="1"/>
    <col min="5" max="5" width="9.140625" style="55"/>
    <col min="6" max="6" width="10.140625" style="55" customWidth="1"/>
    <col min="7" max="16384" width="9.140625" style="55"/>
  </cols>
  <sheetData>
    <row r="1" spans="1:10" ht="30.75" customHeight="1" x14ac:dyDescent="0.25">
      <c r="A1" s="87" t="s">
        <v>147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88.5" customHeight="1" x14ac:dyDescent="0.25">
      <c r="A2" s="82" t="s">
        <v>143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71" customFormat="1" ht="51" x14ac:dyDescent="0.25">
      <c r="A3" s="4" t="s">
        <v>93</v>
      </c>
      <c r="B3" s="4" t="s">
        <v>94</v>
      </c>
      <c r="C3" s="4" t="s">
        <v>95</v>
      </c>
      <c r="D3" s="4" t="s">
        <v>127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x14ac:dyDescent="0.25">
      <c r="A4" s="58">
        <v>1</v>
      </c>
      <c r="B4" s="59">
        <v>2</v>
      </c>
      <c r="C4" s="58">
        <v>3</v>
      </c>
      <c r="D4" s="59">
        <v>4</v>
      </c>
      <c r="E4" s="58">
        <v>5</v>
      </c>
      <c r="F4" s="59">
        <v>6</v>
      </c>
      <c r="G4" s="58">
        <v>7</v>
      </c>
      <c r="H4" s="59">
        <v>8</v>
      </c>
      <c r="I4" s="58">
        <v>9</v>
      </c>
      <c r="J4" s="59">
        <v>10</v>
      </c>
    </row>
    <row r="5" spans="1:10" ht="153.75" x14ac:dyDescent="0.25">
      <c r="A5" s="60" t="s">
        <v>30</v>
      </c>
      <c r="B5" s="66" t="s">
        <v>96</v>
      </c>
      <c r="C5" s="78" t="s">
        <v>97</v>
      </c>
      <c r="D5" s="65" t="s">
        <v>128</v>
      </c>
      <c r="E5" s="63">
        <v>1</v>
      </c>
      <c r="F5" s="63">
        <v>0</v>
      </c>
      <c r="G5" s="76">
        <f>ROUND(PRODUCT(F5,H5)+F5,2)</f>
        <v>0</v>
      </c>
      <c r="H5" s="77">
        <v>0.23</v>
      </c>
      <c r="I5" s="63">
        <f>PRODUCT(E5:F5)</f>
        <v>0</v>
      </c>
      <c r="J5" s="63">
        <f>PRODUCT(E5,G5)</f>
        <v>0</v>
      </c>
    </row>
    <row r="6" spans="1:10" ht="39" x14ac:dyDescent="0.25">
      <c r="A6" s="60" t="s">
        <v>31</v>
      </c>
      <c r="B6" s="67" t="s">
        <v>98</v>
      </c>
      <c r="C6" s="78" t="s">
        <v>99</v>
      </c>
      <c r="D6" s="65" t="s">
        <v>129</v>
      </c>
      <c r="E6" s="63">
        <v>2</v>
      </c>
      <c r="F6" s="63">
        <v>0</v>
      </c>
      <c r="G6" s="76">
        <f t="shared" ref="G6:G40" si="0">ROUND(PRODUCT(F6,H6)+F6,2)</f>
        <v>0</v>
      </c>
      <c r="H6" s="77">
        <v>0.23</v>
      </c>
      <c r="I6" s="63">
        <f t="shared" ref="I6:I40" si="1">PRODUCT(E6:F6)</f>
        <v>0</v>
      </c>
      <c r="J6" s="63">
        <f t="shared" ref="J6:J40" si="2">PRODUCT(E6,G6)</f>
        <v>0</v>
      </c>
    </row>
    <row r="7" spans="1:10" ht="165.75" x14ac:dyDescent="0.25">
      <c r="A7" s="60" t="s">
        <v>32</v>
      </c>
      <c r="B7" s="67" t="s">
        <v>146</v>
      </c>
      <c r="C7" s="62" t="s">
        <v>144</v>
      </c>
      <c r="D7" s="72" t="s">
        <v>145</v>
      </c>
      <c r="E7" s="63">
        <v>1</v>
      </c>
      <c r="F7" s="63">
        <v>0</v>
      </c>
      <c r="G7" s="76">
        <f t="shared" si="0"/>
        <v>0</v>
      </c>
      <c r="H7" s="77">
        <v>0.23</v>
      </c>
      <c r="I7" s="63">
        <f t="shared" si="1"/>
        <v>0</v>
      </c>
      <c r="J7" s="63">
        <f t="shared" si="2"/>
        <v>0</v>
      </c>
    </row>
    <row r="8" spans="1:10" ht="141" x14ac:dyDescent="0.25">
      <c r="A8" s="60" t="s">
        <v>33</v>
      </c>
      <c r="B8" s="67" t="s">
        <v>100</v>
      </c>
      <c r="C8" s="62" t="s">
        <v>101</v>
      </c>
      <c r="D8" s="70" t="s">
        <v>130</v>
      </c>
      <c r="E8" s="63">
        <v>1</v>
      </c>
      <c r="F8" s="63">
        <v>0</v>
      </c>
      <c r="G8" s="76">
        <f t="shared" si="0"/>
        <v>0</v>
      </c>
      <c r="H8" s="77">
        <v>0.23</v>
      </c>
      <c r="I8" s="63">
        <f t="shared" si="1"/>
        <v>0</v>
      </c>
      <c r="J8" s="63">
        <f t="shared" si="2"/>
        <v>0</v>
      </c>
    </row>
    <row r="9" spans="1:10" ht="166.5" x14ac:dyDescent="0.25">
      <c r="A9" s="60" t="s">
        <v>34</v>
      </c>
      <c r="B9" s="67" t="s">
        <v>102</v>
      </c>
      <c r="C9" s="62" t="s">
        <v>103</v>
      </c>
      <c r="D9" s="70" t="s">
        <v>131</v>
      </c>
      <c r="E9" s="63">
        <v>1</v>
      </c>
      <c r="F9" s="63">
        <v>0</v>
      </c>
      <c r="G9" s="76">
        <f t="shared" si="0"/>
        <v>0</v>
      </c>
      <c r="H9" s="77">
        <v>0.23</v>
      </c>
      <c r="I9" s="63">
        <f t="shared" si="1"/>
        <v>0</v>
      </c>
      <c r="J9" s="63">
        <f t="shared" si="2"/>
        <v>0</v>
      </c>
    </row>
    <row r="10" spans="1:10" ht="141" x14ac:dyDescent="0.25">
      <c r="A10" s="60" t="s">
        <v>35</v>
      </c>
      <c r="B10" s="67" t="s">
        <v>104</v>
      </c>
      <c r="C10" s="62" t="s">
        <v>105</v>
      </c>
      <c r="D10" s="70" t="s">
        <v>132</v>
      </c>
      <c r="E10" s="63">
        <v>1</v>
      </c>
      <c r="F10" s="63">
        <v>0</v>
      </c>
      <c r="G10" s="76">
        <f t="shared" si="0"/>
        <v>0</v>
      </c>
      <c r="H10" s="77">
        <v>0.23</v>
      </c>
      <c r="I10" s="63">
        <f t="shared" si="1"/>
        <v>0</v>
      </c>
      <c r="J10" s="63">
        <f t="shared" si="2"/>
        <v>0</v>
      </c>
    </row>
    <row r="11" spans="1:10" ht="141" x14ac:dyDescent="0.25">
      <c r="A11" s="60" t="s">
        <v>36</v>
      </c>
      <c r="B11" s="67" t="s">
        <v>104</v>
      </c>
      <c r="C11" s="62" t="s">
        <v>105</v>
      </c>
      <c r="D11" s="70" t="s">
        <v>133</v>
      </c>
      <c r="E11" s="63">
        <v>1</v>
      </c>
      <c r="F11" s="63">
        <v>0</v>
      </c>
      <c r="G11" s="76">
        <f t="shared" si="0"/>
        <v>0</v>
      </c>
      <c r="H11" s="77">
        <v>0.23</v>
      </c>
      <c r="I11" s="63">
        <f t="shared" si="1"/>
        <v>0</v>
      </c>
      <c r="J11" s="63">
        <f t="shared" si="2"/>
        <v>0</v>
      </c>
    </row>
    <row r="12" spans="1:10" ht="115.5" x14ac:dyDescent="0.25">
      <c r="A12" s="60" t="s">
        <v>37</v>
      </c>
      <c r="B12" s="67" t="s">
        <v>104</v>
      </c>
      <c r="C12" s="62" t="s">
        <v>105</v>
      </c>
      <c r="D12" s="70" t="s">
        <v>134</v>
      </c>
      <c r="E12" s="63">
        <v>1</v>
      </c>
      <c r="F12" s="63">
        <v>0</v>
      </c>
      <c r="G12" s="76">
        <f t="shared" si="0"/>
        <v>0</v>
      </c>
      <c r="H12" s="77">
        <v>0.23</v>
      </c>
      <c r="I12" s="63">
        <f t="shared" si="1"/>
        <v>0</v>
      </c>
      <c r="J12" s="63">
        <f t="shared" si="2"/>
        <v>0</v>
      </c>
    </row>
    <row r="13" spans="1:10" ht="141" x14ac:dyDescent="0.25">
      <c r="A13" s="60" t="s">
        <v>38</v>
      </c>
      <c r="B13" s="67" t="s">
        <v>106</v>
      </c>
      <c r="C13" s="62" t="s">
        <v>107</v>
      </c>
      <c r="D13" s="70" t="s">
        <v>135</v>
      </c>
      <c r="E13" s="63">
        <v>1</v>
      </c>
      <c r="F13" s="63">
        <v>0</v>
      </c>
      <c r="G13" s="76">
        <f t="shared" si="0"/>
        <v>0</v>
      </c>
      <c r="H13" s="77">
        <v>0.23</v>
      </c>
      <c r="I13" s="63">
        <f t="shared" si="1"/>
        <v>0</v>
      </c>
      <c r="J13" s="63">
        <f t="shared" si="2"/>
        <v>0</v>
      </c>
    </row>
    <row r="14" spans="1:10" ht="166.5" x14ac:dyDescent="0.25">
      <c r="A14" s="60" t="s">
        <v>40</v>
      </c>
      <c r="B14" s="66" t="s">
        <v>108</v>
      </c>
      <c r="C14" s="78" t="s">
        <v>109</v>
      </c>
      <c r="D14" s="65" t="s">
        <v>136</v>
      </c>
      <c r="E14" s="63">
        <v>1</v>
      </c>
      <c r="F14" s="63">
        <v>0</v>
      </c>
      <c r="G14" s="76">
        <f t="shared" si="0"/>
        <v>0</v>
      </c>
      <c r="H14" s="77">
        <v>0.23</v>
      </c>
      <c r="I14" s="63">
        <f t="shared" si="1"/>
        <v>0</v>
      </c>
      <c r="J14" s="63">
        <f t="shared" si="2"/>
        <v>0</v>
      </c>
    </row>
    <row r="15" spans="1:10" ht="179.25" x14ac:dyDescent="0.25">
      <c r="A15" s="60" t="s">
        <v>41</v>
      </c>
      <c r="B15" s="67" t="s">
        <v>110</v>
      </c>
      <c r="C15" s="62" t="s">
        <v>111</v>
      </c>
      <c r="D15" s="70" t="s">
        <v>137</v>
      </c>
      <c r="E15" s="63">
        <v>1</v>
      </c>
      <c r="F15" s="63">
        <v>0</v>
      </c>
      <c r="G15" s="76">
        <f t="shared" si="0"/>
        <v>0</v>
      </c>
      <c r="H15" s="77">
        <v>0.23</v>
      </c>
      <c r="I15" s="63">
        <f t="shared" si="1"/>
        <v>0</v>
      </c>
      <c r="J15" s="63">
        <f t="shared" si="2"/>
        <v>0</v>
      </c>
    </row>
    <row r="16" spans="1:10" ht="179.25" x14ac:dyDescent="0.25">
      <c r="A16" s="60" t="s">
        <v>42</v>
      </c>
      <c r="B16" s="67" t="s">
        <v>112</v>
      </c>
      <c r="C16" s="62" t="s">
        <v>113</v>
      </c>
      <c r="D16" s="70" t="s">
        <v>138</v>
      </c>
      <c r="E16" s="63">
        <v>1</v>
      </c>
      <c r="F16" s="63">
        <v>0</v>
      </c>
      <c r="G16" s="76">
        <f t="shared" si="0"/>
        <v>0</v>
      </c>
      <c r="H16" s="77">
        <v>0.23</v>
      </c>
      <c r="I16" s="63">
        <f t="shared" si="1"/>
        <v>0</v>
      </c>
      <c r="J16" s="63">
        <f t="shared" si="2"/>
        <v>0</v>
      </c>
    </row>
    <row r="17" spans="1:10" ht="153.75" x14ac:dyDescent="0.25">
      <c r="A17" s="60" t="s">
        <v>43</v>
      </c>
      <c r="B17" s="67" t="s">
        <v>114</v>
      </c>
      <c r="C17" s="62" t="s">
        <v>115</v>
      </c>
      <c r="D17" s="70" t="s">
        <v>139</v>
      </c>
      <c r="E17" s="63">
        <v>1</v>
      </c>
      <c r="F17" s="63">
        <v>0</v>
      </c>
      <c r="G17" s="76">
        <f t="shared" si="0"/>
        <v>0</v>
      </c>
      <c r="H17" s="77">
        <v>0.23</v>
      </c>
      <c r="I17" s="63">
        <f t="shared" si="1"/>
        <v>0</v>
      </c>
      <c r="J17" s="63">
        <f t="shared" si="2"/>
        <v>0</v>
      </c>
    </row>
    <row r="18" spans="1:10" ht="153.75" x14ac:dyDescent="0.25">
      <c r="A18" s="60" t="s">
        <v>44</v>
      </c>
      <c r="B18" s="67" t="s">
        <v>114</v>
      </c>
      <c r="C18" s="62" t="s">
        <v>115</v>
      </c>
      <c r="D18" s="70" t="s">
        <v>140</v>
      </c>
      <c r="E18" s="63">
        <v>1</v>
      </c>
      <c r="F18" s="63">
        <v>0</v>
      </c>
      <c r="G18" s="76">
        <f t="shared" si="0"/>
        <v>0</v>
      </c>
      <c r="H18" s="77">
        <v>0.23</v>
      </c>
      <c r="I18" s="63">
        <f t="shared" si="1"/>
        <v>0</v>
      </c>
      <c r="J18" s="63">
        <f t="shared" si="2"/>
        <v>0</v>
      </c>
    </row>
    <row r="19" spans="1:10" ht="141" x14ac:dyDescent="0.25">
      <c r="A19" s="60" t="s">
        <v>116</v>
      </c>
      <c r="B19" s="67" t="s">
        <v>117</v>
      </c>
      <c r="C19" s="62" t="s">
        <v>118</v>
      </c>
      <c r="D19" s="70" t="s">
        <v>141</v>
      </c>
      <c r="E19" s="63">
        <v>1</v>
      </c>
      <c r="F19" s="63">
        <v>0</v>
      </c>
      <c r="G19" s="76">
        <f t="shared" si="0"/>
        <v>0</v>
      </c>
      <c r="H19" s="77">
        <v>0.23</v>
      </c>
      <c r="I19" s="63">
        <f t="shared" si="1"/>
        <v>0</v>
      </c>
      <c r="J19" s="63">
        <f t="shared" si="2"/>
        <v>0</v>
      </c>
    </row>
    <row r="20" spans="1:10" ht="166.5" x14ac:dyDescent="0.25">
      <c r="A20" s="60" t="s">
        <v>45</v>
      </c>
      <c r="B20" s="67" t="s">
        <v>119</v>
      </c>
      <c r="C20" s="62" t="s">
        <v>120</v>
      </c>
      <c r="D20" s="70" t="s">
        <v>142</v>
      </c>
      <c r="E20" s="63">
        <v>1</v>
      </c>
      <c r="F20" s="63">
        <v>0</v>
      </c>
      <c r="G20" s="76">
        <f t="shared" si="0"/>
        <v>0</v>
      </c>
      <c r="H20" s="77">
        <v>0.23</v>
      </c>
      <c r="I20" s="63">
        <f t="shared" si="1"/>
        <v>0</v>
      </c>
      <c r="J20" s="63">
        <f t="shared" si="2"/>
        <v>0</v>
      </c>
    </row>
    <row r="21" spans="1:10" x14ac:dyDescent="0.25">
      <c r="A21" s="60" t="s">
        <v>46</v>
      </c>
      <c r="B21" s="61" t="s">
        <v>52</v>
      </c>
      <c r="C21" s="62" t="s">
        <v>54</v>
      </c>
      <c r="D21" s="62"/>
      <c r="E21" s="57">
        <v>2</v>
      </c>
      <c r="F21" s="63">
        <v>0</v>
      </c>
      <c r="G21" s="76">
        <f t="shared" si="0"/>
        <v>0</v>
      </c>
      <c r="H21" s="77">
        <v>0.23</v>
      </c>
      <c r="I21" s="63">
        <f t="shared" si="1"/>
        <v>0</v>
      </c>
      <c r="J21" s="63">
        <f t="shared" si="2"/>
        <v>0</v>
      </c>
    </row>
    <row r="22" spans="1:10" x14ac:dyDescent="0.25">
      <c r="A22" s="60" t="s">
        <v>47</v>
      </c>
      <c r="B22" s="61" t="s">
        <v>52</v>
      </c>
      <c r="C22" s="62" t="s">
        <v>56</v>
      </c>
      <c r="D22" s="62"/>
      <c r="E22" s="57">
        <v>12</v>
      </c>
      <c r="F22" s="63">
        <v>0</v>
      </c>
      <c r="G22" s="76">
        <f t="shared" si="0"/>
        <v>0</v>
      </c>
      <c r="H22" s="77">
        <v>0.23</v>
      </c>
      <c r="I22" s="63">
        <f t="shared" si="1"/>
        <v>0</v>
      </c>
      <c r="J22" s="63">
        <f t="shared" si="2"/>
        <v>0</v>
      </c>
    </row>
    <row r="23" spans="1:10" x14ac:dyDescent="0.25">
      <c r="A23" s="60" t="s">
        <v>48</v>
      </c>
      <c r="B23" s="61" t="s">
        <v>52</v>
      </c>
      <c r="C23" s="62" t="s">
        <v>58</v>
      </c>
      <c r="D23" s="62"/>
      <c r="E23" s="57">
        <v>51</v>
      </c>
      <c r="F23" s="63">
        <v>0</v>
      </c>
      <c r="G23" s="76">
        <f t="shared" si="0"/>
        <v>0</v>
      </c>
      <c r="H23" s="77">
        <v>0.23</v>
      </c>
      <c r="I23" s="63">
        <f t="shared" si="1"/>
        <v>0</v>
      </c>
      <c r="J23" s="63">
        <f t="shared" si="2"/>
        <v>0</v>
      </c>
    </row>
    <row r="24" spans="1:10" x14ac:dyDescent="0.25">
      <c r="A24" s="60" t="s">
        <v>49</v>
      </c>
      <c r="B24" s="61" t="s">
        <v>52</v>
      </c>
      <c r="C24" s="62" t="s">
        <v>60</v>
      </c>
      <c r="D24" s="62"/>
      <c r="E24" s="57">
        <v>2</v>
      </c>
      <c r="F24" s="63">
        <v>0</v>
      </c>
      <c r="G24" s="76">
        <f t="shared" si="0"/>
        <v>0</v>
      </c>
      <c r="H24" s="77">
        <v>0.23</v>
      </c>
      <c r="I24" s="63">
        <f t="shared" si="1"/>
        <v>0</v>
      </c>
      <c r="J24" s="63">
        <f t="shared" si="2"/>
        <v>0</v>
      </c>
    </row>
    <row r="25" spans="1:10" ht="38.25" x14ac:dyDescent="0.25">
      <c r="A25" s="60" t="s">
        <v>50</v>
      </c>
      <c r="B25" s="67" t="s">
        <v>61</v>
      </c>
      <c r="C25" s="62" t="s">
        <v>63</v>
      </c>
      <c r="D25" s="62"/>
      <c r="E25" s="63">
        <v>7</v>
      </c>
      <c r="F25" s="63">
        <v>0</v>
      </c>
      <c r="G25" s="76">
        <f t="shared" si="0"/>
        <v>0</v>
      </c>
      <c r="H25" s="77">
        <v>0.23</v>
      </c>
      <c r="I25" s="63">
        <f t="shared" si="1"/>
        <v>0</v>
      </c>
      <c r="J25" s="63">
        <f t="shared" si="2"/>
        <v>0</v>
      </c>
    </row>
    <row r="26" spans="1:10" x14ac:dyDescent="0.25">
      <c r="A26" s="60" t="s">
        <v>51</v>
      </c>
      <c r="B26" s="67" t="s">
        <v>64</v>
      </c>
      <c r="C26" s="62" t="s">
        <v>66</v>
      </c>
      <c r="D26" s="62"/>
      <c r="E26" s="63">
        <v>74</v>
      </c>
      <c r="F26" s="63">
        <v>0</v>
      </c>
      <c r="G26" s="76">
        <f t="shared" si="0"/>
        <v>0</v>
      </c>
      <c r="H26" s="77">
        <v>0.23</v>
      </c>
      <c r="I26" s="63">
        <f t="shared" si="1"/>
        <v>0</v>
      </c>
      <c r="J26" s="63">
        <f t="shared" si="2"/>
        <v>0</v>
      </c>
    </row>
    <row r="27" spans="1:10" x14ac:dyDescent="0.25">
      <c r="A27" s="60" t="s">
        <v>53</v>
      </c>
      <c r="B27" s="67" t="s">
        <v>121</v>
      </c>
      <c r="C27" s="62" t="s">
        <v>39</v>
      </c>
      <c r="D27" s="62"/>
      <c r="E27" s="63">
        <v>18</v>
      </c>
      <c r="F27" s="63">
        <v>0</v>
      </c>
      <c r="G27" s="76">
        <f t="shared" si="0"/>
        <v>0</v>
      </c>
      <c r="H27" s="77">
        <v>0.23</v>
      </c>
      <c r="I27" s="63">
        <f t="shared" si="1"/>
        <v>0</v>
      </c>
      <c r="J27" s="63">
        <f t="shared" si="2"/>
        <v>0</v>
      </c>
    </row>
    <row r="28" spans="1:10" x14ac:dyDescent="0.25">
      <c r="A28" s="60" t="s">
        <v>55</v>
      </c>
      <c r="B28" s="67" t="s">
        <v>67</v>
      </c>
      <c r="C28" s="62" t="s">
        <v>122</v>
      </c>
      <c r="D28" s="62"/>
      <c r="E28" s="63">
        <v>15</v>
      </c>
      <c r="F28" s="63">
        <v>0</v>
      </c>
      <c r="G28" s="76">
        <f t="shared" si="0"/>
        <v>0</v>
      </c>
      <c r="H28" s="77">
        <v>0.23</v>
      </c>
      <c r="I28" s="63">
        <f t="shared" si="1"/>
        <v>0</v>
      </c>
      <c r="J28" s="63">
        <f t="shared" si="2"/>
        <v>0</v>
      </c>
    </row>
    <row r="29" spans="1:10" x14ac:dyDescent="0.25">
      <c r="A29" s="60" t="s">
        <v>57</v>
      </c>
      <c r="B29" s="68" t="s">
        <v>69</v>
      </c>
      <c r="C29" s="79" t="s">
        <v>71</v>
      </c>
      <c r="D29" s="64"/>
      <c r="E29" s="74">
        <v>37</v>
      </c>
      <c r="F29" s="63">
        <v>0</v>
      </c>
      <c r="G29" s="76">
        <f t="shared" si="0"/>
        <v>0</v>
      </c>
      <c r="H29" s="77">
        <v>0.23</v>
      </c>
      <c r="I29" s="63">
        <f t="shared" si="1"/>
        <v>0</v>
      </c>
      <c r="J29" s="63">
        <f t="shared" si="2"/>
        <v>0</v>
      </c>
    </row>
    <row r="30" spans="1:10" x14ac:dyDescent="0.25">
      <c r="A30" s="60" t="s">
        <v>59</v>
      </c>
      <c r="B30" s="68" t="s">
        <v>69</v>
      </c>
      <c r="C30" s="79" t="s">
        <v>123</v>
      </c>
      <c r="D30" s="64"/>
      <c r="E30" s="74">
        <v>2</v>
      </c>
      <c r="F30" s="63">
        <v>0</v>
      </c>
      <c r="G30" s="76">
        <f t="shared" si="0"/>
        <v>0</v>
      </c>
      <c r="H30" s="77">
        <v>0.23</v>
      </c>
      <c r="I30" s="63">
        <f t="shared" si="1"/>
        <v>0</v>
      </c>
      <c r="J30" s="63">
        <f t="shared" si="2"/>
        <v>0</v>
      </c>
    </row>
    <row r="31" spans="1:10" ht="25.5" x14ac:dyDescent="0.25">
      <c r="A31" s="60" t="s">
        <v>62</v>
      </c>
      <c r="B31" s="67" t="s">
        <v>124</v>
      </c>
      <c r="C31" s="72" t="s">
        <v>74</v>
      </c>
      <c r="D31" s="72"/>
      <c r="E31" s="74">
        <v>1</v>
      </c>
      <c r="F31" s="63">
        <v>0</v>
      </c>
      <c r="G31" s="76">
        <f t="shared" si="0"/>
        <v>0</v>
      </c>
      <c r="H31" s="77">
        <v>0.23</v>
      </c>
      <c r="I31" s="63">
        <f t="shared" si="1"/>
        <v>0</v>
      </c>
      <c r="J31" s="63">
        <f t="shared" si="2"/>
        <v>0</v>
      </c>
    </row>
    <row r="32" spans="1:10" ht="25.5" x14ac:dyDescent="0.25">
      <c r="A32" s="60" t="s">
        <v>65</v>
      </c>
      <c r="B32" s="67" t="s">
        <v>124</v>
      </c>
      <c r="C32" s="72" t="s">
        <v>75</v>
      </c>
      <c r="D32" s="72"/>
      <c r="E32" s="63">
        <v>1</v>
      </c>
      <c r="F32" s="63">
        <v>0</v>
      </c>
      <c r="G32" s="76">
        <f t="shared" si="0"/>
        <v>0</v>
      </c>
      <c r="H32" s="77">
        <v>0.23</v>
      </c>
      <c r="I32" s="63">
        <f t="shared" si="1"/>
        <v>0</v>
      </c>
      <c r="J32" s="63">
        <f t="shared" si="2"/>
        <v>0</v>
      </c>
    </row>
    <row r="33" spans="1:10" ht="25.5" x14ac:dyDescent="0.25">
      <c r="A33" s="60" t="s">
        <v>68</v>
      </c>
      <c r="B33" s="67" t="s">
        <v>124</v>
      </c>
      <c r="C33" s="72" t="s">
        <v>76</v>
      </c>
      <c r="D33" s="72"/>
      <c r="E33" s="63">
        <v>1</v>
      </c>
      <c r="F33" s="63">
        <v>0</v>
      </c>
      <c r="G33" s="76">
        <f t="shared" si="0"/>
        <v>0</v>
      </c>
      <c r="H33" s="77">
        <v>0.23</v>
      </c>
      <c r="I33" s="63">
        <f t="shared" si="1"/>
        <v>0</v>
      </c>
      <c r="J33" s="63">
        <f t="shared" si="2"/>
        <v>0</v>
      </c>
    </row>
    <row r="34" spans="1:10" x14ac:dyDescent="0.25">
      <c r="A34" s="60" t="s">
        <v>70</v>
      </c>
      <c r="B34" s="68" t="s">
        <v>77</v>
      </c>
      <c r="C34" s="79" t="s">
        <v>79</v>
      </c>
      <c r="D34" s="64"/>
      <c r="E34" s="63">
        <v>11</v>
      </c>
      <c r="F34" s="63">
        <v>0</v>
      </c>
      <c r="G34" s="76">
        <f t="shared" si="0"/>
        <v>0</v>
      </c>
      <c r="H34" s="77">
        <v>0.23</v>
      </c>
      <c r="I34" s="63">
        <f t="shared" si="1"/>
        <v>0</v>
      </c>
      <c r="J34" s="63">
        <f t="shared" si="2"/>
        <v>0</v>
      </c>
    </row>
    <row r="35" spans="1:10" x14ac:dyDescent="0.25">
      <c r="A35" s="60" t="s">
        <v>72</v>
      </c>
      <c r="B35" s="68" t="s">
        <v>80</v>
      </c>
      <c r="C35" s="79" t="s">
        <v>82</v>
      </c>
      <c r="D35" s="64"/>
      <c r="E35" s="63">
        <v>9</v>
      </c>
      <c r="F35" s="63">
        <v>0</v>
      </c>
      <c r="G35" s="76">
        <f t="shared" si="0"/>
        <v>0</v>
      </c>
      <c r="H35" s="77">
        <v>0.23</v>
      </c>
      <c r="I35" s="63">
        <f t="shared" si="1"/>
        <v>0</v>
      </c>
      <c r="J35" s="63">
        <f t="shared" si="2"/>
        <v>0</v>
      </c>
    </row>
    <row r="36" spans="1:10" x14ac:dyDescent="0.25">
      <c r="A36" s="60" t="s">
        <v>73</v>
      </c>
      <c r="B36" s="68" t="s">
        <v>83</v>
      </c>
      <c r="C36" s="79" t="s">
        <v>85</v>
      </c>
      <c r="D36" s="64"/>
      <c r="E36" s="63">
        <v>6</v>
      </c>
      <c r="F36" s="63">
        <v>0</v>
      </c>
      <c r="G36" s="76">
        <f t="shared" si="0"/>
        <v>0</v>
      </c>
      <c r="H36" s="77">
        <v>0.23</v>
      </c>
      <c r="I36" s="63">
        <f t="shared" si="1"/>
        <v>0</v>
      </c>
      <c r="J36" s="63">
        <f t="shared" si="2"/>
        <v>0</v>
      </c>
    </row>
    <row r="37" spans="1:10" x14ac:dyDescent="0.25">
      <c r="A37" s="60" t="s">
        <v>78</v>
      </c>
      <c r="B37" s="68" t="s">
        <v>86</v>
      </c>
      <c r="C37" s="79" t="s">
        <v>88</v>
      </c>
      <c r="D37" s="64"/>
      <c r="E37" s="75">
        <v>2</v>
      </c>
      <c r="F37" s="63">
        <v>0</v>
      </c>
      <c r="G37" s="76">
        <f t="shared" si="0"/>
        <v>0</v>
      </c>
      <c r="H37" s="77">
        <v>0.23</v>
      </c>
      <c r="I37" s="63">
        <f t="shared" si="1"/>
        <v>0</v>
      </c>
      <c r="J37" s="63">
        <f t="shared" si="2"/>
        <v>0</v>
      </c>
    </row>
    <row r="38" spans="1:10" x14ac:dyDescent="0.25">
      <c r="A38" s="60" t="s">
        <v>81</v>
      </c>
      <c r="B38" s="68" t="s">
        <v>125</v>
      </c>
      <c r="C38" s="62" t="s">
        <v>89</v>
      </c>
      <c r="D38" s="62"/>
      <c r="E38" s="75">
        <v>1</v>
      </c>
      <c r="F38" s="63">
        <v>0</v>
      </c>
      <c r="G38" s="76">
        <f t="shared" si="0"/>
        <v>0</v>
      </c>
      <c r="H38" s="77">
        <v>0.23</v>
      </c>
      <c r="I38" s="63">
        <f t="shared" si="1"/>
        <v>0</v>
      </c>
      <c r="J38" s="63">
        <f t="shared" si="2"/>
        <v>0</v>
      </c>
    </row>
    <row r="39" spans="1:10" x14ac:dyDescent="0.25">
      <c r="A39" s="60" t="s">
        <v>84</v>
      </c>
      <c r="B39" s="68" t="s">
        <v>125</v>
      </c>
      <c r="C39" s="62" t="s">
        <v>90</v>
      </c>
      <c r="D39" s="62"/>
      <c r="E39" s="75">
        <v>1</v>
      </c>
      <c r="F39" s="63">
        <v>0</v>
      </c>
      <c r="G39" s="76">
        <f t="shared" si="0"/>
        <v>0</v>
      </c>
      <c r="H39" s="77">
        <v>0.23</v>
      </c>
      <c r="I39" s="63">
        <f t="shared" si="1"/>
        <v>0</v>
      </c>
      <c r="J39" s="63">
        <f t="shared" si="2"/>
        <v>0</v>
      </c>
    </row>
    <row r="40" spans="1:10" ht="15.75" thickBot="1" x14ac:dyDescent="0.3">
      <c r="A40" s="60" t="s">
        <v>87</v>
      </c>
      <c r="B40" s="68" t="s">
        <v>91</v>
      </c>
      <c r="C40" s="80" t="s">
        <v>92</v>
      </c>
      <c r="D40" s="73"/>
      <c r="E40" s="63">
        <v>1</v>
      </c>
      <c r="F40" s="63">
        <v>0</v>
      </c>
      <c r="G40" s="76">
        <f t="shared" si="0"/>
        <v>0</v>
      </c>
      <c r="H40" s="77">
        <v>0.23</v>
      </c>
      <c r="I40" s="88">
        <f t="shared" si="1"/>
        <v>0</v>
      </c>
      <c r="J40" s="88">
        <f t="shared" si="2"/>
        <v>0</v>
      </c>
    </row>
    <row r="41" spans="1:10" ht="15.75" thickBot="1" x14ac:dyDescent="0.3">
      <c r="A41" s="83" t="s">
        <v>126</v>
      </c>
      <c r="B41" s="84"/>
      <c r="C41" s="84"/>
      <c r="D41" s="84"/>
      <c r="E41" s="84"/>
      <c r="F41" s="84"/>
      <c r="G41" s="84"/>
      <c r="H41" s="85"/>
      <c r="I41" s="89">
        <f>SUM(I5:I40)</f>
        <v>0</v>
      </c>
      <c r="J41" s="89">
        <f>SUM(J5:J40)</f>
        <v>0</v>
      </c>
    </row>
    <row r="44" spans="1:10" x14ac:dyDescent="0.25">
      <c r="B44" s="52" t="s">
        <v>11</v>
      </c>
    </row>
    <row r="45" spans="1:10" x14ac:dyDescent="0.25">
      <c r="B45" s="90" t="s">
        <v>148</v>
      </c>
      <c r="I45" t="s">
        <v>150</v>
      </c>
    </row>
    <row r="46" spans="1:10" x14ac:dyDescent="0.25">
      <c r="I46" t="s">
        <v>149</v>
      </c>
    </row>
  </sheetData>
  <mergeCells count="3">
    <mergeCell ref="A41:H41"/>
    <mergeCell ref="A2:J2"/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Pakiet nr 1 formularz cenowy </vt:lpstr>
      <vt:lpstr>Pakiet nr 2 formularz cenowy</vt:lpstr>
      <vt:lpstr>'Pakiet nr 1 formularz cenowy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dc:description/>
  <cp:lastModifiedBy>Tomasz Miazek</cp:lastModifiedBy>
  <cp:revision>10</cp:revision>
  <cp:lastPrinted>2023-09-12T10:44:50Z</cp:lastPrinted>
  <dcterms:created xsi:type="dcterms:W3CDTF">2021-09-01T18:09:55Z</dcterms:created>
  <dcterms:modified xsi:type="dcterms:W3CDTF">2023-09-19T14:49:24Z</dcterms:modified>
  <dc:language>pl-PL</dc:language>
</cp:coreProperties>
</file>