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47" activeTab="0"/>
  </bookViews>
  <sheets>
    <sheet name="OBŁOŻENIA" sheetId="1" r:id="rId1"/>
  </sheets>
  <definedNames>
    <definedName name="_xlnm.Print_Area" localSheetId="0">'OBŁOŻENIA'!$A$1:$M$30</definedName>
  </definedNames>
  <calcPr fullCalcOnLoad="1"/>
</workbook>
</file>

<file path=xl/sharedStrings.xml><?xml version="1.0" encoding="utf-8"?>
<sst xmlns="http://schemas.openxmlformats.org/spreadsheetml/2006/main" count="81" uniqueCount="64">
  <si>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</si>
  <si>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</si>
  <si>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</si>
  <si>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</si>
  <si>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</si>
  <si>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</si>
  <si>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</si>
  <si>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</si>
  <si>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</si>
  <si>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</si>
  <si>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</si>
  <si>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</si>
  <si>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</si>
  <si>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</si>
  <si>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</si>
  <si>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</si>
  <si>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</si>
  <si>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r>
      <t xml:space="preserve">Sterylny zestaw ginekologiczny z torbą na płyny:
- 1x serweta na stolik narzędziowy 140x190cm, 
- 1x serweta pod pośladki 96x126cm 
- 1x uchwyt do mocowania przewodów typu rzep  2,5x13cm 
- 1x taśma przylepna min. 9x50cm
- 2x ręcznik chłonny min. 30x20cm 
-1x serweta do zabiegów ginekologicznych  220/300x279cm </t>
    </r>
    <r>
      <rPr>
        <sz val="9"/>
        <rFont val="Calibri"/>
        <family val="2"/>
      </rPr>
      <t xml:space="preserve">± </t>
    </r>
    <r>
      <rPr>
        <sz val="9"/>
        <rFont val="Arial"/>
        <family val="2"/>
      </rPr>
      <t xml:space="preserve">3cm z trapezoidalnym, przylepnym otworem 15x11x18cm, ze zintegrowanymi osłonami na kończyny  i torbą na płyny z portem do ssaka. Serweta główna wykonana z  jednorodnego, chłonnego, 2-warstwowego laminatu (polipropylen, polietylen), pozbawiona pylących włókien celulozy i wiskozy o gramaturze 58g/m2. Odporność na przenikanie płynów &gt; 200 cm H2O, odporność na rozerwanie na mokro &gt;200 kPa.
Zestaw  spełnia wymagania  dla  procedur wysokiego ryzyka wg normy PN EN 13795, pakowany sterylnie w przezroczystą, foliową torbę z portami do sterylizacji, posiada min. 2 etykiety samoprzylepne do dokumentacji medycznej zawierające: numer katalogowy, numer lot, datę ważności oraz nazwę producenta
</t>
    </r>
  </si>
  <si>
    <t>Łączna cena oferty netto:</t>
  </si>
  <si>
    <t>Łączna cena oferty brutto:</t>
  </si>
  <si>
    <t>W programie Excel proszę wypełniać jedynie biale pola arkusza.</t>
  </si>
  <si>
    <t>Razem:</t>
  </si>
  <si>
    <t xml:space="preserve">Sterylny zestaw  do zabiegów ginekologicznych.
Skład zestawu:
- 1 x serweta na stolik narzędziowy 125x230 cm  (folia o grubości 50 µ ze wzmocnieniem)
- 2x  osłona na kończyny 79x140cm  z SMMMS,
- 1x serweta przylepna z bilaminatu 45x50 cm
- 1x ręcznik chłonny 58x39cm
- 1x  serweta do litomii typu T  74/137/192 cm  z przylepnym otworem na krocze 15x6 cm  ze wzmocnieniem chłonnym wokół otworu 50x30 +- 1cm. Serweta wykonana z jednorodnego, chłonnego laminatu, trójwarstwowego (polipropylen, polietylen, polipropylen) o gramaturze 66 g/m2 na całej powierzchni, pozbawiona pylących i łatwopalnych włókien  celulozy i wiskozy, odporność na przenikanie płynów &gt; 200 cm H2O, wytrzymałość na rozrywanie na mokro/sucho min. 190kPa,w obszarze wzmocnień min.570kPa.
Zestaw  spełnia wymagania  dla  procedur wysokiego ryzyka wg normy  EN 13795, pakowany sterylnie w przezroczystą, foliową torbę z portami do sterylizacji, posiada min. 2 etykiety samoprzylepne do dokumentacji medycznej zawierające: numer katalogowy, numer lot, datę ważności oraz nazwę producenta
</t>
  </si>
  <si>
    <t>Iloczyn kolumny 11 i 9</t>
  </si>
  <si>
    <t>Suma kolumn 11 i 12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</si>
  <si>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</si>
  <si>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</si>
  <si>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</si>
  <si>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</si>
  <si>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</si>
  <si>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</si>
  <si>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</si>
  <si>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</si>
  <si>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</si>
  <si>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9.</t>
  </si>
  <si>
    <t>Sterylny podkład porodowy o wymiarach 102x113 cm składający się z 2 części: serwety z folii PE zabezpieczającej łóżko przed zanieczyszczeniem, ze wzmocnieniem 23x51cm w części podpośladkowej oraz  ze zintegrowanej z serwetą torby na płyny z filtrem, portem do ssaka, taśmą przylepną, kształtką usztywniającą, pakowana w papier zabezpieczający i wentylowaną torbę foliową do sterylizacji. Opakowanie jednostkowe zawiera  min. 3 etykiety samoprzylepne do dokumentacji medycznej zawierające: numer katalogowy, numer lot, datę ważności oraz nazwę producenta</t>
  </si>
  <si>
    <t>Sterylny zestaw do laparotomii 
Skład zestawu:
-1x serweta na stolik narzędziowy min. 152x190 cm 50 µ (owinięcie zestawu)
-1x serweta na stolik Mayo 80x142 cm  
-4x ręcznik  34x36 cm
-1x serweta do laparotomii  198/259x310cm z obłożeniem ramion stołu, z przylepnym otworem brzusznym 25x28 cm, z obszernym wzmocnieniem wokół otworu 40x100 cm +/- 3 cm  ze zintegrowanymi 4 rzepami, z obustronnymi torbami 25x76 cm wyposażonymi w rzepy do regulacji. Serweta wykonana w części okrywającej pacjenta z włókniny typu Spunlace (poliester, celuloza) o gramaturze 70g/m2, wzmocnienie chłonne wykonane z laminatu, łączna gramatura materiału min. 140 g/m2 boki z folii PE. Serweta dobrze układająca się na pacjencie, w części niekrytycznej „oddychająca”, paroprzepuszczalna. Zestaw zgodny z normą EN 13795 pakowany sterylnie w przezroczystą, foliową torbę z portami do sterylizacji, posiada min. 3 etykiety samoprzylepne do dokumentacji medycznej  zawierające:  numer katalogowy, numer lot, datę ważności oraz nazwę producenta. Producent spełnia wymogi normy środowiskowej ISO 14001 potwierdzonej certyfikatem</t>
  </si>
  <si>
    <t>Zestaw do artroskopii stawu barkowego ze wzmocnieniem. W skład zestawu wchodzi:                                                                                                                                                                                                                      -1x serweta na stolik narzędziowy min. 150x190 cm
-1x serweta  na stolik Mayo min. 75x140cm ze wzmocnieniem 
-1x serweta PE  typu U min. 135x190cm, przylepne wycięcie 15x61cm ± 1 cm
-1x serweta do operacji barku min.  260x400cm ze  wzmocnieniem chłonnym min. 45x70cm, posiada elastyczny otwór 9 * 10cm, zintegrowaną torbę na płyny, 3 uchwyty na przewody typu rzep 
- Osłona na rękę wykonana z bilaminatu rozmiar min. 35 * 70cm ± 2cm pakowana oddzielnie.
Serweta główna wykonana z włókniny polipropylenowej typu SMS o gramaturze 43g/m2, w strefie krytycznej ze wzmocnieniem chłonnym z laminatu, o łącznej gramaturze materiału min. 115 g/m2. Odporność na penetrację płynów min. 200 cm H2O, wytrzymałość na rozerwanie na sucho/mokro min. 250kPa. Absorpcja w obszarze wzmocnień min. 400%. Serweta dobrze układające się na pacjencie, w części niekrytycznej „oddychająca”, paroprzepuszczalna. Zestaw zgodny z normą EN 13795 pakowany sterylnie w przezroczystą, foliową torbę z portami do sterylizacji, posiada min. 2 etykiety samoprzylepne do dokumentacji medycznej  zawierające:  numer katalogowy, numer lot, datę ważności oraz nazwę producenta.</t>
  </si>
  <si>
    <t>10.</t>
  </si>
  <si>
    <t>11.</t>
  </si>
  <si>
    <t>12.</t>
  </si>
  <si>
    <t>13.</t>
  </si>
  <si>
    <t>14.</t>
  </si>
  <si>
    <t>Jałowa osłona na stolik Mayo 80x145 cm wykonana z folii PE z warstwą chłonną 76x85cm składana teleskopowo do wewnątrz, pakowana sterylnie w rozrywaną torebkę papierowo-foliowa. Zawierająca min. 2 etykiety samoprzylepne do archiwizacji danych. Opakowanie zbiorcze -karton zabezpieczone dodatkowo workiem z foli PE</t>
  </si>
  <si>
    <t>Jałowa serweta do zabiegów chirurgicznych z przylepcem , o wymiarach 180x150 cm, wykonana na całej powierzchni z laminatu dwuwarstwowego o gramaturze 56g/m2. Serwety pakowane  sterylnie w rozrywana torebkę papierowo-foliową. Zawierające min. 2 etykiety samoprzylepne do archiwizacji danych.</t>
  </si>
  <si>
    <t>15.</t>
  </si>
  <si>
    <t>16.</t>
  </si>
  <si>
    <t>Sterylny Fartuch Chirurgiczny wykonany z włókniny SMMMS o gramaturze 41 g/m2, repelentnej dla alkoholi (min. 7 stopień), wzmocniony włókniną SMMMS na rękawach i na przodzie o gramaturze w miejscu wzmocnień 85 g/m2, łączenie rękawów wykonane metodą  klejena w obszarze krytycznym, rękaw fartucha zakończony mankietem, fartuch po założeniu posiada widoczne oznaczenie stopnia barierowości,  wskaźnik odporności na penetrację płynów powyżej 65 cm H2O poza obszarem wzmocnień i powyżej 86 cm H2O w obszarze krytycznym, odporność na penetrację mikrobiologiczną na mokro (Barrier Index) min. 5,5 na całej powierzchni, opakowanie zawierające min. 2 szt. ręczników chłonnych, posiadający min.2 etykiety samoprzylepne do archiwizacji danych,  dokumenty potwierdzające spełnienie wymagań. Dostępne rozmiary: L-130 cm, XL- 140 cm, XLL-150 cm, 2XLL- 170 cm.</t>
  </si>
  <si>
    <t>Serweta operacyjna z przylepcem, dwuwarstwowa, jałowa, jednorazowego użytku, rozmiar 45x50cm lub 50x60 cm</t>
  </si>
  <si>
    <t xml:space="preserve">Sterylna samoprzylepna serweta do zabiegów chirurgicznych  75x90cm wykonana z bilaminatu o gramaturze max. 58g/m2, odpornego na penetracje płynów , końcówka przy paskach zabezpieczających taśmę lepną ułatwiająca mocowanie serwet na pacjencie.
Serweta pakowana sterylnie w rozrywaną typu peel pouch, posiada min. 2 etykiety samoprzylepne do archiwizacji danych.Sterylizacja tlenkiem etylenu. Serwety pakowane w opakowanie papierowo foliowe, następnie kartonowy dyspenser i karton transportowy. </t>
  </si>
  <si>
    <r>
      <t xml:space="preserve">Fartuch chirurgiczny, jednorazowego użytku, pełnobarierowy, zgodny z normą PN EN 13795 1-3*. Wykonany z materiału włóknina SMS lub SMMMS o gram. min. 35g/m2. Rękaw typu reglan lub prosty zakończony elastycznym poliestrowym/ dzianinowym mankietem. Tylne części fartucha zachodzące na siebie. Troki umiejscowione  w kartoniku. Fartuch pod szyją zapinany na jednoczęściową taśmę typu Combi Tape lub standardowe zapięcie na rzep pod szyją bądź w okolicy karku, umożliwiające wielokrotne zapięcie w dowolnym miejscu. W celu identyfikacji rozmiaru fartuch posiada wszywkę lub lamówkę przy szyi lub na wewnętrznej stronie fartucha bądź w innym widocznym miejscu. Szwy wykonane techniką ultradźwiękową lub klejone. Rozmiary M-XXL. Fartuch powinien posiadać  min. 2 etykiety samoprzylepne do archiwizacji danych.                                                                                                                                                                                              Zamawiający dopuszcza asortyment równoważny, spełniający conajmniej poniższe wymagania:                                                                                                  Fartuch chirurgiczny, pełnobarierowy, zgodny z normą PN EN 13795 1-3*. Wykonany z włókniny polipropylenowej o gramaturze minimum 35g/m2, rękaw zakończony niepylącym mankietem o długości minimum 6cm, szwy wykonane techniką ultradźwiekową lub klejone, z dołączonymi ręcznikami do osuszania rąk. Fartuch powinien posiadać  min. 2 etykiety samoprzylepne do archiwizacji danych. Rozmiar: M, minimalna długość rękawa 63cm; L (lub M/L), minimalna długość rękawa 69cm; XL, minimalna długość rękawa 77cm; XXL, minimalna długość rękawa 82cm (długość rękawa mierzona od wycięcia przy szyi, bez mankietów).                                                                                                                                                                                                                                         Zamawiający wymaga, aby oferowany asortyment był zarejestrowany jako wyrób medyczny klasy I, II lub III.                                                          </t>
    </r>
    <r>
      <rPr>
        <b/>
        <sz val="9"/>
        <rFont val="Arial"/>
        <family val="2"/>
      </rPr>
      <t xml:space="preserve">* - potwierdzone kartą techniczną  </t>
    </r>
  </si>
  <si>
    <t xml:space="preserve">szt </t>
  </si>
  <si>
    <t>17.</t>
  </si>
  <si>
    <t>18.</t>
  </si>
  <si>
    <t>19.</t>
  </si>
  <si>
    <t xml:space="preserve">Sterylna samoprzylepna  taśma włókninowa 10x50 cm, z nieprzylepnymi końcówkami z obu stron. Opakowanie jednostkowe typu peel pouch zaopatrzone w 4 etykiety samoprzylepne posiadające indeks wyrobu, numer lot, datę ważności, nazwę producenta. </t>
  </si>
  <si>
    <t>Serweta absorbcyjna na stół operacyjny min. 100 x 225 cm 
Serweta ochronna na stół operacyjny, przeciwodleżynowa 5-cio warstwowa, zintegrowana wielopunktowo na całej powierzchni chłonnej bez przeszyć, samowygładzająca się, zapobiegająca przesuwaniu się warstwy zewnętrznej względem rdzenia; wykonana z włókniny polipropylenowej, wysokochłonnej polimerowej warstwy środkowej i spodniej pełnobarierowej teksturowanej folii
polietylenowej. Zabezpieczającej przed przesuwaniem się i ślizganiem podkładu po powierzchni.
- chłonność min 35ml/100cm2
gramatura podstawowa 295g/m2
- wymiar min. 100 x 225cm ±5cm, rdzeń chłonny o długości co najmniej 51x205+/-3cm zakończony dodatkowymi marginesami z nieprzeziernego laminatu o szerokości nie większej niż 10 +/-3 cm po obu stronach na całej szerokości podkładu
- zgodne z ISO 9073-8 odprowadzanie wilgoci min. 45 mm w czasie 50s, wskaźnik chłonności min. 2650 %</t>
  </si>
  <si>
    <t>Zestaw dwóch osłon na ramiona stołu operacyjnego. Zaprojektowane i wyprodukowane w celu ochrony ramion stołu operacyjnego podczas zabiegu. Wymiar: 72,5x33 cm. Dwustronny materiał wykonany z folii polietlenowej i włókniny polipropylenowej</t>
  </si>
  <si>
    <t xml:space="preserve">Jednorazowa serweta bez wkładu chłonnego używana do stołów operacyjnych podczas krótkich zabiegów. Wykonana z włókniny polipropylenowej i spodniej pełnobarierowej folii polietylenowej, zabezpieczającej przed przesuwaniem się. Rozmiar 100x 225 cm. </t>
  </si>
  <si>
    <t>Sterylny jednorazowy  pokrowiec na kończynę 80x45 pakowany wraz z taśmą lepną  50x9 cm,  wykonany z nieprzepuszczalnego bilaminatu,  o gramaturze max. 58g/m2, odpornego na przenikanie płynów. Opakowanie jednostkowe typu peel pouch zaopatrzone w min. dwie etykiety samoprzylepne do archiwizacji danych. Opakowanie zbiorcze –karton zabezpieczone dodatkowo workiem z folii PE.</t>
  </si>
  <si>
    <r>
      <t xml:space="preserve">Sterylny zestaw do cięcia cesarskiego. W skład zestawu wchodzi:
-1 x serweta na stolik narzędziowy min. 140x190cm (owinięcie zestawu)
-1 x serweta na stolik Mayo min. 80x142 cm
-1 x kocyk dla noworodka 100x105 cm
-1 x serweta do cięcia cesarskiego 196/249x300cm z obłożeniem ramion stołu, z otworem  30x36cm  z dodatkowymi przylepcami do umocowania serwety, wypełniony folią chirurgiczną wokół brzegów otworu, ze zintegrowaną torbą na płyny 270⁰ z kształtką usztywniającą, która umożliwia uformowanie i utrzymanie kształu wokół worka oraz z dwoma portami do ssaka, wzmocnienie chłonne  w rozmiarze 52x67 cm wokół otworu, zinegrowane cztery podwójne organizatory przewodów  oraz dodatkowe wzmocnienie chłonne na kończynach pacjentki w rozmiarze 43x57 cm. Część główna serwety osłaniająca pacjentkę wykonana z laminatu trójwarstwowego (polipropylen, polietylen, polipropylen), nie zawierająca włókien celulozy i wiskozy o gramaturze 66g/m2, boki wykonane z pełnobarierowej folii, ekran anestezjologiczny wykonany z  dwuwarstwowego laminatu (polipropylen, polietylen). Zestaw zgodny z normą EN 13795 pakowany sterylnie w przezroczystą, foliową torbę z portami do sterylizacji, zawiera min. 2 etykiety samoprzylepne do dokumentacji medycznej.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Sterylny zestaw do cięcia cesarskiego. Skład zestawu:
-1 x serweta na stolik narzędziowy  152x190cm wzmocnienie z folii PE z warstwą chłonną (owinięcie zestawu)
-1 x serweta na stolik Mayo 80 x142 cm ze wzmocnieniem
-1 x kocyk dla noworodka 76x86 cm
-1x ręczniki 35x35 +/-1cm-1 x serweta do cięcia cesarskiego 196/259x307cmz obłożeniem ramion stołu, z otworem brzusznym  wypełnionym folią chirurgiczną z wycięciem w kształcie gruszki 18x18 cm, ze zintegrowaną torbą na płyny 360⁰ z kształtką usztywniającą umożliwiającą uformowanie i utrzymanie kształtu worka oraz z zabezpieczeniem zapobiegającym rozerwaniu serwety lub ubioru operatora na końcach usztywnień torby, z 2 portami do ssaka, ze wzmocnieniem chłonnym 40x50 +/- 3 cm poniżej otworu, 3 zintegrowane organizatory przewodów typu rzep. Serweta wykonana z wielowarstwowej włókniny polipropylenowej typu SMS o gramaturze max. 43 g/m2, wzmocnienie chłonne wykonane laminatu, łączna gramatura materiału min.115 g/m2 o odporności na penetracje płynów min. 200 cmH2O, serweta dobrze układające się na pacjentce, w części niekrytycznej „oddychająca”, paroprzepuszczalna.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 oraz nazwę producenta, w tym 2 etykiety  dodatkowo zawierające kod kreskowy . Sterylizacja tlenkiem etylenu. Zestawy pakowane zbiorczo w worek foliowy, następnie karton. Producent spełnia wymogi normy środowiskowej ISO 14001 potwierdzony certyfikatem.</t>
    </r>
  </si>
  <si>
    <r>
      <t xml:space="preserve">Zestaw do artroskopii stawu kolanowego. W skład zestawu wchodzi: 1 x serweta na stolik narzędziowy min. 140x190 cm;  1 x serweta na stolik Mayo min. 75x140 cm; 1 x serweta do artroskopii min. 230/300cm z podwójnym, elastycznym, samouszczelniającym się otworem Ø 6 cm, ze wzmocnieniem chłonnym min. min. 65 * 105cm cm wokół otworu, ze zintegrowaną torbą na płyny z kształtką usztywniającą umożliwiającą uformowanie i utrzymanie kształtu worka oraz z portem do ssaka, zintegrowane 3 podwójne organizatory przewodów; osłona na nogę wykonana z bilaminatu, rozmiar min. 35 * 70 cm ± 2cm z taśmą lepną 9 * 50cm pakowana oddzielnie. Serweta  wykonana w części okrywającej pacjenta z laminatu trójwarstwowego (polipropylen, polietylen, polipropylen) o gramaturze 66g/m2 ± 1 g pozbawiona pylących i łatwopalnych włókien celulozy lub wiskozy. Odporność na penetrację płynów min. 200 cm H2O, wytrzymałość na rozerwanie na sucho/mokro min. 190kPa, odporność na rozciąganie wzdłużne na sucho/mokro min. 88N, boki serwety wykonane z pełnobarierowej folii. Zestaw zgodny z normą EN 13795-1, 2, 3 pakowany sterylnie w przezroczystą foliową torbę z portami do sterylizacji, posiada min. 2  etykiety samoprzylepne do dokumentacji medycznej zawierające: numer katalogowy, numer lot, datę ważności oraz nazwę producenta.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</t>
    </r>
    <r>
      <rPr>
        <sz val="9"/>
        <rFont val="Arial"/>
        <family val="2"/>
      </rPr>
      <t xml:space="preserve">                                                                                         Sterylny zestaw do artroskopii stawu kolanowego o składzie:
1 x serweta wzmocniona na stół instrumentalny (owinięcie zestawu) o wymiarach 150 cm x 190 cm
1 x wzmocniona osłona (serweta) na stolik Mayo o wymiarach 80 cm x 140 cm
1 x serweta do artroskopii samoprzylepna o wymiarach 200 cm x 320 cm z otworem samouszczelniającym się o wymiarach 6 cm x 8 cm, zintegrowana z organizatorami przewodów i torbą na płyny o wymiarach 60 cm x 100 cm z otworem samouszczelniającym, sztywnikiem i portem do odsysania treści, wymiary wzmocnienia 75 x 100 cm, serweta zintegrowana z dwoma organizatorami przewodów. 
Serweta wykonana z hydrofobowej włókniny trójwarstwowej typu SMS o gramaturze 50 g/m2, w strefie krytycznej wyposażona we wzmocnienie wysokochłonne o gramaturze 80 g/m2. Odporność na penetrację płynów w obszarze krytycznym 110 cm H2O. Odporność na rozerwania sucho/mokro w obszarze krytycznym 205.6/199.4 kPa. Wytrzymałość na rozciąganie na sucho/mokro w obszarze krytycznym 90/91.6N. Chłonność wzmocnienia min. 680%.
1 x serweta elastyczna osłona na kończynę o wymiarach 30 cm x 60 cm
3 x taśma samoprzylepna o wymiarach 10 cm x 50 cm (w zestawie)
1 x osłona na przewody o wymiarach 14 cm x 250 cm
2 x ręcznik chłonny o wymiarach 30 cm x 30 cm
Spełnia wymogi aktualnej normy PN-EN 13795-1. Opakowanie TYVEC wyposażone w informację o kierunku otwierania oraz 4 etykiety samoprzylepne typu TAG służące do archiwizacji danych. </t>
    </r>
  </si>
  <si>
    <r>
      <t xml:space="preserve">Jałowy zestaw chirurgiczny uniwersalny wzmocniony.- wykonany z laminatu dwuwarstwowego polipropylen i polietylen o min gramatrurze 58 kg/m2, w krytycznym obszarze wzmocnienie chłonne z polipropylenu o gramaturze 60g/m2 pozbawione pylących włókien, odporny na przenikanie cieczy &gt;175cmH20, wytrzymałość na rozerwanie na sucho/mokro min 145kPa, współczynnik pylenia ≤ 1,7, nie zawierający lateksu 
Skład zestawu:
- 1 x serweta na stolik Mayo 80x142 cm składana rewersowo z folii PE ze wzmocnieniem z polipropylenu 55x88 cm
- 2 x serwety boczne 75x90 cm, ze wzmocnieniem 60x25cm z przylepna o długości 84cm
- 1 x  serweta dolna 175x190 cm, ze wzmocnieniem 67x25 cm, przylepna o długości 98 cm, posiadająca organizer na przewody
- 1 x  serwetę górna 150x240 cm, ze wzmocnieniem 67x25 cm, przylepna o długości 98 cm, posiadająca organizer na przewody
- 1 x taśma lepna 9x50 cm
Całość zawinięta w serwetę na stół instrumentariuszki 152x190 cm z  folii PE 50µ ze wzmocnieniem i mikroteksturą
Tolerancja rozmiarów  serwet+/-2 cm. Taśmy lepne ułatwiają mocowanie w rękawiczkach. Zestaw zgodny  z  normą  EN 13795,  pakowany sterylnie w przezroczystą, foliową torbę.  Zawierający min. 2 etykiety samoprzylepne do archiwizacji danych.  Opakowanie  zbiorcze (karton) zabezpieczone dodatkowo workiem z folii PE.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    </t>
    </r>
    <r>
      <rPr>
        <sz val="9"/>
        <rFont val="Arial"/>
        <family val="2"/>
      </rPr>
      <t xml:space="preserve">                                                                                        Sterylny zestaw chirurgiczny uniwersalny wzmocniony o składzie:
1 x wzmocniona osłona (serweta) na stolik Mayo o wymiarach 80 cm x 145 cm, składana teleskopowo z folii PE o gramaturze 50 g/m2 wzmocniona chłonną włókniną wiskozowo-poliestrową o wymiarach 60 cm x 145
2 x serweta samoprzylepna o wymiarach 75cm x 90cm, wzmocnienie o wymiarach 25 cm x 60 cm
1 x serweta samoprzylepna o wymiarach 180cm x 180cm, wzmocnienie o wymiarach 25 cm x 60 cm
1 x serweta samoprzylepna o wymiarach 150cm x 240cm, wzmocnienie o wymiarach 25 cm x 60 cm
1 x taśma samoprzylepna o wymiarach 10 cm x 50 cm
4 x ręcznik chłonny o wymiarach 30 cm x 30 cm
1 x serweta wzmocniona na stół instrumentalny stanowiąca owinięcie zestawu o wymiarach 150 cm x 190 cm, z warstwy nieprzemakalnej folii PE o gramaturze 40 g/m2, wzmocniona hydrofilową włókniną wiskozowo-poliestrową o wymiarach 65 cm x 190 cm.
Serwety wykonane z chłonnego i nieprzemakalnego laminatu dwuwarstwowego o gramaturze 56 g/m2 w strefie krytycznej wyposażona we wzmocnienie wysokochłonne o gramaturze 80 g/m2, zintegrowana z dwoma poczwórnymi organizerami przewodów. Łączna gramatura w strefie wzmocnionej 136 g/m2.
Wytrzymałość na wypychanie na sucho/mokro w obszarze krytycznym 108/95 kPa. Wytrzymałość na rozciąganie na sucho/mokro 60/65N. Odporność na penetrację płynów 188 cm H2O. Współczynnik pylenia &lt; 1.85log10. Chłonność warstwy zewnętrznej 287%. Spełnia wymogi aktualnej normy PN-EN 13795-1. Opakowanie folia-papier wyposażone w informację o kierunku otwierania oraz 4 etykiety samoprzylepne typu TAG służące do archiwizacji danych.</t>
    </r>
  </si>
  <si>
    <t>Dopuszcza się składanie ofert częściowych (na poszczególne pozycje asortymentowe).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</si>
</sst>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60"/>
      <name val="Arial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0" applyFont="1" applyAlignment="1">
      <alignment/>
    </xf>
    <xf numFmtId="49" fontId="21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vertical="center" wrapText="1"/>
    </xf>
    <xf numFmtId="166" fontId="19" fillId="0" borderId="10" xfId="0" applyNumberFormat="1" applyFont="1" applyBorder="1" applyAlignment="1">
      <alignment vertical="center" wrapText="1"/>
    </xf>
    <xf numFmtId="0" fontId="20" fillId="34" borderId="11" xfId="0" applyFont="1" applyFill="1" applyBorder="1" applyAlignment="1">
      <alignment vertical="center"/>
    </xf>
    <xf numFmtId="2" fontId="19" fillId="34" borderId="12" xfId="0" applyNumberFormat="1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2" fontId="19" fillId="34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3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16" fillId="35" borderId="18" xfId="0" applyFont="1" applyFill="1" applyBorder="1" applyAlignment="1">
      <alignment/>
    </xf>
    <xf numFmtId="9" fontId="0" fillId="0" borderId="18" xfId="0" applyNumberFormat="1" applyFont="1" applyBorder="1" applyAlignment="1">
      <alignment vertical="center"/>
    </xf>
    <xf numFmtId="0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34" borderId="18" xfId="55" applyNumberFormat="1" applyFont="1" applyFill="1" applyBorder="1" applyAlignment="1" applyProtection="1">
      <alignment horizontal="center" vertical="center"/>
      <protection/>
    </xf>
    <xf numFmtId="44" fontId="0" fillId="34" borderId="15" xfId="0" applyNumberFormat="1" applyFont="1" applyFill="1" applyBorder="1" applyAlignment="1">
      <alignment vertical="center"/>
    </xf>
    <xf numFmtId="44" fontId="0" fillId="34" borderId="10" xfId="0" applyNumberFormat="1" applyFont="1" applyFill="1" applyBorder="1" applyAlignment="1">
      <alignment vertical="center"/>
    </xf>
    <xf numFmtId="44" fontId="0" fillId="34" borderId="18" xfId="0" applyNumberFormat="1" applyFont="1" applyFill="1" applyBorder="1" applyAlignment="1">
      <alignment vertical="center"/>
    </xf>
    <xf numFmtId="44" fontId="16" fillId="34" borderId="19" xfId="0" applyNumberFormat="1" applyFont="1" applyFill="1" applyBorder="1" applyAlignment="1">
      <alignment/>
    </xf>
    <xf numFmtId="44" fontId="16" fillId="0" borderId="20" xfId="0" applyNumberFormat="1" applyFont="1" applyBorder="1" applyAlignment="1">
      <alignment/>
    </xf>
    <xf numFmtId="0" fontId="0" fillId="0" borderId="0" xfId="0" applyAlignment="1">
      <alignment wrapText="1"/>
    </xf>
    <xf numFmtId="3" fontId="0" fillId="34" borderId="18" xfId="55" applyNumberFormat="1" applyFont="1" applyFill="1" applyBorder="1" applyAlignment="1" applyProtection="1">
      <alignment horizontal="center" vertical="center"/>
      <protection/>
    </xf>
    <xf numFmtId="166" fontId="19" fillId="0" borderId="18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6" fillId="34" borderId="21" xfId="0" applyFont="1" applyFill="1" applyBorder="1" applyAlignment="1">
      <alignment vertical="center"/>
    </xf>
    <xf numFmtId="0" fontId="16" fillId="34" borderId="22" xfId="0" applyFont="1" applyFill="1" applyBorder="1" applyAlignment="1">
      <alignment vertical="center"/>
    </xf>
    <xf numFmtId="0" fontId="16" fillId="34" borderId="23" xfId="0" applyFont="1" applyFill="1" applyBorder="1" applyAlignment="1">
      <alignment vertical="center"/>
    </xf>
    <xf numFmtId="0" fontId="25" fillId="34" borderId="17" xfId="0" applyNumberFormat="1" applyFont="1" applyFill="1" applyBorder="1" applyAlignment="1" applyProtection="1">
      <alignment vertical="top" wrapText="1"/>
      <protection/>
    </xf>
    <xf numFmtId="44" fontId="0" fillId="34" borderId="24" xfId="0" applyNumberFormat="1" applyFont="1" applyFill="1" applyBorder="1" applyAlignment="1">
      <alignment vertical="center"/>
    </xf>
    <xf numFmtId="0" fontId="25" fillId="34" borderId="16" xfId="0" applyFont="1" applyFill="1" applyBorder="1" applyAlignment="1">
      <alignment vertical="top" wrapText="1"/>
    </xf>
    <xf numFmtId="44" fontId="0" fillId="34" borderId="25" xfId="0" applyNumberFormat="1" applyFont="1" applyFill="1" applyBorder="1" applyAlignment="1">
      <alignment vertical="center"/>
    </xf>
    <xf numFmtId="0" fontId="25" fillId="34" borderId="16" xfId="54" applyNumberFormat="1" applyFont="1" applyFill="1" applyBorder="1" applyAlignment="1" applyProtection="1">
      <alignment horizontal="left" vertical="top" wrapText="1"/>
      <protection/>
    </xf>
    <xf numFmtId="44" fontId="0" fillId="34" borderId="26" xfId="0" applyNumberFormat="1" applyFont="1" applyFill="1" applyBorder="1" applyAlignment="1">
      <alignment vertical="center"/>
    </xf>
    <xf numFmtId="44" fontId="0" fillId="34" borderId="27" xfId="0" applyNumberFormat="1" applyFont="1" applyFill="1" applyBorder="1" applyAlignment="1">
      <alignment vertical="center"/>
    </xf>
    <xf numFmtId="0" fontId="17" fillId="36" borderId="24" xfId="0" applyFont="1" applyFill="1" applyBorder="1" applyAlignment="1">
      <alignment horizontal="center" wrapText="1"/>
    </xf>
    <xf numFmtId="0" fontId="17" fillId="34" borderId="25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7" fillId="34" borderId="18" xfId="0" applyFont="1" applyFill="1" applyBorder="1" applyAlignment="1">
      <alignment wrapText="1"/>
    </xf>
    <xf numFmtId="0" fontId="17" fillId="34" borderId="18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vertical="top" wrapText="1"/>
    </xf>
    <xf numFmtId="0" fontId="17" fillId="34" borderId="26" xfId="0" applyFont="1" applyFill="1" applyBorder="1" applyAlignment="1">
      <alignment vertical="top" wrapText="1"/>
    </xf>
    <xf numFmtId="44" fontId="0" fillId="34" borderId="29" xfId="0" applyNumberFormat="1" applyFont="1" applyFill="1" applyBorder="1" applyAlignment="1">
      <alignment vertical="center"/>
    </xf>
    <xf numFmtId="0" fontId="16" fillId="37" borderId="22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left" vertical="top" wrapText="1"/>
    </xf>
    <xf numFmtId="0" fontId="25" fillId="38" borderId="16" xfId="0" applyFont="1" applyFill="1" applyBorder="1" applyAlignment="1">
      <alignment horizontal="left" vertical="top" wrapText="1"/>
    </xf>
    <xf numFmtId="0" fontId="25" fillId="34" borderId="28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9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42" fillId="39" borderId="30" xfId="0" applyFont="1" applyFill="1" applyBorder="1" applyAlignment="1">
      <alignment horizontal="left" vertical="center"/>
    </xf>
    <xf numFmtId="0" fontId="43" fillId="39" borderId="31" xfId="0" applyFont="1" applyFill="1" applyBorder="1" applyAlignment="1">
      <alignment/>
    </xf>
    <xf numFmtId="4" fontId="20" fillId="33" borderId="0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/>
    </xf>
    <xf numFmtId="166" fontId="26" fillId="34" borderId="32" xfId="0" applyNumberFormat="1" applyFont="1" applyFill="1" applyBorder="1" applyAlignment="1">
      <alignment horizontal="right"/>
    </xf>
    <xf numFmtId="166" fontId="26" fillId="34" borderId="33" xfId="0" applyNumberFormat="1" applyFont="1" applyFill="1" applyBorder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akiet 3" xfId="54"/>
    <cellStyle name="Normalny_Pakiet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4">
      <selection activeCell="E34" sqref="E34"/>
    </sheetView>
  </sheetViews>
  <sheetFormatPr defaultColWidth="9.140625" defaultRowHeight="12.75"/>
  <cols>
    <col min="1" max="1" width="5.140625" style="0" customWidth="1"/>
    <col min="2" max="2" width="114.140625" style="0" customWidth="1"/>
    <col min="3" max="3" width="15.140625" style="0" customWidth="1"/>
    <col min="4" max="9" width="9.28125" style="0" customWidth="1"/>
    <col min="10" max="10" width="9.8515625" style="0" customWidth="1"/>
    <col min="11" max="11" width="13.421875" style="0" customWidth="1"/>
    <col min="12" max="12" width="13.28125" style="0" customWidth="1"/>
    <col min="13" max="13" width="13.57421875" style="0" customWidth="1"/>
  </cols>
  <sheetData>
    <row r="1" spans="1:13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4" ht="12.75">
      <c r="B2" s="1"/>
      <c r="D2" s="1" t="s">
        <v>11</v>
      </c>
    </row>
    <row r="3" ht="13.5" thickBot="1">
      <c r="L3" s="1" t="s">
        <v>12</v>
      </c>
    </row>
    <row r="4" spans="1:13" ht="31.5">
      <c r="A4" s="23" t="s">
        <v>13</v>
      </c>
      <c r="B4" s="24" t="s">
        <v>14</v>
      </c>
      <c r="C4" s="24" t="s">
        <v>15</v>
      </c>
      <c r="D4" s="24" t="s">
        <v>16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51" t="s">
        <v>10</v>
      </c>
    </row>
    <row r="5" spans="1:13" ht="12.7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52">
        <v>13</v>
      </c>
    </row>
    <row r="6" spans="1:13" ht="33.75" customHeight="1" thickBot="1">
      <c r="A6" s="53"/>
      <c r="B6" s="54"/>
      <c r="C6" s="54"/>
      <c r="D6" s="55"/>
      <c r="E6" s="55"/>
      <c r="F6" s="54"/>
      <c r="G6" s="56"/>
      <c r="H6" s="54"/>
      <c r="I6" s="54"/>
      <c r="J6" s="57" t="s">
        <v>0</v>
      </c>
      <c r="K6" s="57" t="s">
        <v>1</v>
      </c>
      <c r="L6" s="57" t="s">
        <v>23</v>
      </c>
      <c r="M6" s="58" t="s">
        <v>24</v>
      </c>
    </row>
    <row r="7" spans="1:13" ht="325.5" customHeight="1">
      <c r="A7" s="41" t="s">
        <v>25</v>
      </c>
      <c r="B7" s="44" t="s">
        <v>61</v>
      </c>
      <c r="C7" s="64"/>
      <c r="D7" s="18"/>
      <c r="E7" s="18"/>
      <c r="F7" s="14" t="s">
        <v>33</v>
      </c>
      <c r="G7" s="21">
        <v>220</v>
      </c>
      <c r="H7" s="65"/>
      <c r="I7" s="66"/>
      <c r="J7" s="31">
        <f>H7*I7+H7</f>
        <v>0</v>
      </c>
      <c r="K7" s="31">
        <f>G7*H7</f>
        <v>0</v>
      </c>
      <c r="L7" s="31">
        <f>K7*I7</f>
        <v>0</v>
      </c>
      <c r="M7" s="45">
        <f>SUM(K7:L7)</f>
        <v>0</v>
      </c>
    </row>
    <row r="8" spans="1:13" ht="156" customHeight="1">
      <c r="A8" s="60" t="s">
        <v>26</v>
      </c>
      <c r="B8" s="46" t="s">
        <v>37</v>
      </c>
      <c r="C8" s="39"/>
      <c r="D8" s="19"/>
      <c r="E8" s="19"/>
      <c r="F8" s="15" t="s">
        <v>33</v>
      </c>
      <c r="G8" s="22">
        <v>160</v>
      </c>
      <c r="H8" s="67"/>
      <c r="I8" s="25"/>
      <c r="J8" s="50">
        <f aca="true" t="shared" si="0" ref="J8:J25">H8*I8+H8</f>
        <v>0</v>
      </c>
      <c r="K8" s="32">
        <f>G8*H8</f>
        <v>0</v>
      </c>
      <c r="L8" s="32">
        <f>K8*I8</f>
        <v>0</v>
      </c>
      <c r="M8" s="47">
        <f>SUM(K8:L8)</f>
        <v>0</v>
      </c>
    </row>
    <row r="9" spans="1:13" ht="375.75" customHeight="1">
      <c r="A9" s="60" t="s">
        <v>27</v>
      </c>
      <c r="B9" s="46" t="s">
        <v>62</v>
      </c>
      <c r="C9" s="39"/>
      <c r="D9" s="19"/>
      <c r="E9" s="19"/>
      <c r="F9" s="15" t="s">
        <v>33</v>
      </c>
      <c r="G9" s="68">
        <v>500</v>
      </c>
      <c r="H9" s="67"/>
      <c r="I9" s="25"/>
      <c r="J9" s="50">
        <f t="shared" si="0"/>
        <v>0</v>
      </c>
      <c r="K9" s="32">
        <f aca="true" t="shared" si="1" ref="K9:K17">G9*H9</f>
        <v>0</v>
      </c>
      <c r="L9" s="32">
        <f aca="true" t="shared" si="2" ref="L9:L17">K9*I9</f>
        <v>0</v>
      </c>
      <c r="M9" s="47">
        <f aca="true" t="shared" si="3" ref="M9:M17">SUM(K9:L9)</f>
        <v>0</v>
      </c>
    </row>
    <row r="10" spans="1:13" ht="52.5" customHeight="1">
      <c r="A10" s="60" t="s">
        <v>28</v>
      </c>
      <c r="B10" s="61" t="s">
        <v>35</v>
      </c>
      <c r="C10" s="39"/>
      <c r="D10" s="19"/>
      <c r="E10" s="19"/>
      <c r="F10" s="29" t="s">
        <v>33</v>
      </c>
      <c r="G10" s="20">
        <v>240</v>
      </c>
      <c r="H10" s="9"/>
      <c r="I10" s="25"/>
      <c r="J10" s="50">
        <f t="shared" si="0"/>
        <v>0</v>
      </c>
      <c r="K10" s="32">
        <f t="shared" si="1"/>
        <v>0</v>
      </c>
      <c r="L10" s="32">
        <f t="shared" si="2"/>
        <v>0</v>
      </c>
      <c r="M10" s="47">
        <f t="shared" si="3"/>
        <v>0</v>
      </c>
    </row>
    <row r="11" spans="1:13" ht="155.25" customHeight="1">
      <c r="A11" s="60" t="s">
        <v>29</v>
      </c>
      <c r="B11" s="48" t="s">
        <v>22</v>
      </c>
      <c r="C11" s="39"/>
      <c r="D11" s="19"/>
      <c r="E11" s="19"/>
      <c r="F11" s="29" t="s">
        <v>33</v>
      </c>
      <c r="G11" s="20">
        <v>200</v>
      </c>
      <c r="H11" s="9"/>
      <c r="I11" s="25"/>
      <c r="J11" s="50">
        <f t="shared" si="0"/>
        <v>0</v>
      </c>
      <c r="K11" s="32">
        <f t="shared" si="1"/>
        <v>0</v>
      </c>
      <c r="L11" s="32">
        <f t="shared" si="2"/>
        <v>0</v>
      </c>
      <c r="M11" s="47">
        <f t="shared" si="3"/>
        <v>0</v>
      </c>
    </row>
    <row r="12" spans="1:13" ht="159.75" customHeight="1">
      <c r="A12" s="60" t="s">
        <v>30</v>
      </c>
      <c r="B12" s="48" t="s">
        <v>17</v>
      </c>
      <c r="C12" s="39"/>
      <c r="D12" s="19"/>
      <c r="E12" s="19"/>
      <c r="F12" s="29" t="s">
        <v>33</v>
      </c>
      <c r="G12" s="20">
        <v>130</v>
      </c>
      <c r="H12" s="9"/>
      <c r="I12" s="25"/>
      <c r="J12" s="50">
        <f t="shared" si="0"/>
        <v>0</v>
      </c>
      <c r="K12" s="32">
        <f t="shared" si="1"/>
        <v>0</v>
      </c>
      <c r="L12" s="32">
        <f t="shared" si="2"/>
        <v>0</v>
      </c>
      <c r="M12" s="47">
        <f t="shared" si="3"/>
        <v>0</v>
      </c>
    </row>
    <row r="13" spans="1:13" ht="18" customHeight="1">
      <c r="A13" s="60" t="s">
        <v>31</v>
      </c>
      <c r="B13" s="62" t="s">
        <v>48</v>
      </c>
      <c r="C13" s="39"/>
      <c r="D13" s="69"/>
      <c r="E13" s="19"/>
      <c r="F13" s="29" t="s">
        <v>33</v>
      </c>
      <c r="G13" s="20">
        <v>1400</v>
      </c>
      <c r="H13" s="9"/>
      <c r="I13" s="25"/>
      <c r="J13" s="50">
        <f t="shared" si="0"/>
        <v>0</v>
      </c>
      <c r="K13" s="32">
        <f t="shared" si="1"/>
        <v>0</v>
      </c>
      <c r="L13" s="32">
        <f t="shared" si="2"/>
        <v>0</v>
      </c>
      <c r="M13" s="47">
        <f t="shared" si="3"/>
        <v>0</v>
      </c>
    </row>
    <row r="14" spans="1:13" ht="148.5" customHeight="1">
      <c r="A14" s="60" t="s">
        <v>32</v>
      </c>
      <c r="B14" s="61" t="s">
        <v>36</v>
      </c>
      <c r="C14" s="39"/>
      <c r="D14" s="19"/>
      <c r="E14" s="19"/>
      <c r="F14" s="29" t="s">
        <v>33</v>
      </c>
      <c r="G14" s="20">
        <v>50</v>
      </c>
      <c r="H14" s="9"/>
      <c r="I14" s="25"/>
      <c r="J14" s="50">
        <f t="shared" si="0"/>
        <v>0</v>
      </c>
      <c r="K14" s="32">
        <f t="shared" si="1"/>
        <v>0</v>
      </c>
      <c r="L14" s="32">
        <f t="shared" si="2"/>
        <v>0</v>
      </c>
      <c r="M14" s="47">
        <f t="shared" si="3"/>
        <v>0</v>
      </c>
    </row>
    <row r="15" spans="1:13" ht="39" customHeight="1">
      <c r="A15" s="60" t="s">
        <v>34</v>
      </c>
      <c r="B15" s="61" t="s">
        <v>43</v>
      </c>
      <c r="C15" s="39"/>
      <c r="D15" s="19"/>
      <c r="E15" s="19"/>
      <c r="F15" s="29" t="s">
        <v>33</v>
      </c>
      <c r="G15" s="20">
        <v>130</v>
      </c>
      <c r="H15" s="9"/>
      <c r="I15" s="25"/>
      <c r="J15" s="50">
        <f t="shared" si="0"/>
        <v>0</v>
      </c>
      <c r="K15" s="32">
        <f t="shared" si="1"/>
        <v>0</v>
      </c>
      <c r="L15" s="32">
        <f t="shared" si="2"/>
        <v>0</v>
      </c>
      <c r="M15" s="47">
        <f t="shared" si="3"/>
        <v>0</v>
      </c>
    </row>
    <row r="16" spans="1:13" ht="51" customHeight="1">
      <c r="A16" s="60" t="s">
        <v>38</v>
      </c>
      <c r="B16" s="61" t="s">
        <v>49</v>
      </c>
      <c r="C16" s="39"/>
      <c r="D16" s="19"/>
      <c r="E16" s="19"/>
      <c r="F16" s="29" t="s">
        <v>33</v>
      </c>
      <c r="G16" s="20">
        <v>450</v>
      </c>
      <c r="H16" s="9"/>
      <c r="I16" s="25"/>
      <c r="J16" s="50">
        <f t="shared" si="0"/>
        <v>0</v>
      </c>
      <c r="K16" s="32">
        <f t="shared" si="1"/>
        <v>0</v>
      </c>
      <c r="L16" s="32">
        <f t="shared" si="2"/>
        <v>0</v>
      </c>
      <c r="M16" s="47">
        <f t="shared" si="3"/>
        <v>0</v>
      </c>
    </row>
    <row r="17" spans="1:13" ht="36">
      <c r="A17" s="60" t="s">
        <v>39</v>
      </c>
      <c r="B17" s="61" t="s">
        <v>44</v>
      </c>
      <c r="C17" s="39"/>
      <c r="D17" s="19"/>
      <c r="E17" s="19"/>
      <c r="F17" s="29" t="s">
        <v>33</v>
      </c>
      <c r="G17" s="20">
        <v>120</v>
      </c>
      <c r="H17" s="9"/>
      <c r="I17" s="25"/>
      <c r="J17" s="50">
        <f t="shared" si="0"/>
        <v>0</v>
      </c>
      <c r="K17" s="32">
        <f t="shared" si="1"/>
        <v>0</v>
      </c>
      <c r="L17" s="32">
        <f t="shared" si="2"/>
        <v>0</v>
      </c>
      <c r="M17" s="47">
        <f t="shared" si="3"/>
        <v>0</v>
      </c>
    </row>
    <row r="18" spans="1:13" ht="40.5" customHeight="1">
      <c r="A18" s="60" t="s">
        <v>40</v>
      </c>
      <c r="B18" s="61" t="s">
        <v>59</v>
      </c>
      <c r="C18" s="39"/>
      <c r="D18" s="19"/>
      <c r="E18" s="19"/>
      <c r="F18" s="29" t="s">
        <v>33</v>
      </c>
      <c r="G18" s="20">
        <v>40</v>
      </c>
      <c r="H18" s="9"/>
      <c r="I18" s="25"/>
      <c r="J18" s="50">
        <f t="shared" si="0"/>
        <v>0</v>
      </c>
      <c r="K18" s="32">
        <f aca="true" t="shared" si="4" ref="K18:K25">G18*H18</f>
        <v>0</v>
      </c>
      <c r="L18" s="32">
        <f aca="true" t="shared" si="5" ref="L18:L25">K18*I18</f>
        <v>0</v>
      </c>
      <c r="M18" s="47">
        <f aca="true" t="shared" si="6" ref="M18:M25">SUM(K18:L18)</f>
        <v>0</v>
      </c>
    </row>
    <row r="19" spans="1:13" ht="86.25" customHeight="1">
      <c r="A19" s="60" t="s">
        <v>41</v>
      </c>
      <c r="B19" s="61" t="s">
        <v>47</v>
      </c>
      <c r="C19" s="39"/>
      <c r="D19" s="19"/>
      <c r="E19" s="19"/>
      <c r="F19" s="29" t="s">
        <v>33</v>
      </c>
      <c r="G19" s="20">
        <v>400</v>
      </c>
      <c r="H19" s="9"/>
      <c r="I19" s="25"/>
      <c r="J19" s="50">
        <f t="shared" si="0"/>
        <v>0</v>
      </c>
      <c r="K19" s="32">
        <f t="shared" si="4"/>
        <v>0</v>
      </c>
      <c r="L19" s="32">
        <f t="shared" si="5"/>
        <v>0</v>
      </c>
      <c r="M19" s="47">
        <f t="shared" si="6"/>
        <v>0</v>
      </c>
    </row>
    <row r="20" spans="1:13" ht="173.25" customHeight="1">
      <c r="A20" s="60" t="s">
        <v>42</v>
      </c>
      <c r="B20" s="61" t="s">
        <v>50</v>
      </c>
      <c r="C20" s="39"/>
      <c r="D20" s="19"/>
      <c r="E20" s="19"/>
      <c r="F20" s="29" t="s">
        <v>33</v>
      </c>
      <c r="G20" s="20">
        <v>3700</v>
      </c>
      <c r="H20" s="9"/>
      <c r="I20" s="25"/>
      <c r="J20" s="50">
        <f t="shared" si="0"/>
        <v>0</v>
      </c>
      <c r="K20" s="32">
        <f t="shared" si="4"/>
        <v>0</v>
      </c>
      <c r="L20" s="32">
        <f t="shared" si="5"/>
        <v>0</v>
      </c>
      <c r="M20" s="47">
        <f t="shared" si="6"/>
        <v>0</v>
      </c>
    </row>
    <row r="21" spans="1:13" ht="27.75" customHeight="1">
      <c r="A21" s="42" t="s">
        <v>45</v>
      </c>
      <c r="B21" s="61" t="s">
        <v>55</v>
      </c>
      <c r="C21" s="39"/>
      <c r="D21" s="19"/>
      <c r="E21" s="19"/>
      <c r="F21" s="29" t="s">
        <v>33</v>
      </c>
      <c r="G21" s="20">
        <v>500</v>
      </c>
      <c r="H21" s="9"/>
      <c r="I21" s="25"/>
      <c r="J21" s="50">
        <f t="shared" si="0"/>
        <v>0</v>
      </c>
      <c r="K21" s="32">
        <f t="shared" si="4"/>
        <v>0</v>
      </c>
      <c r="L21" s="32">
        <f t="shared" si="5"/>
        <v>0</v>
      </c>
      <c r="M21" s="47">
        <f t="shared" si="6"/>
        <v>0</v>
      </c>
    </row>
    <row r="22" spans="1:13" ht="124.5" customHeight="1">
      <c r="A22" s="42" t="s">
        <v>46</v>
      </c>
      <c r="B22" s="61" t="s">
        <v>56</v>
      </c>
      <c r="C22" s="39"/>
      <c r="D22" s="19"/>
      <c r="E22" s="19"/>
      <c r="F22" s="29" t="s">
        <v>33</v>
      </c>
      <c r="G22" s="20">
        <v>200</v>
      </c>
      <c r="H22" s="9"/>
      <c r="I22" s="25"/>
      <c r="J22" s="50">
        <f t="shared" si="0"/>
        <v>0</v>
      </c>
      <c r="K22" s="32">
        <f t="shared" si="4"/>
        <v>0</v>
      </c>
      <c r="L22" s="32">
        <f t="shared" si="5"/>
        <v>0</v>
      </c>
      <c r="M22" s="47">
        <f t="shared" si="6"/>
        <v>0</v>
      </c>
    </row>
    <row r="23" spans="1:13" ht="30.75" customHeight="1">
      <c r="A23" s="42" t="s">
        <v>52</v>
      </c>
      <c r="B23" s="61" t="s">
        <v>58</v>
      </c>
      <c r="C23" s="39"/>
      <c r="D23" s="19"/>
      <c r="E23" s="19"/>
      <c r="F23" s="29" t="s">
        <v>33</v>
      </c>
      <c r="G23" s="20">
        <v>1000</v>
      </c>
      <c r="H23" s="9"/>
      <c r="I23" s="25"/>
      <c r="J23" s="50">
        <f t="shared" si="0"/>
        <v>0</v>
      </c>
      <c r="K23" s="32">
        <f t="shared" si="4"/>
        <v>0</v>
      </c>
      <c r="L23" s="32">
        <f t="shared" si="5"/>
        <v>0</v>
      </c>
      <c r="M23" s="47">
        <f t="shared" si="6"/>
        <v>0</v>
      </c>
    </row>
    <row r="24" spans="1:13" ht="27.75" customHeight="1">
      <c r="A24" s="42" t="s">
        <v>53</v>
      </c>
      <c r="B24" s="61" t="s">
        <v>57</v>
      </c>
      <c r="C24" s="39"/>
      <c r="D24" s="19"/>
      <c r="E24" s="19"/>
      <c r="F24" s="29" t="s">
        <v>51</v>
      </c>
      <c r="G24" s="20">
        <v>1200</v>
      </c>
      <c r="H24" s="9"/>
      <c r="I24" s="25"/>
      <c r="J24" s="50">
        <f t="shared" si="0"/>
        <v>0</v>
      </c>
      <c r="K24" s="32">
        <f t="shared" si="4"/>
        <v>0</v>
      </c>
      <c r="L24" s="32">
        <f t="shared" si="5"/>
        <v>0</v>
      </c>
      <c r="M24" s="47">
        <f t="shared" si="6"/>
        <v>0</v>
      </c>
    </row>
    <row r="25" spans="1:13" ht="339" customHeight="1" thickBot="1">
      <c r="A25" s="43" t="s">
        <v>54</v>
      </c>
      <c r="B25" s="63" t="s">
        <v>60</v>
      </c>
      <c r="C25" s="26"/>
      <c r="D25" s="27"/>
      <c r="E25" s="27"/>
      <c r="F25" s="30" t="s">
        <v>33</v>
      </c>
      <c r="G25" s="37">
        <v>130</v>
      </c>
      <c r="H25" s="38"/>
      <c r="I25" s="28"/>
      <c r="J25" s="59">
        <f t="shared" si="0"/>
        <v>0</v>
      </c>
      <c r="K25" s="33">
        <f t="shared" si="4"/>
        <v>0</v>
      </c>
      <c r="L25" s="33">
        <f t="shared" si="5"/>
        <v>0</v>
      </c>
      <c r="M25" s="49">
        <f t="shared" si="6"/>
        <v>0</v>
      </c>
    </row>
    <row r="26" spans="3:13" ht="16.5" customHeight="1" thickBot="1">
      <c r="C26" s="36"/>
      <c r="J26" s="35" t="s">
        <v>21</v>
      </c>
      <c r="K26" s="34">
        <f>SUM(K7:K25)</f>
        <v>0</v>
      </c>
      <c r="L26" s="34">
        <f>SUM(L7:L25)</f>
        <v>0</v>
      </c>
      <c r="M26" s="34">
        <f>SUM(M7:M25)</f>
        <v>0</v>
      </c>
    </row>
    <row r="27" spans="1:9" ht="13.5" thickBot="1">
      <c r="A27" s="10" t="s">
        <v>18</v>
      </c>
      <c r="B27" s="11"/>
      <c r="C27" s="77">
        <f>K26</f>
        <v>0</v>
      </c>
      <c r="D27" s="75"/>
      <c r="E27" s="76"/>
      <c r="F27" s="76"/>
      <c r="G27" s="76"/>
      <c r="H27" s="76"/>
      <c r="I27" s="76"/>
    </row>
    <row r="28" spans="1:9" ht="13.5" thickBot="1">
      <c r="A28" s="12" t="s">
        <v>19</v>
      </c>
      <c r="B28" s="13"/>
      <c r="C28" s="78">
        <f>M26</f>
        <v>0</v>
      </c>
      <c r="D28" s="75"/>
      <c r="E28" s="76"/>
      <c r="F28" s="76"/>
      <c r="G28" s="76"/>
      <c r="H28" s="76"/>
      <c r="I28" s="76"/>
    </row>
    <row r="29" spans="1:9" ht="12.75">
      <c r="A29" s="2" t="s">
        <v>20</v>
      </c>
      <c r="B29" s="8"/>
      <c r="C29" s="3"/>
      <c r="D29" s="4"/>
      <c r="E29" s="5"/>
      <c r="F29" s="5"/>
      <c r="G29" s="5"/>
      <c r="H29" s="6"/>
      <c r="I29" s="7"/>
    </row>
    <row r="30" ht="13.5" thickBot="1">
      <c r="M30" s="40"/>
    </row>
    <row r="31" spans="1:2" ht="13.5" thickBot="1">
      <c r="A31" s="73" t="s">
        <v>63</v>
      </c>
      <c r="B31" s="74"/>
    </row>
    <row r="34" spans="11:13" ht="12.75" customHeight="1">
      <c r="K34" s="70"/>
      <c r="L34" s="70"/>
      <c r="M34" s="70"/>
    </row>
    <row r="35" spans="11:13" ht="12.75" customHeight="1">
      <c r="K35" s="71"/>
      <c r="L35" s="71"/>
      <c r="M35" s="71"/>
    </row>
  </sheetData>
  <sheetProtection selectLockedCells="1" selectUnlockedCells="1"/>
  <mergeCells count="5">
    <mergeCell ref="K34:M34"/>
    <mergeCell ref="K35:M35"/>
    <mergeCell ref="A1:M1"/>
    <mergeCell ref="E27:I27"/>
    <mergeCell ref="E28:I28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scale="56" r:id="rId1"/>
  <rowBreaks count="2" manualBreakCount="2">
    <brk id="9" max="12" man="1"/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</dc:creator>
  <cp:keywords/>
  <dc:description/>
  <cp:lastModifiedBy>Joanna</cp:lastModifiedBy>
  <cp:lastPrinted>2024-05-20T10:08:00Z</cp:lastPrinted>
  <dcterms:created xsi:type="dcterms:W3CDTF">2013-09-20T09:39:05Z</dcterms:created>
  <dcterms:modified xsi:type="dcterms:W3CDTF">2024-05-20T11:20:00Z</dcterms:modified>
  <cp:category/>
  <cp:version/>
  <cp:contentType/>
  <cp:contentStatus/>
</cp:coreProperties>
</file>