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2023-my.sharepoint.com/personal/bartlomiej_tarczynski_ie2023_pl/Documents/Pulpit/Postępowania z ustawy o wsparciu/2. Zmiany w organizacji ruchu/"/>
    </mc:Choice>
  </mc:AlternateContent>
  <xr:revisionPtr revIDLastSave="276" documentId="14_{6C3BE779-2F9C-4D71-9EB9-C9F7CD488109}" xr6:coauthVersionLast="47" xr6:coauthVersionMax="47" xr10:uidLastSave="{B5C70013-B156-4991-BDE1-E8AE6409E08C}"/>
  <bookViews>
    <workbookView xWindow="-108" yWindow="-108" windowWidth="23256" windowHeight="12576" xr2:uid="{0E82EEB3-2613-4289-8C31-6BE087F7E78A}"/>
  </bookViews>
  <sheets>
    <sheet name="KALKULACJ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  <c r="C37" i="1"/>
  <c r="C33" i="1"/>
  <c r="C28" i="1"/>
  <c r="E28" i="1" s="1"/>
  <c r="C22" i="1"/>
  <c r="E22" i="1" s="1"/>
  <c r="F22" i="1" s="1"/>
  <c r="C15" i="1"/>
  <c r="E15" i="1" s="1"/>
  <c r="F6" i="1"/>
  <c r="E6" i="1"/>
  <c r="E26" i="1"/>
  <c r="F26" i="1" s="1"/>
  <c r="E14" i="1"/>
  <c r="F14" i="1" s="1"/>
  <c r="E4" i="1"/>
  <c r="E19" i="1"/>
  <c r="F19" i="1" s="1"/>
  <c r="E20" i="1"/>
  <c r="F20" i="1" s="1"/>
  <c r="E21" i="1"/>
  <c r="F21" i="1" s="1"/>
  <c r="E32" i="1"/>
  <c r="F32" i="1" s="1"/>
  <c r="E31" i="1"/>
  <c r="F31" i="1" s="1"/>
  <c r="E27" i="1"/>
  <c r="F27" i="1" s="1"/>
  <c r="E25" i="1"/>
  <c r="F25" i="1" s="1"/>
  <c r="E18" i="1"/>
  <c r="F18" i="1" s="1"/>
  <c r="E5" i="1"/>
  <c r="F5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F4" i="1"/>
  <c r="C35" i="1" l="1"/>
  <c r="E33" i="1"/>
  <c r="F33" i="1" s="1"/>
  <c r="F28" i="1"/>
  <c r="F15" i="1"/>
  <c r="F35" i="1" l="1"/>
  <c r="E35" i="1"/>
</calcChain>
</file>

<file path=xl/sharedStrings.xml><?xml version="1.0" encoding="utf-8"?>
<sst xmlns="http://schemas.openxmlformats.org/spreadsheetml/2006/main" count="39" uniqueCount="36">
  <si>
    <t xml:space="preserve">Lokalizacja </t>
  </si>
  <si>
    <t>1.</t>
  </si>
  <si>
    <t>2.</t>
  </si>
  <si>
    <t>SUMA</t>
  </si>
  <si>
    <t>SUMA CAŁOŚĆ</t>
  </si>
  <si>
    <t>Cracovia Arena</t>
  </si>
  <si>
    <t>AWF Kraków</t>
  </si>
  <si>
    <t>Centrum Sportu Kolna</t>
  </si>
  <si>
    <t>Płaszowinaka Arena</t>
  </si>
  <si>
    <t>Zalew Kryspinów</t>
  </si>
  <si>
    <t>Krzeszowice BMX Park</t>
  </si>
  <si>
    <t>Krynica Zdrój Deptak</t>
  </si>
  <si>
    <t>Krynica Zdrój Arena</t>
  </si>
  <si>
    <t>Góra Parkowa</t>
  </si>
  <si>
    <t>Zadanie 3 - Tarnów</t>
  </si>
  <si>
    <t>Jaskóła Arena</t>
  </si>
  <si>
    <t>Zadanie 4 - Zakopane, Nowy Targ</t>
  </si>
  <si>
    <t>COS Zakopane</t>
  </si>
  <si>
    <t>Nowy Targ Arena</t>
  </si>
  <si>
    <t>VAT%</t>
  </si>
  <si>
    <t xml:space="preserve">Cena  netto              </t>
  </si>
  <si>
    <t>Wartość VAT</t>
  </si>
  <si>
    <t xml:space="preserve">Cena  brutto                  </t>
  </si>
  <si>
    <t>Park Strzelecki Amfiteatr</t>
  </si>
  <si>
    <t>Zadanie 2 - Krynica Zdrój, Nowy Sącz</t>
  </si>
  <si>
    <t>Zadanie 1 - Kraków, Powiat Krakowski</t>
  </si>
  <si>
    <t>Kraków - Buspasy</t>
  </si>
  <si>
    <t>Formularz wyliczenia ceny oferty  (PLN)</t>
  </si>
  <si>
    <t>Miasteczko AGH - zakres podstawowy (bez opcji)</t>
  </si>
  <si>
    <t>Miasteczko AGH - zakres objęty prawem opcji  - punkt 1.2. lit. i) OPZ</t>
  </si>
  <si>
    <t>Zalew Nowohucki - zakres objęty prawem opcji pkt. 1.1. OPZ</t>
  </si>
  <si>
    <t>Al.3 Maja - zakres objęty prawem opcji punkt 1.3.OPZ</t>
  </si>
  <si>
    <t>TOSiR Tarnów - zakres podstawowy (bez opcji)</t>
  </si>
  <si>
    <t>TOSiR Tarnów - zakres objęty prawem opcji punkt 3.2. lit. b) c) e) OPZ</t>
  </si>
  <si>
    <t>SUMA ZAKRESU PODSTAWOWEGO</t>
  </si>
  <si>
    <t>SUMA ZAKRESU OBJĘTEGO PRAWEM OPCJI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</si>
</sst>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1" xfId="0" applyFill="1" applyBorder="1"/>
    <xf numFmtId="43" fontId="2" fillId="0" borderId="1" xfId="1" applyFont="1" applyBorder="1"/>
    <xf numFmtId="43" fontId="2" fillId="0" borderId="1" xfId="1" applyFont="1" applyBorder="1" applyAlignment="1">
      <alignment horizontal="right"/>
    </xf>
    <xf numFmtId="43" fontId="0" fillId="0" borderId="1" xfId="1" applyFont="1" applyBorder="1"/>
    <xf numFmtId="43" fontId="1" fillId="0" borderId="1" xfId="1" applyFont="1" applyBorder="1"/>
    <xf numFmtId="43" fontId="0" fillId="0" borderId="1" xfId="1" applyFont="1" applyBorder="1" applyAlignment="1">
      <alignment horizontal="right"/>
    </xf>
    <xf numFmtId="43" fontId="2" fillId="0" borderId="1" xfId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0" fontId="2" fillId="2" borderId="1" xfId="0" applyNumberFormat="1" applyFont="1" applyFill="1" applyBorder="1" applyAlignment="1">
      <alignment horizontal="center"/>
    </xf>
    <xf numFmtId="10" fontId="0" fillId="0" borderId="0" xfId="0" applyNumberFormat="1"/>
    <xf numFmtId="43" fontId="1" fillId="0" borderId="1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4" borderId="1" xfId="0" applyFill="1" applyBorder="1"/>
    <xf numFmtId="43" fontId="0" fillId="4" borderId="1" xfId="1" applyFont="1" applyFill="1" applyBorder="1"/>
    <xf numFmtId="0" fontId="2" fillId="4" borderId="1" xfId="0" applyFont="1" applyFill="1" applyBorder="1" applyAlignment="1">
      <alignment horizontal="right"/>
    </xf>
    <xf numFmtId="43" fontId="2" fillId="4" borderId="1" xfId="1" applyFont="1" applyFill="1" applyBorder="1"/>
    <xf numFmtId="43" fontId="2" fillId="4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0" xfId="0" applyFill="1"/>
    <xf numFmtId="10" fontId="0" fillId="4" borderId="0" xfId="0" applyNumberFormat="1" applyFill="1"/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0" fillId="5" borderId="1" xfId="0" applyFill="1" applyBorder="1" applyAlignment="1">
      <alignment horizontal="left"/>
    </xf>
    <xf numFmtId="0" fontId="2" fillId="7" borderId="1" xfId="0" applyFont="1" applyFill="1" applyBorder="1" applyAlignment="1">
      <alignment horizontal="right"/>
    </xf>
    <xf numFmtId="0" fontId="2" fillId="2" borderId="1" xfId="0" applyFont="1" applyFill="1" applyBorder="1"/>
    <xf numFmtId="43" fontId="0" fillId="2" borderId="1" xfId="1" applyFont="1" applyFill="1" applyBorder="1"/>
    <xf numFmtId="10" fontId="0" fillId="2" borderId="1" xfId="1" applyNumberFormat="1" applyFont="1" applyFill="1" applyBorder="1"/>
    <xf numFmtId="0" fontId="0" fillId="2" borderId="0" xfId="0" applyFill="1"/>
    <xf numFmtId="10" fontId="2" fillId="2" borderId="1" xfId="1" applyNumberFormat="1" applyFont="1" applyFill="1" applyBorder="1"/>
    <xf numFmtId="0" fontId="2" fillId="2" borderId="1" xfId="0" applyFont="1" applyFill="1" applyBorder="1" applyAlignment="1">
      <alignment horizontal="left"/>
    </xf>
    <xf numFmtId="43" fontId="2" fillId="2" borderId="1" xfId="1" applyFont="1" applyFill="1" applyBorder="1"/>
    <xf numFmtId="43" fontId="2" fillId="2" borderId="1" xfId="1" applyFont="1" applyFill="1" applyBorder="1" applyAlignment="1">
      <alignment horizontal="center"/>
    </xf>
    <xf numFmtId="9" fontId="0" fillId="2" borderId="1" xfId="1" applyNumberFormat="1" applyFont="1" applyFill="1" applyBorder="1"/>
    <xf numFmtId="9" fontId="2" fillId="2" borderId="1" xfId="1" applyNumberFormat="1" applyFont="1" applyFill="1" applyBorder="1"/>
    <xf numFmtId="9" fontId="1" fillId="2" borderId="1" xfId="1" applyNumberFormat="1" applyFont="1" applyFill="1" applyBorder="1"/>
    <xf numFmtId="43" fontId="2" fillId="0" borderId="4" xfId="1" applyFont="1" applyBorder="1"/>
    <xf numFmtId="0" fontId="0" fillId="4" borderId="5" xfId="0" applyFill="1" applyBorder="1"/>
    <xf numFmtId="43" fontId="2" fillId="0" borderId="3" xfId="1" applyFont="1" applyBorder="1"/>
    <xf numFmtId="0" fontId="2" fillId="6" borderId="4" xfId="0" applyFont="1" applyFill="1" applyBorder="1" applyAlignment="1">
      <alignment horizontal="right"/>
    </xf>
    <xf numFmtId="9" fontId="2" fillId="2" borderId="6" xfId="1" applyNumberFormat="1" applyFont="1" applyFill="1" applyBorder="1"/>
    <xf numFmtId="0" fontId="2" fillId="5" borderId="4" xfId="0" applyFont="1" applyFill="1" applyBorder="1" applyAlignment="1">
      <alignment horizontal="right"/>
    </xf>
    <xf numFmtId="164" fontId="2" fillId="0" borderId="3" xfId="1" applyNumberFormat="1" applyFont="1" applyBorder="1"/>
    <xf numFmtId="0" fontId="2" fillId="3" borderId="4" xfId="0" applyFont="1" applyFill="1" applyBorder="1" applyAlignment="1">
      <alignment horizontal="right"/>
    </xf>
    <xf numFmtId="0" fontId="2" fillId="7" borderId="4" xfId="0" applyFont="1" applyFill="1" applyBorder="1" applyAlignment="1">
      <alignment horizontal="right"/>
    </xf>
    <xf numFmtId="43" fontId="0" fillId="0" borderId="5" xfId="1" applyFont="1" applyBorder="1"/>
    <xf numFmtId="43" fontId="2" fillId="4" borderId="7" xfId="1" applyFont="1" applyFill="1" applyBorder="1"/>
    <xf numFmtId="0" fontId="0" fillId="4" borderId="7" xfId="0" applyFill="1" applyBorder="1"/>
    <xf numFmtId="43" fontId="2" fillId="7" borderId="4" xfId="1" applyFont="1" applyFill="1" applyBorder="1" applyAlignment="1">
      <alignment horizontal="right"/>
    </xf>
    <xf numFmtId="43" fontId="0" fillId="4" borderId="7" xfId="1" applyFont="1" applyFill="1" applyBorder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2CD36-8CD5-4D5F-BB5F-1085B54FB8CB}">
  <dimension ref="A1:G38"/>
  <sheetViews>
    <sheetView tabSelected="1" topLeftCell="A12" workbookViewId="0">
      <selection activeCell="D41" sqref="D41"/>
    </sheetView>
  </sheetViews>
  <sheetFormatPr defaultRowHeight="14.4" x14ac:dyDescent="0.3"/>
  <cols>
    <col min="1" max="1" width="2.6640625" customWidth="1"/>
    <col min="2" max="2" width="58.44140625" customWidth="1"/>
    <col min="3" max="3" width="16.88671875" customWidth="1"/>
    <col min="4" max="4" width="9.88671875" style="13" customWidth="1"/>
    <col min="5" max="5" width="13.6640625" customWidth="1"/>
    <col min="6" max="6" width="17.88671875" customWidth="1"/>
    <col min="7" max="7" width="61" customWidth="1"/>
  </cols>
  <sheetData>
    <row r="1" spans="1:6" ht="28.2" customHeight="1" x14ac:dyDescent="0.3">
      <c r="B1" s="15" t="s">
        <v>27</v>
      </c>
      <c r="C1" s="15"/>
      <c r="D1" s="15"/>
      <c r="E1" s="15"/>
      <c r="F1" s="15"/>
    </row>
    <row r="2" spans="1:6" x14ac:dyDescent="0.3">
      <c r="A2" s="1"/>
      <c r="B2" s="10" t="s">
        <v>0</v>
      </c>
      <c r="C2" s="11" t="s">
        <v>20</v>
      </c>
      <c r="D2" s="12" t="s">
        <v>19</v>
      </c>
      <c r="E2" s="10" t="s">
        <v>21</v>
      </c>
      <c r="F2" s="11" t="s">
        <v>22</v>
      </c>
    </row>
    <row r="3" spans="1:6" x14ac:dyDescent="0.3">
      <c r="A3" s="30" t="s">
        <v>1</v>
      </c>
      <c r="B3" s="30" t="s">
        <v>25</v>
      </c>
      <c r="C3" s="31"/>
      <c r="D3" s="32"/>
      <c r="E3" s="31"/>
      <c r="F3" s="31"/>
    </row>
    <row r="4" spans="1:6" x14ac:dyDescent="0.3">
      <c r="A4" s="30"/>
      <c r="B4" s="16" t="s">
        <v>30</v>
      </c>
      <c r="C4" s="4"/>
      <c r="D4" s="38">
        <v>0.23</v>
      </c>
      <c r="E4" s="4">
        <f>C4*D4</f>
        <v>0</v>
      </c>
      <c r="F4" s="4">
        <f>C4+E4</f>
        <v>0</v>
      </c>
    </row>
    <row r="5" spans="1:6" x14ac:dyDescent="0.3">
      <c r="A5" s="30"/>
      <c r="B5" s="26" t="s">
        <v>28</v>
      </c>
      <c r="C5" s="4"/>
      <c r="D5" s="38">
        <v>0.23</v>
      </c>
      <c r="E5" s="4">
        <f t="shared" ref="E5:E14" si="0">C5*D5</f>
        <v>0</v>
      </c>
      <c r="F5" s="4">
        <f t="shared" ref="F5:F15" si="1">C5+E5</f>
        <v>0</v>
      </c>
    </row>
    <row r="6" spans="1:6" x14ac:dyDescent="0.3">
      <c r="A6" s="30"/>
      <c r="B6" s="16" t="s">
        <v>29</v>
      </c>
      <c r="C6" s="4"/>
      <c r="D6" s="38">
        <v>0.23</v>
      </c>
      <c r="E6" s="4">
        <f t="shared" si="0"/>
        <v>0</v>
      </c>
      <c r="F6" s="4">
        <f t="shared" si="1"/>
        <v>0</v>
      </c>
    </row>
    <row r="7" spans="1:6" x14ac:dyDescent="0.3">
      <c r="A7" s="30"/>
      <c r="B7" s="17" t="s">
        <v>31</v>
      </c>
      <c r="C7" s="4"/>
      <c r="D7" s="38">
        <v>0.23</v>
      </c>
      <c r="E7" s="4">
        <f t="shared" si="0"/>
        <v>0</v>
      </c>
      <c r="F7" s="4">
        <f t="shared" si="1"/>
        <v>0</v>
      </c>
    </row>
    <row r="8" spans="1:6" x14ac:dyDescent="0.3">
      <c r="A8" s="30"/>
      <c r="B8" s="27" t="s">
        <v>5</v>
      </c>
      <c r="C8" s="4"/>
      <c r="D8" s="38">
        <v>0.23</v>
      </c>
      <c r="E8" s="4">
        <f t="shared" si="0"/>
        <v>0</v>
      </c>
      <c r="F8" s="4">
        <f t="shared" si="1"/>
        <v>0</v>
      </c>
    </row>
    <row r="9" spans="1:6" x14ac:dyDescent="0.3">
      <c r="A9" s="30"/>
      <c r="B9" s="27" t="s">
        <v>6</v>
      </c>
      <c r="C9" s="4"/>
      <c r="D9" s="38">
        <v>0.23</v>
      </c>
      <c r="E9" s="4">
        <f t="shared" si="0"/>
        <v>0</v>
      </c>
      <c r="F9" s="4">
        <f t="shared" si="1"/>
        <v>0</v>
      </c>
    </row>
    <row r="10" spans="1:6" x14ac:dyDescent="0.3">
      <c r="A10" s="30"/>
      <c r="B10" s="27" t="s">
        <v>7</v>
      </c>
      <c r="C10" s="4"/>
      <c r="D10" s="38">
        <v>0.23</v>
      </c>
      <c r="E10" s="4">
        <f t="shared" si="0"/>
        <v>0</v>
      </c>
      <c r="F10" s="4">
        <f t="shared" si="1"/>
        <v>0</v>
      </c>
    </row>
    <row r="11" spans="1:6" x14ac:dyDescent="0.3">
      <c r="A11" s="30"/>
      <c r="B11" s="27" t="s">
        <v>8</v>
      </c>
      <c r="C11" s="4"/>
      <c r="D11" s="38">
        <v>0.23</v>
      </c>
      <c r="E11" s="4">
        <f t="shared" si="0"/>
        <v>0</v>
      </c>
      <c r="F11" s="4">
        <f t="shared" si="1"/>
        <v>0</v>
      </c>
    </row>
    <row r="12" spans="1:6" x14ac:dyDescent="0.3">
      <c r="A12" s="30"/>
      <c r="B12" s="27" t="s">
        <v>9</v>
      </c>
      <c r="C12" s="4"/>
      <c r="D12" s="38">
        <v>0.23</v>
      </c>
      <c r="E12" s="4">
        <f t="shared" si="0"/>
        <v>0</v>
      </c>
      <c r="F12" s="4">
        <f t="shared" si="1"/>
        <v>0</v>
      </c>
    </row>
    <row r="13" spans="1:6" x14ac:dyDescent="0.3">
      <c r="A13" s="30"/>
      <c r="B13" s="27" t="s">
        <v>10</v>
      </c>
      <c r="C13" s="4"/>
      <c r="D13" s="38">
        <v>0.23</v>
      </c>
      <c r="E13" s="4">
        <f t="shared" si="0"/>
        <v>0</v>
      </c>
      <c r="F13" s="4">
        <f t="shared" si="1"/>
        <v>0</v>
      </c>
    </row>
    <row r="14" spans="1:6" ht="15" thickBot="1" x14ac:dyDescent="0.35">
      <c r="A14" s="30"/>
      <c r="B14" s="27" t="s">
        <v>26</v>
      </c>
      <c r="C14" s="50"/>
      <c r="D14" s="38">
        <v>0.23</v>
      </c>
      <c r="E14" s="4">
        <f t="shared" si="0"/>
        <v>0</v>
      </c>
      <c r="F14" s="4">
        <f t="shared" si="1"/>
        <v>0</v>
      </c>
    </row>
    <row r="15" spans="1:6" ht="15" thickBot="1" x14ac:dyDescent="0.35">
      <c r="A15" s="30"/>
      <c r="B15" s="53" t="s">
        <v>3</v>
      </c>
      <c r="C15" s="43">
        <f>SUM(C4:C14)</f>
        <v>0</v>
      </c>
      <c r="D15" s="45">
        <v>0.23</v>
      </c>
      <c r="E15" s="2">
        <f>C15*D15</f>
        <v>0</v>
      </c>
      <c r="F15" s="2">
        <f t="shared" si="1"/>
        <v>0</v>
      </c>
    </row>
    <row r="16" spans="1:6" x14ac:dyDescent="0.3">
      <c r="A16" s="30"/>
      <c r="B16" s="18"/>
      <c r="C16" s="54"/>
      <c r="D16" s="32"/>
      <c r="E16" s="19"/>
      <c r="F16" s="19"/>
    </row>
    <row r="17" spans="1:7" x14ac:dyDescent="0.3">
      <c r="A17" s="30" t="s">
        <v>2</v>
      </c>
      <c r="B17" s="30" t="s">
        <v>24</v>
      </c>
      <c r="C17" s="31"/>
      <c r="D17" s="32"/>
      <c r="E17" s="31"/>
      <c r="F17" s="31"/>
      <c r="G17" s="9"/>
    </row>
    <row r="18" spans="1:7" x14ac:dyDescent="0.3">
      <c r="A18" s="30"/>
      <c r="B18" s="27" t="s">
        <v>11</v>
      </c>
      <c r="C18" s="4"/>
      <c r="D18" s="38">
        <v>0.23</v>
      </c>
      <c r="E18" s="4">
        <f>C18*D18</f>
        <v>0</v>
      </c>
      <c r="F18" s="4">
        <f>C18+E18</f>
        <v>0</v>
      </c>
    </row>
    <row r="19" spans="1:7" x14ac:dyDescent="0.3">
      <c r="A19" s="30"/>
      <c r="B19" s="27" t="s">
        <v>12</v>
      </c>
      <c r="C19" s="4"/>
      <c r="D19" s="38">
        <v>0.23</v>
      </c>
      <c r="E19" s="4">
        <f t="shared" ref="E19:E21" si="2">C19*D19</f>
        <v>0</v>
      </c>
      <c r="F19" s="4">
        <f t="shared" ref="F19:F21" si="3">C19+E19</f>
        <v>0</v>
      </c>
    </row>
    <row r="20" spans="1:7" x14ac:dyDescent="0.3">
      <c r="A20" s="30"/>
      <c r="B20" s="27" t="s">
        <v>13</v>
      </c>
      <c r="C20" s="4"/>
      <c r="D20" s="38">
        <v>0.23</v>
      </c>
      <c r="E20" s="4">
        <f t="shared" si="2"/>
        <v>0</v>
      </c>
      <c r="F20" s="4">
        <f t="shared" si="3"/>
        <v>0</v>
      </c>
    </row>
    <row r="21" spans="1:7" ht="15" thickBot="1" x14ac:dyDescent="0.35">
      <c r="A21" s="30"/>
      <c r="B21" s="27" t="s">
        <v>23</v>
      </c>
      <c r="C21" s="50"/>
      <c r="D21" s="38">
        <v>0.23</v>
      </c>
      <c r="E21" s="4">
        <f t="shared" si="2"/>
        <v>0</v>
      </c>
      <c r="F21" s="4">
        <f t="shared" si="3"/>
        <v>0</v>
      </c>
    </row>
    <row r="22" spans="1:7" ht="15" thickBot="1" x14ac:dyDescent="0.35">
      <c r="A22" s="30"/>
      <c r="B22" s="49" t="s">
        <v>3</v>
      </c>
      <c r="C22" s="43">
        <f>SUM(C18:C21)</f>
        <v>0</v>
      </c>
      <c r="D22" s="45">
        <v>0.23</v>
      </c>
      <c r="E22" s="2">
        <f>C22*D22</f>
        <v>0</v>
      </c>
      <c r="F22" s="2">
        <f>C22+E22</f>
        <v>0</v>
      </c>
    </row>
    <row r="23" spans="1:7" x14ac:dyDescent="0.3">
      <c r="A23" s="30"/>
      <c r="B23" s="18"/>
      <c r="C23" s="52"/>
      <c r="D23" s="34"/>
      <c r="E23" s="18"/>
      <c r="F23" s="18"/>
    </row>
    <row r="24" spans="1:7" x14ac:dyDescent="0.3">
      <c r="A24" s="30">
        <v>3</v>
      </c>
      <c r="B24" s="30" t="s">
        <v>14</v>
      </c>
      <c r="C24" s="1"/>
      <c r="D24" s="34"/>
      <c r="E24" s="1"/>
      <c r="F24" s="1"/>
      <c r="G24" s="9"/>
    </row>
    <row r="25" spans="1:7" x14ac:dyDescent="0.3">
      <c r="A25" s="1"/>
      <c r="B25" s="27" t="s">
        <v>15</v>
      </c>
      <c r="C25" s="4"/>
      <c r="D25" s="40">
        <v>0.23</v>
      </c>
      <c r="E25" s="6">
        <f>C25*D25</f>
        <v>0</v>
      </c>
      <c r="F25" s="4">
        <f>C25+E25</f>
        <v>0</v>
      </c>
    </row>
    <row r="26" spans="1:7" x14ac:dyDescent="0.3">
      <c r="A26" s="1"/>
      <c r="B26" s="27" t="s">
        <v>32</v>
      </c>
      <c r="C26" s="4"/>
      <c r="D26" s="40">
        <v>0.23</v>
      </c>
      <c r="E26" s="6">
        <f>C26*D26</f>
        <v>0</v>
      </c>
      <c r="F26" s="4">
        <f>C26+E26</f>
        <v>0</v>
      </c>
    </row>
    <row r="27" spans="1:7" ht="15" thickBot="1" x14ac:dyDescent="0.35">
      <c r="A27" s="1"/>
      <c r="B27" s="17" t="s">
        <v>33</v>
      </c>
      <c r="C27" s="50"/>
      <c r="D27" s="40">
        <v>0.23</v>
      </c>
      <c r="E27" s="6">
        <f t="shared" ref="E27:E28" si="4">C27*D27</f>
        <v>0</v>
      </c>
      <c r="F27" s="4">
        <f t="shared" ref="F27:F28" si="5">C27+E27</f>
        <v>0</v>
      </c>
    </row>
    <row r="28" spans="1:7" ht="15" thickBot="1" x14ac:dyDescent="0.35">
      <c r="A28" s="1"/>
      <c r="B28" s="49" t="s">
        <v>3</v>
      </c>
      <c r="C28" s="43">
        <f>SUM(C25:C27)</f>
        <v>0</v>
      </c>
      <c r="D28" s="45">
        <v>0.23</v>
      </c>
      <c r="E28" s="3">
        <f t="shared" si="4"/>
        <v>0</v>
      </c>
      <c r="F28" s="2">
        <f t="shared" si="5"/>
        <v>0</v>
      </c>
    </row>
    <row r="29" spans="1:7" x14ac:dyDescent="0.3">
      <c r="A29" s="1"/>
      <c r="B29" s="20"/>
      <c r="C29" s="51"/>
      <c r="D29" s="34"/>
      <c r="E29" s="22"/>
      <c r="F29" s="21"/>
    </row>
    <row r="30" spans="1:7" x14ac:dyDescent="0.3">
      <c r="A30" s="30">
        <v>4</v>
      </c>
      <c r="B30" s="35" t="s">
        <v>16</v>
      </c>
      <c r="C30" s="36"/>
      <c r="D30" s="34"/>
      <c r="E30" s="37"/>
      <c r="F30" s="36"/>
    </row>
    <row r="31" spans="1:7" x14ac:dyDescent="0.3">
      <c r="A31" s="1"/>
      <c r="B31" s="28" t="s">
        <v>17</v>
      </c>
      <c r="C31" s="2"/>
      <c r="D31" s="40">
        <v>0.23</v>
      </c>
      <c r="E31" s="14">
        <f>C31*D31</f>
        <v>0</v>
      </c>
      <c r="F31" s="5">
        <f>C31+E31</f>
        <v>0</v>
      </c>
    </row>
    <row r="32" spans="1:7" x14ac:dyDescent="0.3">
      <c r="A32" s="1"/>
      <c r="B32" s="28" t="s">
        <v>18</v>
      </c>
      <c r="C32" s="2"/>
      <c r="D32" s="40">
        <v>0.23</v>
      </c>
      <c r="E32" s="14">
        <f t="shared" ref="E32:E33" si="6">C32*D32</f>
        <v>0</v>
      </c>
      <c r="F32" s="5">
        <f t="shared" ref="F32:F33" si="7">C32+E32</f>
        <v>0</v>
      </c>
    </row>
    <row r="33" spans="1:7" x14ac:dyDescent="0.3">
      <c r="A33" s="1"/>
      <c r="B33" s="29" t="s">
        <v>3</v>
      </c>
      <c r="C33" s="2">
        <f>SUM(C31:C32)</f>
        <v>0</v>
      </c>
      <c r="D33" s="39">
        <v>0.23</v>
      </c>
      <c r="E33" s="7">
        <f t="shared" si="6"/>
        <v>0</v>
      </c>
      <c r="F33" s="2">
        <f t="shared" si="7"/>
        <v>0</v>
      </c>
    </row>
    <row r="34" spans="1:7" ht="15" thickBot="1" x14ac:dyDescent="0.35">
      <c r="A34" s="1"/>
      <c r="B34" s="23"/>
      <c r="C34" s="42"/>
      <c r="D34" s="34"/>
      <c r="E34" s="18"/>
      <c r="F34" s="42"/>
      <c r="G34" s="9"/>
    </row>
    <row r="35" spans="1:7" ht="15" thickBot="1" x14ac:dyDescent="0.35">
      <c r="A35" s="1"/>
      <c r="B35" s="44" t="s">
        <v>4</v>
      </c>
      <c r="C35" s="43">
        <f>C15+C22+C28+C33</f>
        <v>0</v>
      </c>
      <c r="D35" s="45">
        <v>0.23</v>
      </c>
      <c r="E35" s="41">
        <f>(E15+E22+E28)</f>
        <v>0</v>
      </c>
      <c r="F35" s="43">
        <f>(F15+F22+F28)</f>
        <v>0</v>
      </c>
    </row>
    <row r="36" spans="1:7" ht="15" thickBot="1" x14ac:dyDescent="0.35">
      <c r="A36" s="33"/>
      <c r="B36" s="24"/>
      <c r="C36" s="24"/>
      <c r="D36" s="25"/>
      <c r="E36" s="24"/>
      <c r="F36" s="24"/>
    </row>
    <row r="37" spans="1:7" ht="15" thickBot="1" x14ac:dyDescent="0.35">
      <c r="A37" s="33"/>
      <c r="B37" s="46" t="s">
        <v>34</v>
      </c>
      <c r="C37" s="47">
        <f>C5+C8+C9+C10+C11+C12+C13+C14+C18+C19+C20+C21+C25+C26+C31+C32</f>
        <v>0</v>
      </c>
    </row>
    <row r="38" spans="1:7" ht="15" thickBot="1" x14ac:dyDescent="0.35">
      <c r="A38" s="33"/>
      <c r="B38" s="48" t="s">
        <v>35</v>
      </c>
      <c r="C38" s="43">
        <f>C4+C6+C7+C27</f>
        <v>0</v>
      </c>
      <c r="F38" s="8"/>
    </row>
  </sheetData>
  <mergeCells count="1">
    <mergeCell ref="B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Ciągowska</dc:creator>
  <cp:lastModifiedBy>Bartłomiej Tarczyński</cp:lastModifiedBy>
  <dcterms:created xsi:type="dcterms:W3CDTF">2022-10-20T11:22:14Z</dcterms:created>
  <dcterms:modified xsi:type="dcterms:W3CDTF">2023-03-21T21:57:16Z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2022-10-20T12:34:24Z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c2c064f8-8887-4d07-8b9f-8a1454e4e52a</vt:lpwstr>
  </property>
  <property fmtid="{D5CDD505-2E9C-101B-9397-08002B2CF9AE}" pid="8" name="MSIP_Label_defa4170-0d19-0005-0004-bc88714345d2_ContentBits">
    <vt:lpwstr>0</vt:lpwstr>
  </property>
</Properties>
</file>