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P:\2023\RPoZP 20_2023 - dostawa jednorazówki\6. Pytania i odpowiedzi do SWZ\"/>
    </mc:Choice>
  </mc:AlternateContent>
  <xr:revisionPtr revIDLastSave="0" documentId="13_ncr:1_{D04F450E-FB69-4B2C-A9AC-8F41CDC3BB41}" xr6:coauthVersionLast="47" xr6:coauthVersionMax="47" xr10:uidLastSave="{00000000-0000-0000-0000-000000000000}"/>
  <bookViews>
    <workbookView xWindow="-120" yWindow="-120" windowWidth="29040" windowHeight="15840" xr2:uid="{00000000-000D-0000-FFFF-FFFF00000000}"/>
  </bookViews>
  <sheets>
    <sheet name="Zał.nr 1 - Formularz ofertowy" sheetId="1" r:id="rId1"/>
  </sheets>
  <definedNames>
    <definedName name="_xlnm.Print_Area" localSheetId="0">'Zał.nr 1 - Formularz ofertowy'!$A$2:$J$143</definedName>
  </definedNames>
  <calcPr calcId="181029"/>
</workbook>
</file>

<file path=xl/calcChain.xml><?xml version="1.0" encoding="utf-8"?>
<calcChain xmlns="http://schemas.openxmlformats.org/spreadsheetml/2006/main">
  <c r="F61" i="1" l="1"/>
  <c r="H61" i="1"/>
  <c r="H75" i="1"/>
  <c r="F75" i="1"/>
  <c r="H116" i="1"/>
  <c r="F116" i="1"/>
  <c r="H135" i="1" l="1"/>
  <c r="H131" i="1"/>
  <c r="F131" i="1"/>
  <c r="H127" i="1"/>
  <c r="F127" i="1"/>
  <c r="H123" i="1"/>
  <c r="F123" i="1"/>
  <c r="H96" i="1"/>
  <c r="F96" i="1"/>
  <c r="H69" i="1"/>
  <c r="F69" i="1"/>
  <c r="F135" i="1" l="1"/>
  <c r="H119" i="1" l="1"/>
  <c r="F119" i="1" l="1"/>
  <c r="F108" i="1" l="1"/>
  <c r="H108" i="1" l="1"/>
  <c r="H105" i="1" l="1"/>
  <c r="F105" i="1" l="1"/>
  <c r="H102" i="1"/>
  <c r="H99" i="1"/>
  <c r="F102" i="1" l="1"/>
  <c r="F99" i="1"/>
  <c r="F78" i="1" l="1"/>
  <c r="H78" i="1"/>
  <c r="H64" i="1" l="1"/>
  <c r="F64" i="1"/>
  <c r="H57" i="1" l="1"/>
  <c r="F57" i="1"/>
  <c r="H33" i="1" l="1"/>
  <c r="F33" i="1"/>
  <c r="F36" i="1" l="1"/>
  <c r="H36" i="1"/>
  <c r="H23" i="1" l="1"/>
  <c r="F23" i="1"/>
  <c r="H26" i="1"/>
  <c r="F26" i="1" l="1"/>
  <c r="F29" i="1"/>
  <c r="H15" i="1" l="1"/>
  <c r="F15" i="1"/>
  <c r="H29" i="1"/>
  <c r="H19" i="1" l="1"/>
  <c r="F19" i="1"/>
  <c r="H39" i="1" l="1"/>
  <c r="F39" i="1" l="1"/>
</calcChain>
</file>

<file path=xl/sharedStrings.xml><?xml version="1.0" encoding="utf-8"?>
<sst xmlns="http://schemas.openxmlformats.org/spreadsheetml/2006/main" count="217" uniqueCount="122">
  <si>
    <t xml:space="preserve">                                                                                                                         RAZEM</t>
  </si>
  <si>
    <t xml:space="preserve">Cena jednostkowa netto </t>
  </si>
  <si>
    <t>sztuka</t>
  </si>
  <si>
    <t>Strzykawka trzyczęściowa do gazometrii z heparyną, typ Luer 3 ml  – cylinder, tłok i uszczelniacz tłoka bez lateksu</t>
  </si>
  <si>
    <t>Wartość netto</t>
  </si>
  <si>
    <t>VAT</t>
  </si>
  <si>
    <t>Wartość brutto</t>
  </si>
  <si>
    <t>Nazwa handlowa/ nr katalogowy</t>
  </si>
  <si>
    <t>Producent</t>
  </si>
  <si>
    <t>Jednostka miary</t>
  </si>
  <si>
    <t>Ilość</t>
  </si>
  <si>
    <t>zestaw</t>
  </si>
  <si>
    <t>FORMULARZ OFERTOWY</t>
  </si>
  <si>
    <t>opakowanie</t>
  </si>
  <si>
    <t>Strzykawka insulinowa 3-częściowa z dokładaną igłą 0,45x13 ze standardową podziałką elementarną 0,02ml, nadruk skali w kolorze czerwonym.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</si>
  <si>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Strzykawka tuberkulinowa 3-częściowa z dokładaną igłą 0,5x16. ze standardową podziałkę elementarną 0,01ml, nadruk skali w kolorze czarnym. Wykonana  z tworzywa pp - tłok i korpus strzykawki nie zawiera lateksu. Tłoczone elementy antypoślizgowe na tłoku i skrzydełkach cylindra. Tłok zakończony wydłużoną końcówką z gumy posiadający 3 oringi, które zapewniają płynny przesów tłoka i bardzo dobrą szczelność . Strzykawka posiada blokadę przed przypadkowym całkowitym wysunięciem tłoka. Uchwyt po bokach korpusu strzykawki pozwalają na stabilne i pewne przesuwanie tłoka. Brak przestrzeni martwej. Nie zawiera lateksu i silikonu. Pakowana pojedyńczo, sterylna.</t>
  </si>
  <si>
    <t>Strzykawka trzyczęściowa, jednorazowa, sterylna typ Janet 100-140 ml, z łącznikiem typu Luer o stożkowym kształcie .</t>
  </si>
  <si>
    <t>Dren do odsysania typ Redon dł 70 cm, PVC med., pakowany w formie drenu prostego - sterylny /pakowany rekaw  pap-fol./, rozmiar 10-16</t>
  </si>
  <si>
    <t>Kateter do embolektomii jednokanałowy nr 4-10 - sterylny</t>
  </si>
  <si>
    <t>Wkłady worków jednorazowego użytku do ssania o pojemności 1000ml na wydzielinę, preżelowane z fabrycznie napyloną substancją żelującą, z trwale dołączoną pokrywą o spłaszczonym kształcie (do pojemnika na aparacie anestezjologicznym lub inkubatorze)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12mm) z możliwością jego zamknięcia po napełnieniu wkładu, otwór do pobierania próbek o srednicy min. 25mm (wysocerozprężalny)</t>
  </si>
  <si>
    <t>Wkłady worków jednorazowego użytku do ssania o pojemności 2000ml na wydzielinę, preżelowane z fabrycznie napyloną substancją żelującą, z trwale dołączoną pokrywą, wyposażony w uchwyt do wygodnego demontażu w kształcie pętli min. 5,5cm,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7mm) z funkcją ortopedyczną (śr. wew. 12 mm) z możliwością jego zamknięcia po napełnieniu wkładu, otwór do pobierania próbek o srednicy min. 25mm (wysocerozprężalny), wykonany z elastycznego tworzywa</t>
  </si>
  <si>
    <t>Wkłady worków jednorazowego użytku do ssania o pojemności 3000ml na wydzielinę, preżelowane z fabrycznie napyloną substancją żelującą, z trwale dołączoną pokrywą, wyposażony w uchwyt do wygodnego demontażu w kształcie pętli min. 5,5cm,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7mm) z funkcją ortopedyczną (śr. wew. 12 mm) z możliwością jego zamknięcia po napełnieniu wkładu, otwór do pobierania próbek o srednicy min. 25mm (wysocerozprężalny), wykonany z elastycznego tworzywa</t>
  </si>
  <si>
    <t>Pojemnik wielokrotnego użytku do wkładów workowych 1000ml, 2000ml, 3000ml, przeźroczysty, wyskalowany w mililitrach, wyposażony w zintegrowany zaczep do mocowania na standardowych wieszakach do szyn MODURA</t>
  </si>
  <si>
    <t>Zestaw do drenażu klatki piersiowej (do usuwania płynów i powietrza ze śródpiersia i jamy opłucnej) dla dorosłych z mechaniczną regulacją siły ssania z zastawką wahadłową jednokierunkową. Miernik przecieku do opłucnowego i bańka sygnalizująca rozprężenie płuc.</t>
  </si>
  <si>
    <t>Cewnik PCV typ Nelaton 6-22 CH, sterylny</t>
  </si>
  <si>
    <t>Cewnik PCV typ Tiemann 8-26 CH, sterylny</t>
  </si>
  <si>
    <t xml:space="preserve">Zestaw do szynowania moczowodów  - cewnik pojedynczo zagięty wykonany z poliuretanu, widoczny w promieniach RTG, z otworami drenującymi rozmieszczonymi tylko na pętli cewnika, cewnik znakowany na całej długości (celem dokładnego umiejscowienia), prowadnica prosta z miękkim końcem pokryta PTFE śr. 0,035", końcówka typ Luer, łącznik z lejkiem do worka na mocz, średnica 7 ; 8 FR, </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</si>
  <si>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26 cm, czas utrzymywania cewnika w moczowodzie - 3-6 miesięcy.</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</si>
  <si>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6; 7; 8 FR, długość 28 cm, czas utrzymywania cewnika w moczowodzie - 3-6 miesięcy.</t>
  </si>
  <si>
    <t>Igła sterylna do wstrzykiwaczy insulinowych typu "Pen" rozmiar 31 G (0,25 x 8 mm). Kolorowa osłonka igły odpowiada rozmiarowi igły zgodnie z kodem ISO. Trójpłaszczyznowe ostrze wykonane ze stali nierdzewnej pokrytej substancją zwiększającą poślizg. Nietoksyczna, niepirogenna, nie zawiera ftalanów.</t>
  </si>
  <si>
    <t>Hydrożelowy wypełniacz rany, tubka 15g</t>
  </si>
  <si>
    <t>Drut prowadzący do zestawu do szynowania moczowodów pokryty PTFE z miękkim końcem o długości 3 cm, średnica 0,035" długość 145 cm</t>
  </si>
  <si>
    <t>Zestaw sterowalny do szynowania moczowodów  - cewnik podwójnie zagięty wykonany z poliuretanu, widoczny w promieniach RTG, z otworami drenującymi rozmieszczonymi na całej długości cewnika, cewnik znakowany na całej długości (maksymalna odległość między znacznikami 5 cm) , koniec cewnika otwarty od strony pęcherza; prowadnik prosty z miękkim końcem pokryta PTFE śr. 0,028' - 0,035",  system sterujący z blokadą prowadnika połączony z cewnikiem. Średnice 4,7 -4,8; 6; 7; 8 FR, długość 24 cm, czas utrzymywania cewnika w moczowodzie - 3-6 miesięcy.</t>
  </si>
  <si>
    <t>Zestaw jednorazowego użytku do drenażu klatki piersiowej: 2-butlowy 3000ml (z podziałką centymetrową) z przewodem całość wykonana z medycznego PVC.</t>
  </si>
  <si>
    <t>Dren brzuszny  wykonany z silikonowego tworzywa z nitką radiacyjną dobrze widoczną w promieniowaniu X – sterylny z otworami bocznymi , pakowany w rękaw pap-fol.z naniesionymi informacjami o produkcie w jezyku polskim./ rozmiar 20-36</t>
  </si>
  <si>
    <t>Zestaw do pozyskiwania materiału do badań /fragmentów tkanek/ 300 ml z łącznikiem kątowym</t>
  </si>
  <si>
    <t xml:space="preserve">Cewnik dwudrożny Dufour, wykonany z 100% silikonu, długość 42cm, z atraumatyczą zagiętą końcówką, z szerokim kanałem irygacyjnym i drenażowym zapobiegającym blokowaniu przepływu, z linią widoczną w RTG, z zastawką uszczelniającą balon. Pojemność balonu 50 ml. Rozmiar CH18-24, kodowany kolorystycznie. </t>
  </si>
  <si>
    <t xml:space="preserve">Cewnik trójdrożny Dufour, wykonany z 100% silikonu z powłoką hydrożelową ułatwiającą wprowadzanie, długość 42cm, z atraumatyczą zagiętą końcówką, z szerokim kanałem irygacyjnym i drenażowym zapobiegającym blokowaniu przepływu, z linią widoczną w RTG, z zastawką uszczelniającą balon. Pojemność balonu 50 ml. Rozmiar CH18-24, kodowany kolorystycznie. </t>
  </si>
  <si>
    <t>Cewnik dwudrożny z zakończeniem prostym, wykonany z 100% silikonu, długość 41cm, z atraumatyczą końcówką z dwoma otworami, z szerokim kanałem drenażowym zapobiegającym blokowaniu przepływu, o gładkiej powierzchni, z linią widoczną w RTG, z zastawką uszczelniającą balon. Stosowanie do 30 dni potwierdzone w oryginalnej instrukcji obsługi producenta. Pojemność balonu 10ml dla rozmiarów CH12/14, 15ml dla CH16-24. Rozmiar CH12-24, kodowany kolorystycznie. LUB: Cewnik dwudrożny typu Foley, CH 12-22 z balonem o pojemności 5-10 ml oraz CH14-22 z balonem o pojemności 30-50ml do wyboru; długość 40cm, wyposażoy w szczelną zastawkę na zakończeniu portu do napełniania balonu, Kodowany kolorystycznie,  logo marki, nazwa materiału cewnika, kod numeryczny rozmiaru CH,  śr. zewnętrzna cewnika w mm oraz pojemność balonu w ml. Pakowany podwójnie folia/papier.</t>
  </si>
  <si>
    <t>Cewniki dwudrożne typu Foley CH 14-22, poj. balonu 30-50 ml, wykonane z lateksu silikonowanego, sztywna zastawka kanału do napełniania balonu. Opakowanie jednostkowe papier folia, w środku opakowanie wewnętrzne foliowe PE z trzema nacięciami do otwarcia – jedno poziomo wzdłuż całego opakowania, i dwa pionowo przy obu końcach opakowania. Długość ok. 40 cm.</t>
  </si>
  <si>
    <t xml:space="preserve">Cewnik trójdrożny z zakończeniem prostym, wykonany z 100% silikonu, długość 42cm, z atraumatyczą końcówką, z szerokim kanałem irygacyjnym i drenażowym zapobiegającym blokowaniu przepływu, z linią widoczną w RTG, z zastawką uszczelniającą balon. Pojemność balonu 50 ml. Rozmiar CH18-24, kodowany kolorystycznie. </t>
  </si>
  <si>
    <t xml:space="preserve">Sonda moczowodowa z zakońćzeniem Nelaton, wykonana z materiału plastycznego Neoplex, z dwoma otworami drenażowymi, dostarczany z zestawie z mandrynem metalowym oraz łącznikiem. Długość 70cm, skalowany co 1cm. Rozmiar: CH4-6. Produkt sterylny. </t>
  </si>
  <si>
    <t xml:space="preserve">Cewnik trójdrożny typu Couvelaire, wykonany z 100% silikonu z powłoką hydrożelową, długość 42cm, z atraumatyczą prostą końcówką, z szerokim kanałem irygacyjnym i drenażowym zapobiegającym blokowaniu przepływu. Pojemność balonu 50 ml. Rozmiar CH18-24, kodowany kolorystycznie. Dostarczany z osobno zapakowaną zatyczką. </t>
  </si>
  <si>
    <t>Cewnik PCV typ Couvelaire 18-24 CH, dł. 40 cm. Sterylny</t>
  </si>
  <si>
    <t xml:space="preserve">Zestaw wymienny do nefrostomii składający się z: 1. Cewnik wymiennyy typu pigtail, wykonany z materiału dwuwarstwowego innego niż poliuretan (wewnętrzna warstwa sztywna, zewnętrzna warstwa miękka), z pamięcią kształtu. Cewnik dostarczany w zestawie z bezlateksowym łącznikiem do worka na mocz z mechanizmem obrotowym oraz silikonową tulejką fiksującą. Długość 27 cm (wyjątek CH14: 30 cm). Rozmiary - CH8/9/10/12/14 dostarczane z mandrynem; 2. Prowadnica typu Lunderquist 0.035" 80cm, z giętką końcówką 7cm. </t>
  </si>
  <si>
    <t>Prowadnica wymienna typu Lunderquist, wykonana ze stali nierdzewnej. Koniec dystalny prosty lub typu J, miękki na dł. 4,5cm, półsztywny na dł. 5,5cm, sztywny na dalszej części. Średnica 0.035", długość 85cm. Produkt sterylny.</t>
  </si>
  <si>
    <t xml:space="preserve">Zestaw do drenażu nadłonowego. Skład zestawu: cewnik dwudrożny wykonany z 100% silikonu z balonem pozbawionym lateksu, z szerokim kanałem irygacyjnym i drenażowym zapobiegającym blokowaniu przepływu, CH10 i CH13 do wyboru, dł. całkowita 40cm, dwa oczka drenażowe, pojemność balonu 5ml; rozrywalny trokar 12cm o średnicy wewnętrznej CH 12 dla cewnika CH10 oraz CH15 dla cewnika CH13, silikonowa tulejka mocująca, zatyczka, zacisk, skalpel, worek na mocz 2000ml. Zestaw sterylny. </t>
  </si>
  <si>
    <t xml:space="preserve">Zestaw wymienny do drenażu nadłonowego. Skład zestawu: cewnik dwudrożny wykonany z 100% silikonu z balonem pozbawionym lateksu, z szerokim kanałem irygacyjnym i drenażowym zapobiegającym blokowaniu przepływu, CH10 i CH13 do wyboru, dł. całkowita 40cm, dwa oczka drenażowe, pojemność balonu 5ml, silikonowa tulejka mocująca, zatyczka, zacisk, prowadnica z powłoką teflonową (PTFE) dł. 90cm średnica 0.035"/0.038". Zestaw sterylny. </t>
  </si>
  <si>
    <t>Nitinolowy koszyk do przechwytywania i wydobywania złogów z moczowodu. Konstrukcja koszyka umożliwia chwytanie, zmianę położenia, zwolnienie lub usuwanie złogów w nerce lub moczowodzie.  Rozmiar 1,7 lub 2,2 FR, długości min. 115 cm, rozmiar koszyka 8 mm lub 11 mm</t>
  </si>
  <si>
    <t>Nitinolowy koszyk do przechwytywania i wydobywania złogów. Przy pełnym rozprężeniu unikalna wielodrutowa geometria tworzy tradycyjny 4-drutowy koszyk. Częściowe zamknięcie zmienia kształt koszyka tworząc wyjątkowo ciasno spleciony koszyk 16-drutowy. Rozmiar 1.7 lub 2.4 Fr, długość min. 115 cm</t>
  </si>
  <si>
    <t>Zestaw do szynowania wewnętrznego moczowodów 5.0 Fr, 6.0 Fr, 7.0 Fr  długość 24,26,28 cm   Skład zestawu: cewnik PIGTAIL podwójnie zagięty otwarty-otwarty, średnica pętli pęcherzowej 2 cm, hydrofilny prowadnik 0.035" lub 0.038", popychacz dł. co najmniej 50 cm (inteligentny popychacz umożliwiający sterowanie cewnikiem po wyjęciu drutu), system blokujący. Możliwość utrzymania w moczowodzie co najmniej 12 miesięcy. Zestaw jednorazowy, sterylny, pakowany łącznie.</t>
  </si>
  <si>
    <t>szt.</t>
  </si>
  <si>
    <t>Sterylny roztwór do płukania cewników moczowych i nadłonowych zawierający 3,23% kwasku cytrynowego po 100ml</t>
  </si>
  <si>
    <t>Balsam do skóry przeciw odleżynom pakowany po 500ml zawierający w swoim składzie m.in.. linalol, limonen i geraniol</t>
  </si>
  <si>
    <t>Zamawiający dopuszcza tolerancję wielkośći opatrunków ± 5 %</t>
  </si>
  <si>
    <t>Zadanie 2</t>
  </si>
  <si>
    <t>Zadanie 3</t>
  </si>
  <si>
    <t>Zadanie 4</t>
  </si>
  <si>
    <t>Zadanie 5</t>
  </si>
  <si>
    <t>Zadanie 6</t>
  </si>
  <si>
    <t>Zadanie 9</t>
  </si>
  <si>
    <t>Zadanie 10</t>
  </si>
  <si>
    <t>Zadanie 11</t>
  </si>
  <si>
    <t>Zadanie 12</t>
  </si>
  <si>
    <t>Zadanie 13</t>
  </si>
  <si>
    <t>Zadanie 14</t>
  </si>
  <si>
    <t>Zadanie 15</t>
  </si>
  <si>
    <t>Zadanie 16</t>
  </si>
  <si>
    <t>Zadanie 18</t>
  </si>
  <si>
    <t>Zadanie 19</t>
  </si>
  <si>
    <t>Zadanie 17</t>
  </si>
  <si>
    <t>Opatrunek przylepny porowaty z pianki poliuretanowej, wysoce absorpcyjny, do ran z dużą ilością wysięku, nie przywierający do rany, mogący pozostawać na skórze do 7 dni, stanowiący barierę dla wirusów i bakterii, pakowany pojedynczo, zapewniający wilgotne środowisko, system do aseptycznej aplikacji, sterylny,owalny,rozmiar 14,3 cm x 15,6 cm</t>
  </si>
  <si>
    <t>Opatrunek alginianowy zawierający jony srebra,o działaniu bakteriobójczym obejmującym bakterie tlenowe, beztlenowe i grzyby, do ran z  ryzykiem infekcji lub zainferowanych, absorbujący wydzielinę, nierozwarstwiający się podczas usuwania z rany,sterylny,rozmiar 10cm x 10 cm</t>
  </si>
  <si>
    <t>Opatrunek absorpcyjny hydrokoloidowy,krzyżowy,wspomagający oczyszczanie się rany i zapewniający wilgotne środowisko, zapobiegający maceracji skóry wokół rany,nieprzylepny,barierowy dla płynów oraz wirusów i bakterii,może pozostawać na skórze do 7 dni, bez zawartości pektyny, chitosanu, kalafonii, pentilum H i żywicy.rozmiar 12 cm x 14 cm</t>
  </si>
  <si>
    <r>
      <t> </t>
    </r>
    <r>
      <rPr>
        <b/>
        <sz val="8"/>
        <rFont val="Arial"/>
        <family val="2"/>
        <charset val="238"/>
      </rPr>
      <t>Zadanie 1</t>
    </r>
  </si>
  <si>
    <t>Sterylny roztwór do płukania cewników moczowych i nadłonowych zawierający 0,02% poliheksanidyny po 100ml</t>
  </si>
  <si>
    <t>Zadanie 7</t>
  </si>
  <si>
    <t>Zadanie 8</t>
  </si>
  <si>
    <t>Worek kolekcyjny wymienny do zestawu w poz. 1.</t>
  </si>
  <si>
    <t>Butelka do długotrwałego odsysania ran typ Redon 220 ml, sterylna, pakowana pap-folia</t>
  </si>
  <si>
    <t>Dren do odsysania pola operacyjnego bez końcówki dł. 200cm śred. Wew. 6mm z 2 końcówkami lejkowatymi ch 25, podwójne sterylne opakowanie</t>
  </si>
  <si>
    <t>Dren do odsysania pola operacyjnego z końcówką zakrzywioną typu Yankauer dł. 170 mm z 4 otworami z kontrolą siły ssania, dł. 200cm, średnica wew. drenu 6 mm, podwójne strylne opakowanie</t>
  </si>
  <si>
    <t>Filtr dymmny do systemu ssącego Serres</t>
  </si>
  <si>
    <t>Filtr przeciwbakteryjny do systemu Serres</t>
  </si>
  <si>
    <t>Dren Kehr silikonowy, rozmiar 10-18</t>
  </si>
  <si>
    <t>Zestaw umożliwiający założenie przezskórnej przetoki nerkowej techniką wielostopniową. Skład zestawu: 2 igły typu Chiba 2częściowe 18G  oraz 22G, długość 20cm - igły o wysokiej echogeniczności w USG, skalowanie co 1cm; cewnik typu pigtail  wykonany z materiału dwuwarstwowego innego niż poliuretan z pamięcią kształtu o długości 29 cm, z silikonową szpulką mocującą, prowadnica Seldingera z powłoką teflonową o średnicy 0.038” o długości 80cm z miękkim bezpiecznym zakończeniem typu J; zestaw rozszerzadeł dopasowanych do rozmiaru cewnika z rozrywalną koszulką na ostatnim rozszerzadle; kranik Luer-Lock; bezlateksowy łącznik do worka na mocz wykonany z PCV z momentem obrotowym, o długości całkowitej minimum 25cm. Elementy zestawu pakowane indywidualnie. Zestaw sterylny jednorazowego użytku.</t>
  </si>
  <si>
    <t xml:space="preserve">Łącznik ruchomy z mechanizmem obrotowym Luer-Lock, uniwersalny adapter do worków na mocz. Produkt pozbawiony lateksu w składzie. Długość min. 25cm. </t>
  </si>
  <si>
    <t>Zestaw do nefrostomii 12 i 14 F Elementy zestawu:
- kateter typu Pigtail
- prowadnik typu Lunderquista "J" 0,35 x 80cm
- igła wprowadzająca dwuczęściowa 18G x 20cm
- rozszerzacze
- rozszerzacz z rozrywalną koszulką
- kołnierz mocujący
- strzykawka 10ml
- skalpel
- opaska</t>
  </si>
  <si>
    <t>Samoprzypleny, przeźroczysty foliowy optarunek na rany. Utrzymuje wilgotne środowisko rany oraz zabezpiecza ranę przed działaniem czynników zewnętrznych m.in. przed patogenami i płynami. Opatrunek niejałowy w formie rolki 15cm x 10m.</t>
  </si>
  <si>
    <t>Elektroda 4-kanałowa samoprzylepna naklejana w całosci na rurkę intubacyjną o rozmiarze 7-9, powierzchnia elektrody 37 x 37 mm (+/-15%), część aktywna nałożona równomiernie na całym obwodzie rurki na miejscu styku z fałdami głosowymi z dodatkową elektrodą referencyjną. Opakowanie 10 szt.</t>
  </si>
  <si>
    <t>Przyrząd do przetaczania płynów infuzyjnych sterylny. Igła biorcza dwukanałowa  z kryzą ograniczającą. Przeciwbakteryjny filtr powietrza zabezpieczony zatyczką. Elastyczna komora kroplowa z filtrem płynu o wielkości oczek 15 µm, rolkowy regulator przepływu z zaczepem na dren, łącznik luer-lock z osłonką. Długość przyrządu ok. 1500 mm. Opakowanie typu blister-pack.</t>
  </si>
  <si>
    <t>Przyrząd do przetaczania płynów infuzyjnych sterylny do prepartów światłoczułych. Igła biorcza dwukanałowa  z kryzą ograniczającą. Przeciwbakteryjny filtr powietrza zabezpieczony zatyczką. Elastyczna komora kroplowa z filtrem płynu o wielkości oczek 15 µm, rolkowy regulator przepływu z zaczepem na dren, łącznik luer-lock z osłonką. Długość przyrządu ok. 1500 mm. Opakowanie typu blister-pack.</t>
  </si>
  <si>
    <t xml:space="preserve">Przyrząd do przetaczania krwi i preparatów krwiopochodnych sterylny. Igła biorcza dwukanałowa z kryzą ograniczającą. Przeciwbakteryjny filtr powietrza zabezpieczony zatyczką. Elastyczna komora kroplowa z filtrem krwi o wielkości oczek 200 µm. Aktywna powierzchnia filtracyjna min. 15 cm2. Rolkowy regulator przepływu, z zaczepem na dren. Łącznik luer-lock z osłonką. Długość przyrządu ok. 1500 mm. Opakowanie typu blister-pack </t>
  </si>
  <si>
    <t>Przedłużacz do pomp infuzyjnych 200 cm sterylny</t>
  </si>
  <si>
    <t>Przedłużacz do pomp infuzyjnych 150 cm sterylny</t>
  </si>
  <si>
    <t>Przedłużacz do pomp infuzyjnych 200 cm do preparatów światłoczułych sterylny</t>
  </si>
  <si>
    <t>Zadanie 20</t>
  </si>
  <si>
    <t>Zadanie 21</t>
  </si>
  <si>
    <t>Uzupełniający zestaw do przezskórnej tracheotomii. Uzupełniający zestaw do przezskórnej tracheotomii metodą Griggsa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sterylny. Rozmiary: 7,0mm; 8,0mm; 9,0mm</t>
  </si>
  <si>
    <t>Zadanie 22</t>
  </si>
  <si>
    <t>Prowadnica do trudnych intubacji, jednorazowa, zagięta ze sztywnym futerałem zabezpieczającym przed zniszczeniem w rozmiarach: 3,3mm/60cm;3,3mm/80cm; 3,3mm/100cm; 5mm/60cm, 5,0/80cm, 5,0mm/100 cm wykonane z plecionki włókien pokrytych powłoką z tworzywa medycznego dającego poślizg przy intubacji, elastyczna, giętka; wzmocniona na całej długości; jałowa; pojedynczo pakowana, sterylizowana tlenkiem etylenu, bez ftalanów, bez lateksu.</t>
  </si>
  <si>
    <t>Zadanie 23</t>
  </si>
  <si>
    <t>Rurka tracheostomijna z odsysaniem znad manietu, z mankietem niskociśnieniowym, wysokoobjętościowym silikonowana z termoplastycznego PVC, dren odsysający zaończony uniwersalnym łacznikiem, linia RTG na całej długości rurki, miękkie i gładkie przezroczyste skrzydełka szyldu, biała prowadnica, 2 tasiemki mocujące, ze stałym przezroczytym szyldem z rozmiarem rurki na baloniku kontrolnym i szyldzie, wyposażona w białą prowadnicę; sterylną; pakowana w sztywne opakowanie typu TYVEC. Rozmiar 6-9,5.</t>
  </si>
  <si>
    <t>Zadanie 24</t>
  </si>
  <si>
    <t>bloczek</t>
  </si>
  <si>
    <t>rolka</t>
  </si>
  <si>
    <t>Papier do EKG Schiller Cardiovit FT-1 114x150 mm x 94 kartki (oryginał lub zalecany przez producenta urządzenia zamiennik)</t>
  </si>
  <si>
    <t>Papier do EKG urządzenia AsCard A4 ASPEL 112mmx25m (oryginał lub zalecany przez producenta urządzenia zamiennik)</t>
  </si>
  <si>
    <t>Ostrze chirurgiczne wymienne sterylne wykonane ze stali węglowej z wytłoczonym na jego powierzchni rozmiarem oraz producentem, zapakowane w opakowanie z folii aluminiowej na powierzchni której znajduje się wzór i nr ostrza, nazwa producenta, nr katalogowy oraz data ważności. Całość zapakowana w kartonik z nadrukiem ostrza i jego numerem, nazwa producenta, nr katalogowym oraz data ważności, dodatkowo opakowane folią, op. a 100 sztuk, rozmiar 10(10A) -24</t>
  </si>
  <si>
    <t>Ostrze chirurgiczne z trzonkiem wykonane ze stali węglowej z wytłoczonym na jego powierzchni rozmiarem oraz producentem, zapakowane w folię  na której znajduje się nr ostrza, nazwa producenta, oraz data wazności. Całość zapakowana w kartonik z wizerunkiem skalpela w skali 1:1,  jego numerem, nazwa producenta wraz z miejscem produkcji, nr katalogowym oraz data ważności, nr serii, dodatkowo opakowane folią, op. a 10 sztuk, opis w języku polskim na opakowaniu zbiorczym, rozmiar 10-24</t>
  </si>
  <si>
    <t>Zadanie 25</t>
  </si>
  <si>
    <t>poz. 10-16 - produkty od jednego producenta</t>
  </si>
  <si>
    <t>Opatrunek poliuretanowy na rolce. Rozmiar  5 cm x 10 m. 2 warstwy zabezpieczające. Górny aplikator z miarką metryczną dzielony na 2 równe części. Odporny na działanie środków dezynfekcyjnych zawierających alkohol. Klej akrylowy naniesiony równomiernie.</t>
  </si>
  <si>
    <t>Opatrunek poliuretanowy na rolce. Rozmiar  10 cm x 10 m. 2 warstwy zabezpieczające. Górny aplikator z miarką metryczną dzielony na 2 równe części. Odporny na działanie środków dezynfekcyjnych zawierających alkohol. Klej akrylowy.</t>
  </si>
  <si>
    <t>Opatrunek poliuretanowy na rolce. Rozmiar  15 cm x 10 m. 2 warstwy zabezpieczające. Górny aplikator z miarką metryczną dzielony na 2 równe części. Odporny na działanie środków dezynfekcyjnych zawierających alkohol. Klej akrylowy.</t>
  </si>
  <si>
    <t xml:space="preserve">Nożyczki proste, ostro-ostre lub ostro-tępe do wyboru przez Zamawiającego. Sterylne jednorazowe narzędzia chirurgiczne wykonane z matowionej stali nierdzewnej.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medyczny. Każde narzędzie pakowane indywidualnie Sterylizacja EO. </t>
  </si>
  <si>
    <t xml:space="preserve">Pęseta do zdejmowania szwów dł około 11-15 cm. Sterylne jednorazowe narzędzia chirurgiczne wykonane z matowionej stali nierdzewnej. Symbol graficzny "do jednorazowego użycia" zgodnie z normą EN 980 umieszczony w sposób trwały na obu stronach narzędzia. Dodaktowo narzędzie ma posiadać kolorowe oznakowanie ułatwiające odróżnienie od narzędzi wielorazowych oraz deklarację nieszkodliwości toksykologicznej kolorowego oznakowania dla ludzi. Wyrób medyczny. Każde narzędzie pakowane indywidualnie. Sterylizacja EO. </t>
  </si>
  <si>
    <t>Filtr antybakteryjny/antywirusowy do spirometru z owalnym ustnikiem i spłaszczoną końcówką spełniający poniższe parametry:
- jednorazowego użytku, każdy filtr osobno zapakowany
- filtracja 99,99% (wirusy i bakterie przy przepływie 30 l/min)
- nie wpływa na wyniki
- objętość martwa filtra 55 ml +/-3%
- opór wdechowy/wydechowy przy przepływie 1 l/s: 0,36 cmH2O
- opór wdechowy/wydechowy przy przepływie 5 l/s: 0,4 cmH2O
- opór wdechowy/wydechowy przy przepływie 14 l/min: 0,86 cmH2O
- pakowany po 50 sztuk</t>
  </si>
  <si>
    <r>
      <t>„</t>
    </r>
    <r>
      <rPr>
        <b/>
        <i/>
        <u/>
        <sz val="10"/>
        <color rgb="FF000000"/>
        <rFont val="Arial"/>
        <family val="2"/>
        <charset val="238"/>
      </rPr>
      <t>Niniejszy dokument powinien być podpisany kwalifikowanym podpisem elektronicznym, lub podpisem zaufanym lub podpisem osobistym "</t>
    </r>
  </si>
  <si>
    <r>
      <t>Elektroda pętlowa do resekcji, do płaszcza 24Fr, do optyki 12</t>
    </r>
    <r>
      <rPr>
        <sz val="8"/>
        <rFont val="Czcionka tekstu podstawowego"/>
        <charset val="238"/>
      </rPr>
      <t>º</t>
    </r>
    <r>
      <rPr>
        <sz val="8"/>
        <rFont val="Arial"/>
        <family val="2"/>
        <charset val="238"/>
      </rPr>
      <t xml:space="preserve"> i 30</t>
    </r>
    <r>
      <rPr>
        <sz val="8"/>
        <rFont val="Czcionka tekstu podstawowego"/>
        <charset val="238"/>
      </rPr>
      <t>º, sterylna, jednorazowego użytku</t>
    </r>
  </si>
  <si>
    <r>
      <t xml:space="preserve">Załącznik nr 1 do SWZ </t>
    </r>
    <r>
      <rPr>
        <b/>
        <sz val="11"/>
        <color rgb="FFFF0000"/>
        <rFont val="Czcionka tekstu podstawowego"/>
        <charset val="238"/>
      </rPr>
      <t xml:space="preserve"> - modyfikacja</t>
    </r>
  </si>
  <si>
    <r>
      <t>Maska chirurgiczna  hypoalergiczna, wysokobarierowa, z trokami, wyposażona w sztywnik o dł. min.</t>
    </r>
    <r>
      <rPr>
        <sz val="8"/>
        <color rgb="FFFF0000"/>
        <rFont val="Arial"/>
        <family val="2"/>
        <charset val="238"/>
      </rPr>
      <t>10cm</t>
    </r>
    <r>
      <rPr>
        <sz val="8"/>
        <rFont val="Arial"/>
        <family val="2"/>
        <charset val="238"/>
      </rPr>
      <t>. Odporna na przesiąkanie hypoalergiczna</t>
    </r>
    <r>
      <rPr>
        <sz val="8"/>
        <color rgb="FFFF0000"/>
        <rFont val="Arial"/>
        <family val="2"/>
        <charset val="238"/>
      </rPr>
      <t xml:space="preserve"> typu II</t>
    </r>
    <r>
      <rPr>
        <sz val="8"/>
        <rFont val="Arial"/>
        <family val="2"/>
        <charset val="238"/>
      </rPr>
      <t xml:space="preserve">, wodoodporna. Maska musi spełniać wymogi normy PN EN 14683 II R. Maski pakowane w kartonik w formie podajnika. Na pudełku: Numer referencyjny, numer LOT, numer normy i piktogram wyraźnie określająca sposób mocowania maski. Pakowane po 50szt.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</si>
</sst>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zł&quot;_-;\-* #,##0.00\ &quot;zł&quot;_-;_-* &quot;-&quot;??\ &quot;zł&quot;_-;_-@_-"/>
    <numFmt numFmtId="164" formatCode="[$-415]General"/>
    <numFmt numFmtId="165" formatCode="#,##0.00\ &quot;zł&quot;"/>
    <numFmt numFmtId="166" formatCode="[$-415]#,##0"/>
    <numFmt numFmtId="167" formatCode="[$-415]#,##0.00"/>
    <numFmt numFmtId="168" formatCode="[$-415]0%"/>
    <numFmt numFmtId="169" formatCode="#,##0.00\ _z_ł"/>
    <numFmt numFmtId="172" formatCode="_-* #,##0.00\ &quot;zł&quot;_-;\-* #,##0.00\ &quot;zł&quot;_-;_-* &quot;-&quot;??\ &quot;zł&quot;_-;_-@_-"/>
  </numFmts>
  <fonts count="49">
    <font>
      <sz val="11"/>
      <color indexed="8"/>
      <name val="Czcionka tekstu podstawowego"/>
      <family val="2"/>
      <charset val="238"/>
    </font>
    <font>
      <sz val="11"/>
      <color indexed="8"/>
      <name val="Czcionka tekstu podstawowego"/>
      <family val="2"/>
      <charset val="238"/>
    </font>
    <font>
      <sz val="8"/>
      <name val="Tahoma"/>
      <family val="2"/>
      <charset val="238"/>
    </font>
    <font>
      <sz val="10"/>
      <name val="Arial"/>
      <family val="2"/>
      <charset val="238"/>
    </font>
    <font>
      <sz val="8"/>
      <name val="Arial"/>
      <family val="2"/>
      <charset val="238"/>
    </font>
    <font>
      <b/>
      <sz val="8"/>
      <name val="Arial"/>
      <family val="2"/>
      <charset val="238"/>
    </font>
    <font>
      <sz val="8"/>
      <name val="Czcionka tekstu podstawowego"/>
      <family val="2"/>
      <charset val="238"/>
    </font>
    <font>
      <sz val="8"/>
      <color indexed="10"/>
      <name val="Arial"/>
      <family val="2"/>
      <charset val="238"/>
    </font>
    <font>
      <b/>
      <sz val="11"/>
      <color indexed="8"/>
      <name val="Czcionka tekstu podstawowego"/>
      <charset val="238"/>
    </font>
    <font>
      <b/>
      <sz val="14"/>
      <name val="Arial"/>
      <family val="2"/>
      <charset val="238"/>
    </font>
    <font>
      <sz val="8"/>
      <color indexed="8"/>
      <name val="Tahoma"/>
      <family val="2"/>
      <charset val="238"/>
    </font>
    <font>
      <sz val="8"/>
      <color indexed="8"/>
      <name val="Czcionka tekstu podstawowego"/>
      <family val="2"/>
      <charset val="238"/>
    </font>
    <font>
      <b/>
      <sz val="8"/>
      <color indexed="8"/>
      <name val="Czcionka tekstu podstawowego"/>
      <charset val="238"/>
    </font>
    <font>
      <sz val="8"/>
      <color indexed="8"/>
      <name val="Arial"/>
      <family val="2"/>
      <charset val="238"/>
    </font>
    <font>
      <b/>
      <sz val="10"/>
      <name val="Calibri"/>
      <family val="2"/>
    </font>
    <font>
      <sz val="11"/>
      <name val="Czcionka tekstu podstawowego"/>
      <family val="2"/>
      <charset val="238"/>
    </font>
    <font>
      <sz val="8"/>
      <color rgb="FFFF0000"/>
      <name val="Czcionka tekstu podstawowego"/>
      <family val="2"/>
      <charset val="238"/>
    </font>
    <font>
      <sz val="11"/>
      <color rgb="FF000000"/>
      <name val="Czcionka tekstu podstawowego"/>
      <charset val="238"/>
    </font>
    <font>
      <sz val="10"/>
      <color rgb="FF000000"/>
      <name val="Arial1"/>
      <charset val="238"/>
    </font>
    <font>
      <b/>
      <sz val="8"/>
      <name val="Czcionka tekstu podstawowego"/>
      <family val="2"/>
      <charset val="238"/>
    </font>
    <font>
      <sz val="10"/>
      <color indexed="8"/>
      <name val="Arial1"/>
      <charset val="238"/>
    </font>
    <font>
      <sz val="11"/>
      <color indexed="8"/>
      <name val="Czcionka tekstu podstawowego"/>
      <charset val="238"/>
    </font>
    <font>
      <sz val="10"/>
      <name val="Arial CE"/>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62"/>
      <name val="Czcionka tekstu podstawowego"/>
      <family val="2"/>
      <charset val="238"/>
    </font>
    <font>
      <b/>
      <sz val="13"/>
      <color indexed="62"/>
      <name val="Czcionka tekstu podstawowego"/>
      <family val="2"/>
      <charset val="238"/>
    </font>
    <font>
      <b/>
      <sz val="11"/>
      <color indexed="62"/>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62"/>
      <name val="Cambria"/>
      <family val="2"/>
      <charset val="238"/>
    </font>
    <font>
      <sz val="11"/>
      <color indexed="20"/>
      <name val="Czcionka tekstu podstawowego"/>
      <family val="2"/>
      <charset val="238"/>
    </font>
    <font>
      <sz val="8"/>
      <color theme="1"/>
      <name val="Arial"/>
      <family val="2"/>
      <charset val="238"/>
    </font>
    <font>
      <b/>
      <sz val="8"/>
      <color indexed="8"/>
      <name val="Arial"/>
      <family val="2"/>
      <charset val="238"/>
    </font>
    <font>
      <b/>
      <u/>
      <sz val="10"/>
      <color rgb="FF000000"/>
      <name val="Arial"/>
      <family val="2"/>
      <charset val="238"/>
    </font>
    <font>
      <b/>
      <i/>
      <u/>
      <sz val="10"/>
      <color rgb="FF000000"/>
      <name val="Arial"/>
      <family val="2"/>
      <charset val="238"/>
    </font>
    <font>
      <sz val="8"/>
      <color theme="1"/>
      <name val="Czcionka tekstu podstawowego"/>
      <family val="2"/>
      <charset val="238"/>
    </font>
    <font>
      <sz val="11"/>
      <color rgb="FFFF0000"/>
      <name val="Czcionka tekstu podstawowego"/>
      <family val="2"/>
      <charset val="238"/>
    </font>
    <font>
      <sz val="8"/>
      <name val="Czcionka tekstu podstawowego"/>
      <charset val="238"/>
    </font>
    <font>
      <b/>
      <sz val="11"/>
      <color rgb="FFFF0000"/>
      <name val="Czcionka tekstu podstawowego"/>
      <charset val="238"/>
    </font>
    <font>
      <sz val="8"/>
      <color rgb="FFFF0000"/>
      <name val="Arial"/>
      <family val="2"/>
      <charset val="238"/>
    </font>
    <font>
      <b/>
      <sz val="8"/>
      <color rgb="FFFF0000"/>
      <name val="Arial"/>
      <family val="2"/>
      <charset val="238"/>
    </font>
  </fonts>
  <fills count="23">
    <fill>
      <patternFill patternType="none"/>
    </fill>
    <fill>
      <patternFill patternType="gray125"/>
    </fill>
    <fill>
      <patternFill patternType="solid">
        <fgColor indexed="42"/>
        <bgColor indexed="64"/>
      </patternFill>
    </fill>
    <fill>
      <patternFill patternType="solid">
        <fgColor indexed="42"/>
        <bgColor indexed="27"/>
      </patternFill>
    </fill>
    <fill>
      <patternFill patternType="solid">
        <fgColor rgb="FFCCFFCC"/>
        <bgColor indexed="64"/>
      </patternFill>
    </fill>
    <fill>
      <patternFill patternType="solid">
        <fgColor indexed="26"/>
        <bgColor indexed="9"/>
      </patternFill>
    </fill>
    <fill>
      <patternFill patternType="solid">
        <fgColor indexed="47"/>
        <bgColor indexed="26"/>
      </patternFill>
    </fill>
    <fill>
      <patternFill patternType="solid">
        <fgColor indexed="43"/>
        <bgColor indexed="42"/>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44"/>
        <bgColor indexed="31"/>
      </patternFill>
    </fill>
    <fill>
      <patternFill patternType="solid">
        <fgColor indexed="49"/>
        <bgColor indexed="40"/>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55"/>
        <bgColor indexed="23"/>
      </patternFill>
    </fill>
    <fill>
      <patternFill patternType="solid">
        <fgColor indexed="45"/>
        <bgColor indexed="29"/>
      </patternFill>
    </fill>
    <fill>
      <patternFill patternType="solid">
        <fgColor rgb="FFCCFFCC"/>
        <bgColor rgb="FFCCFFFF"/>
      </patternFill>
    </fill>
    <fill>
      <patternFill patternType="solid">
        <fgColor indexed="9"/>
        <bgColor indexed="41"/>
      </patternFill>
    </fill>
    <fill>
      <patternFill patternType="solid">
        <fgColor rgb="FFCCFFCC"/>
        <bgColor indexed="41"/>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6">
    <xf numFmtId="164" fontId="0" fillId="0" borderId="0"/>
    <xf numFmtId="164" fontId="3" fillId="0" borderId="0"/>
    <xf numFmtId="164" fontId="1" fillId="0" borderId="0"/>
    <xf numFmtId="164" fontId="1" fillId="0" borderId="0"/>
    <xf numFmtId="164" fontId="3" fillId="0" borderId="0"/>
    <xf numFmtId="164" fontId="17" fillId="0" borderId="0" applyNumberFormat="0" applyBorder="0" applyProtection="0"/>
    <xf numFmtId="164" fontId="18" fillId="0" borderId="0" applyNumberFormat="0" applyBorder="0" applyProtection="0"/>
    <xf numFmtId="44" fontId="1" fillId="0" borderId="0" applyFont="0" applyFill="0" applyBorder="0" applyAlignment="0" applyProtection="0"/>
    <xf numFmtId="164" fontId="20" fillId="0" borderId="0" applyNumberFormat="0" applyBorder="0" applyProtection="0"/>
    <xf numFmtId="164" fontId="21" fillId="0" borderId="0" applyNumberFormat="0" applyBorder="0" applyProtection="0"/>
    <xf numFmtId="164" fontId="1" fillId="0" borderId="0"/>
    <xf numFmtId="164" fontId="3" fillId="0" borderId="0"/>
    <xf numFmtId="164" fontId="1" fillId="0" borderId="0"/>
    <xf numFmtId="164" fontId="1" fillId="0" borderId="0"/>
    <xf numFmtId="164" fontId="3" fillId="0" borderId="0"/>
    <xf numFmtId="164" fontId="17" fillId="0" borderId="0" applyNumberFormat="0" applyBorder="0" applyProtection="0"/>
    <xf numFmtId="164" fontId="18" fillId="0" borderId="0" applyNumberFormat="0" applyBorder="0" applyProtection="0"/>
    <xf numFmtId="164" fontId="1" fillId="0" borderId="0"/>
    <xf numFmtId="0" fontId="22" fillId="0" borderId="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4" fillId="6" borderId="9" applyNumberFormat="0" applyAlignment="0" applyProtection="0"/>
    <xf numFmtId="0" fontId="25" fillId="5" borderId="10" applyNumberFormat="0" applyAlignment="0" applyProtection="0"/>
    <xf numFmtId="0" fontId="26" fillId="3" borderId="0" applyNumberFormat="0" applyBorder="0" applyAlignment="0" applyProtection="0"/>
    <xf numFmtId="0" fontId="27" fillId="0" borderId="11" applyNumberFormat="0" applyFill="0" applyAlignment="0" applyProtection="0"/>
    <xf numFmtId="0" fontId="28" fillId="17" borderId="12" applyNumberFormat="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5" borderId="9" applyNumberFormat="0" applyAlignment="0" applyProtection="0"/>
    <xf numFmtId="0" fontId="34" fillId="0" borderId="1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2" fillId="7" borderId="17" applyNumberFormat="0" applyAlignment="0" applyProtection="0"/>
    <xf numFmtId="0" fontId="38" fillId="18" borderId="0" applyNumberFormat="0" applyBorder="0" applyAlignment="0" applyProtection="0"/>
    <xf numFmtId="0" fontId="3" fillId="0" borderId="0"/>
    <xf numFmtId="164" fontId="1" fillId="0" borderId="0"/>
    <xf numFmtId="9"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cellStyleXfs>
  <cellXfs count="159">
    <xf numFmtId="164" fontId="0" fillId="0" borderId="0" xfId="0"/>
    <xf numFmtId="164" fontId="4" fillId="0" borderId="1" xfId="4" applyFont="1" applyBorder="1" applyAlignment="1">
      <alignment horizontal="center"/>
    </xf>
    <xf numFmtId="164" fontId="4" fillId="0" borderId="0" xfId="0" applyFont="1"/>
    <xf numFmtId="164" fontId="4" fillId="2" borderId="0" xfId="0" applyFont="1" applyFill="1"/>
    <xf numFmtId="164" fontId="4" fillId="2" borderId="1" xfId="0" applyFont="1" applyFill="1" applyBorder="1"/>
    <xf numFmtId="164" fontId="5" fillId="2" borderId="1" xfId="0" applyFont="1" applyFill="1" applyBorder="1" applyAlignment="1">
      <alignment horizontal="center" vertical="center"/>
    </xf>
    <xf numFmtId="164" fontId="4" fillId="2" borderId="1" xfId="0" applyFont="1" applyFill="1" applyBorder="1" applyAlignment="1">
      <alignment horizontal="center" wrapText="1"/>
    </xf>
    <xf numFmtId="164" fontId="4" fillId="2" borderId="1" xfId="0" applyFont="1" applyFill="1" applyBorder="1" applyAlignment="1">
      <alignment horizontal="center"/>
    </xf>
    <xf numFmtId="3" fontId="4"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4" fillId="0" borderId="1" xfId="4" applyNumberFormat="1" applyFont="1" applyBorder="1" applyAlignment="1">
      <alignment horizontal="center"/>
    </xf>
    <xf numFmtId="3" fontId="4" fillId="2" borderId="1" xfId="0" applyNumberFormat="1" applyFont="1" applyFill="1" applyBorder="1" applyAlignment="1">
      <alignment horizontal="center"/>
    </xf>
    <xf numFmtId="3" fontId="4" fillId="0" borderId="0" xfId="0" applyNumberFormat="1" applyFont="1" applyAlignment="1">
      <alignment horizontal="center"/>
    </xf>
    <xf numFmtId="3" fontId="4" fillId="2" borderId="0" xfId="0" applyNumberFormat="1" applyFont="1" applyFill="1" applyAlignment="1">
      <alignment horizontal="center"/>
    </xf>
    <xf numFmtId="164" fontId="4" fillId="2" borderId="4" xfId="0" applyFont="1" applyFill="1" applyBorder="1" applyAlignment="1">
      <alignment horizontal="left" vertical="center" wrapText="1"/>
    </xf>
    <xf numFmtId="164" fontId="4" fillId="2" borderId="4" xfId="0" applyFont="1" applyFill="1" applyBorder="1" applyAlignment="1">
      <alignment horizontal="left" wrapText="1"/>
    </xf>
    <xf numFmtId="164" fontId="4" fillId="2" borderId="4" xfId="0" applyFont="1" applyFill="1" applyBorder="1" applyAlignment="1">
      <alignment horizontal="left" vertical="top" wrapText="1"/>
    </xf>
    <xf numFmtId="164" fontId="4" fillId="2" borderId="4" xfId="4" applyFont="1" applyFill="1" applyBorder="1" applyAlignment="1">
      <alignment horizontal="left" wrapText="1"/>
    </xf>
    <xf numFmtId="164" fontId="7" fillId="0" borderId="4" xfId="4" applyFont="1" applyBorder="1" applyAlignment="1">
      <alignment horizontal="left" wrapText="1"/>
    </xf>
    <xf numFmtId="164" fontId="4" fillId="2" borderId="4" xfId="4" applyFont="1" applyFill="1" applyBorder="1" applyAlignment="1">
      <alignment horizontal="left" vertical="center" wrapText="1"/>
    </xf>
    <xf numFmtId="164" fontId="0" fillId="0" borderId="1" xfId="0" applyBorder="1"/>
    <xf numFmtId="164" fontId="5" fillId="2" borderId="1" xfId="0" applyFont="1" applyFill="1" applyBorder="1" applyAlignment="1">
      <alignment horizontal="center" vertical="center" wrapText="1"/>
    </xf>
    <xf numFmtId="164" fontId="0" fillId="2" borderId="1" xfId="0" applyFill="1" applyBorder="1"/>
    <xf numFmtId="164" fontId="8" fillId="0" borderId="0" xfId="0" applyFont="1"/>
    <xf numFmtId="164" fontId="9" fillId="0" borderId="0" xfId="0" applyFont="1"/>
    <xf numFmtId="164" fontId="5" fillId="2" borderId="4" xfId="0" applyFont="1" applyFill="1" applyBorder="1" applyAlignment="1">
      <alignment horizontal="center" vertical="center" wrapText="1"/>
    </xf>
    <xf numFmtId="164" fontId="4" fillId="2" borderId="3" xfId="0" applyFont="1" applyFill="1" applyBorder="1" applyAlignment="1">
      <alignment horizontal="center" vertical="center" wrapText="1"/>
    </xf>
    <xf numFmtId="3" fontId="4" fillId="2" borderId="3" xfId="0" applyNumberFormat="1" applyFont="1" applyFill="1" applyBorder="1" applyAlignment="1">
      <alignment horizontal="center" vertical="center"/>
    </xf>
    <xf numFmtId="164" fontId="10" fillId="0" borderId="0" xfId="0" applyFont="1"/>
    <xf numFmtId="164" fontId="2" fillId="0" borderId="0" xfId="0" applyFont="1"/>
    <xf numFmtId="4" fontId="2" fillId="0" borderId="0" xfId="0" applyNumberFormat="1" applyFont="1"/>
    <xf numFmtId="164" fontId="4" fillId="2" borderId="1" xfId="0" applyFont="1" applyFill="1" applyBorder="1" applyAlignment="1">
      <alignment wrapText="1"/>
    </xf>
    <xf numFmtId="4" fontId="0" fillId="0" borderId="1" xfId="0" applyNumberFormat="1" applyBorder="1"/>
    <xf numFmtId="164" fontId="11" fillId="0" borderId="1" xfId="0" applyFont="1" applyBorder="1" applyAlignment="1">
      <alignment wrapText="1"/>
    </xf>
    <xf numFmtId="164" fontId="16" fillId="0" borderId="1" xfId="0" applyFont="1" applyBorder="1" applyAlignment="1">
      <alignment wrapText="1"/>
    </xf>
    <xf numFmtId="164" fontId="4" fillId="0" borderId="1" xfId="0" applyFont="1" applyBorder="1" applyAlignment="1">
      <alignment horizontal="center" vertical="center"/>
    </xf>
    <xf numFmtId="164" fontId="4" fillId="0" borderId="1" xfId="0" applyFont="1" applyBorder="1" applyAlignment="1">
      <alignment horizontal="center" vertical="center" wrapText="1"/>
    </xf>
    <xf numFmtId="164" fontId="13" fillId="0" borderId="1" xfId="0" applyFont="1" applyBorder="1" applyAlignment="1">
      <alignment wrapText="1"/>
    </xf>
    <xf numFmtId="49" fontId="11" fillId="0" borderId="1" xfId="0" applyNumberFormat="1" applyFont="1" applyBorder="1" applyAlignment="1">
      <alignment horizontal="left" vertical="top" wrapText="1"/>
    </xf>
    <xf numFmtId="9" fontId="11" fillId="0" borderId="1" xfId="0" applyNumberFormat="1" applyFont="1" applyBorder="1" applyAlignment="1">
      <alignment horizontal="center" vertical="center"/>
    </xf>
    <xf numFmtId="164" fontId="13" fillId="0" borderId="1" xfId="0" applyFont="1" applyBorder="1" applyAlignment="1">
      <alignment horizontal="center" vertical="center"/>
    </xf>
    <xf numFmtId="9" fontId="4" fillId="0" borderId="1" xfId="0" applyNumberFormat="1" applyFont="1" applyBorder="1" applyAlignment="1">
      <alignment horizontal="center" vertical="center" wrapText="1"/>
    </xf>
    <xf numFmtId="164" fontId="14" fillId="0" borderId="1" xfId="3" applyFont="1" applyBorder="1" applyAlignment="1">
      <alignment horizontal="center" vertical="center" wrapText="1"/>
    </xf>
    <xf numFmtId="9" fontId="6" fillId="0" borderId="1" xfId="0" applyNumberFormat="1" applyFont="1" applyBorder="1" applyAlignment="1">
      <alignment horizontal="center" vertical="center"/>
    </xf>
    <xf numFmtId="164" fontId="4" fillId="0" borderId="0" xfId="0" applyFont="1" applyAlignment="1">
      <alignment horizontal="center" vertical="center"/>
    </xf>
    <xf numFmtId="164" fontId="4" fillId="0" borderId="3" xfId="0" applyFont="1" applyBorder="1" applyAlignment="1">
      <alignment horizontal="center" vertical="center"/>
    </xf>
    <xf numFmtId="4" fontId="0" fillId="0" borderId="0" xfId="0" applyNumberFormat="1"/>
    <xf numFmtId="4" fontId="0" fillId="2" borderId="1" xfId="0" applyNumberFormat="1" applyFill="1" applyBorder="1"/>
    <xf numFmtId="4" fontId="12" fillId="0" borderId="1" xfId="0" applyNumberFormat="1" applyFont="1" applyBorder="1" applyAlignment="1">
      <alignment horizontal="center" vertical="center"/>
    </xf>
    <xf numFmtId="164" fontId="12" fillId="0" borderId="1" xfId="0" applyFont="1" applyBorder="1" applyAlignment="1">
      <alignment horizontal="center" vertical="center"/>
    </xf>
    <xf numFmtId="2" fontId="5" fillId="2" borderId="4"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5" fillId="2" borderId="6" xfId="0" applyNumberFormat="1" applyFont="1" applyFill="1" applyBorder="1" applyAlignment="1">
      <alignment horizontal="center" vertical="center" wrapText="1"/>
    </xf>
    <xf numFmtId="164" fontId="0" fillId="0" borderId="0" xfId="0" applyAlignment="1">
      <alignment horizontal="center" vertical="center"/>
    </xf>
    <xf numFmtId="164" fontId="15" fillId="0" borderId="0" xfId="0" applyFont="1"/>
    <xf numFmtId="4" fontId="5" fillId="0" borderId="1" xfId="7" applyNumberFormat="1" applyFont="1" applyFill="1" applyBorder="1" applyAlignment="1">
      <alignment horizontal="center" vertical="center"/>
    </xf>
    <xf numFmtId="164" fontId="19" fillId="0" borderId="1" xfId="0" applyFont="1" applyBorder="1" applyAlignment="1">
      <alignment horizontal="center" vertical="center"/>
    </xf>
    <xf numFmtId="4" fontId="19" fillId="0" borderId="1" xfId="0" applyNumberFormat="1" applyFont="1" applyBorder="1" applyAlignment="1">
      <alignment horizontal="center" vertical="center"/>
    </xf>
    <xf numFmtId="4" fontId="4" fillId="0" borderId="1" xfId="7" applyNumberFormat="1" applyFont="1" applyFill="1" applyBorder="1" applyAlignment="1">
      <alignment horizontal="center" vertical="center"/>
    </xf>
    <xf numFmtId="164" fontId="15" fillId="2" borderId="1" xfId="0" applyFont="1" applyFill="1" applyBorder="1"/>
    <xf numFmtId="4" fontId="15" fillId="2" borderId="1" xfId="0" applyNumberFormat="1" applyFont="1" applyFill="1" applyBorder="1"/>
    <xf numFmtId="164" fontId="6" fillId="0" borderId="1" xfId="0" applyFont="1" applyBorder="1" applyAlignment="1">
      <alignment horizontal="center" vertical="center" wrapText="1"/>
    </xf>
    <xf numFmtId="4" fontId="6" fillId="0" borderId="1" xfId="0" applyNumberFormat="1" applyFont="1" applyBorder="1" applyAlignment="1">
      <alignment horizontal="center" vertical="center"/>
    </xf>
    <xf numFmtId="164" fontId="4" fillId="2" borderId="1" xfId="0" applyFont="1" applyFill="1" applyBorder="1" applyAlignment="1">
      <alignment horizontal="center" vertical="center"/>
    </xf>
    <xf numFmtId="164" fontId="4" fillId="2" borderId="4" xfId="0" applyFont="1" applyFill="1" applyBorder="1" applyAlignment="1">
      <alignment horizontal="center" vertical="center" wrapText="1"/>
    </xf>
    <xf numFmtId="3" fontId="4" fillId="2" borderId="1" xfId="4" applyNumberFormat="1" applyFont="1" applyFill="1" applyBorder="1" applyAlignment="1">
      <alignment horizontal="center" vertical="center"/>
    </xf>
    <xf numFmtId="3" fontId="4" fillId="4" borderId="1" xfId="0" applyNumberFormat="1" applyFont="1" applyFill="1" applyBorder="1" applyAlignment="1">
      <alignment horizontal="center" vertical="center"/>
    </xf>
    <xf numFmtId="164" fontId="4" fillId="4" borderId="1" xfId="0" applyFont="1" applyFill="1" applyBorder="1" applyAlignment="1">
      <alignment horizontal="center" vertical="center"/>
    </xf>
    <xf numFmtId="164" fontId="15" fillId="0" borderId="1" xfId="0" applyFont="1" applyBorder="1"/>
    <xf numFmtId="164" fontId="6" fillId="0" borderId="1" xfId="0" applyFont="1" applyBorder="1" applyAlignment="1">
      <alignment horizontal="center" wrapText="1"/>
    </xf>
    <xf numFmtId="3" fontId="4" fillId="2" borderId="3" xfId="0" applyNumberFormat="1" applyFont="1" applyFill="1" applyBorder="1" applyAlignment="1">
      <alignment horizontal="center"/>
    </xf>
    <xf numFmtId="164" fontId="4" fillId="2" borderId="5" xfId="0" applyFont="1" applyFill="1" applyBorder="1" applyAlignment="1">
      <alignment horizontal="left" wrapText="1"/>
    </xf>
    <xf numFmtId="164" fontId="4" fillId="2" borderId="4" xfId="1" applyFont="1" applyFill="1" applyBorder="1" applyAlignment="1">
      <alignment vertical="top" wrapText="1"/>
    </xf>
    <xf numFmtId="3" fontId="4" fillId="2" borderId="4" xfId="0" applyNumberFormat="1" applyFont="1" applyFill="1" applyBorder="1" applyAlignment="1">
      <alignment horizontal="center" vertical="center" wrapText="1"/>
    </xf>
    <xf numFmtId="4" fontId="4" fillId="0" borderId="1" xfId="0" applyNumberFormat="1" applyFont="1" applyBorder="1" applyAlignment="1">
      <alignment horizontal="center" vertical="center"/>
    </xf>
    <xf numFmtId="9" fontId="4" fillId="0" borderId="1" xfId="2" applyNumberFormat="1" applyFont="1" applyBorder="1" applyAlignment="1">
      <alignment horizontal="center" vertical="center"/>
    </xf>
    <xf numFmtId="4" fontId="4" fillId="0" borderId="6" xfId="0" applyNumberFormat="1" applyFont="1" applyBorder="1" applyAlignment="1">
      <alignment horizontal="center" vertical="center"/>
    </xf>
    <xf numFmtId="164" fontId="40" fillId="0" borderId="1" xfId="0" applyFont="1" applyBorder="1" applyAlignment="1">
      <alignment horizontal="center" vertical="center"/>
    </xf>
    <xf numFmtId="164" fontId="13" fillId="2" borderId="1" xfId="0" applyFont="1" applyFill="1" applyBorder="1"/>
    <xf numFmtId="165" fontId="13" fillId="0" borderId="1" xfId="0" applyNumberFormat="1" applyFont="1" applyBorder="1" applyAlignment="1">
      <alignment horizontal="center" vertical="center"/>
    </xf>
    <xf numFmtId="167" fontId="4" fillId="0" borderId="1" xfId="7" applyNumberFormat="1" applyFont="1" applyBorder="1" applyAlignment="1" applyProtection="1">
      <alignment horizontal="center" vertical="center" wrapText="1"/>
    </xf>
    <xf numFmtId="164" fontId="4" fillId="4" borderId="4" xfId="0" applyFont="1" applyFill="1" applyBorder="1" applyAlignment="1">
      <alignment horizontal="left" vertical="center" wrapText="1"/>
    </xf>
    <xf numFmtId="164" fontId="4" fillId="4" borderId="4" xfId="0" applyFont="1" applyFill="1" applyBorder="1" applyAlignment="1">
      <alignment horizontal="left" wrapText="1"/>
    </xf>
    <xf numFmtId="164" fontId="5" fillId="4" borderId="5" xfId="0" applyFont="1" applyFill="1" applyBorder="1" applyAlignment="1">
      <alignment horizontal="left" wrapText="1"/>
    </xf>
    <xf numFmtId="164" fontId="4" fillId="19" borderId="1" xfId="0" applyFont="1" applyFill="1" applyBorder="1" applyAlignment="1">
      <alignment horizontal="center" vertical="center"/>
    </xf>
    <xf numFmtId="164" fontId="4" fillId="19" borderId="1" xfId="0" applyFont="1" applyFill="1" applyBorder="1" applyAlignment="1">
      <alignment horizontal="left" vertical="center" wrapText="1"/>
    </xf>
    <xf numFmtId="166" fontId="4" fillId="19"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xf numFmtId="4" fontId="15" fillId="4" borderId="1" xfId="0" applyNumberFormat="1" applyFont="1" applyFill="1" applyBorder="1"/>
    <xf numFmtId="164" fontId="15" fillId="4" borderId="1" xfId="0" applyFont="1" applyFill="1" applyBorder="1"/>
    <xf numFmtId="3" fontId="4" fillId="4" borderId="3" xfId="0" applyNumberFormat="1" applyFont="1" applyFill="1" applyBorder="1" applyAlignment="1">
      <alignment horizontal="center" vertical="center"/>
    </xf>
    <xf numFmtId="0" fontId="13" fillId="21" borderId="7" xfId="0" applyNumberFormat="1" applyFont="1" applyFill="1" applyBorder="1" applyAlignment="1">
      <alignment horizontal="left" wrapText="1"/>
    </xf>
    <xf numFmtId="0" fontId="13" fillId="21" borderId="19" xfId="0" applyNumberFormat="1" applyFont="1" applyFill="1" applyBorder="1" applyAlignment="1">
      <alignment horizontal="left" wrapText="1"/>
    </xf>
    <xf numFmtId="0" fontId="13" fillId="4" borderId="18" xfId="0" applyNumberFormat="1" applyFont="1" applyFill="1" applyBorder="1" applyAlignment="1">
      <alignment wrapText="1"/>
    </xf>
    <xf numFmtId="0" fontId="4" fillId="3" borderId="1" xfId="60" applyFont="1" applyFill="1" applyBorder="1" applyAlignment="1">
      <alignment horizontal="center" vertical="center"/>
    </xf>
    <xf numFmtId="0" fontId="4" fillId="4" borderId="1" xfId="60" applyFont="1" applyFill="1" applyBorder="1" applyAlignment="1">
      <alignment horizontal="justify" vertical="center"/>
    </xf>
    <xf numFmtId="0" fontId="4" fillId="3" borderId="1" xfId="60" applyFont="1" applyFill="1" applyBorder="1" applyAlignment="1">
      <alignment horizontal="center" vertical="center" wrapText="1"/>
    </xf>
    <xf numFmtId="0" fontId="4" fillId="4" borderId="1" xfId="60" applyFont="1" applyFill="1" applyBorder="1" applyAlignment="1">
      <alignment horizontal="justify" vertical="center" wrapText="1"/>
    </xf>
    <xf numFmtId="4" fontId="13" fillId="0" borderId="18" xfId="0" applyNumberFormat="1" applyFont="1" applyBorder="1" applyAlignment="1">
      <alignment horizontal="center" vertical="center"/>
    </xf>
    <xf numFmtId="4" fontId="40" fillId="0" borderId="1" xfId="0" applyNumberFormat="1" applyFont="1" applyBorder="1" applyAlignment="1">
      <alignment horizontal="center" vertical="center"/>
    </xf>
    <xf numFmtId="2" fontId="4" fillId="2" borderId="2" xfId="0" applyNumberFormat="1" applyFont="1" applyFill="1" applyBorder="1" applyAlignment="1">
      <alignment wrapText="1"/>
    </xf>
    <xf numFmtId="4" fontId="4" fillId="2" borderId="1" xfId="0" applyNumberFormat="1" applyFont="1" applyFill="1" applyBorder="1" applyAlignment="1">
      <alignment horizontal="right" vertical="center" wrapText="1"/>
    </xf>
    <xf numFmtId="9" fontId="4" fillId="2" borderId="1" xfId="0" applyNumberFormat="1" applyFont="1" applyFill="1" applyBorder="1"/>
    <xf numFmtId="4" fontId="4" fillId="2" borderId="6" xfId="0" applyNumberFormat="1" applyFont="1" applyFill="1" applyBorder="1"/>
    <xf numFmtId="4" fontId="13" fillId="20" borderId="7" xfId="0" applyNumberFormat="1" applyFont="1" applyFill="1" applyBorder="1" applyAlignment="1">
      <alignment horizontal="center" vertical="center" wrapText="1"/>
    </xf>
    <xf numFmtId="4" fontId="13" fillId="20" borderId="19" xfId="0" applyNumberFormat="1" applyFont="1" applyFill="1" applyBorder="1" applyAlignment="1">
      <alignment horizontal="center" vertical="center" wrapText="1"/>
    </xf>
    <xf numFmtId="164" fontId="5" fillId="4" borderId="5" xfId="4" applyFont="1" applyFill="1" applyBorder="1" applyAlignment="1">
      <alignment horizontal="left" wrapText="1"/>
    </xf>
    <xf numFmtId="164" fontId="5" fillId="4" borderId="8" xfId="0" applyFont="1" applyFill="1" applyBorder="1" applyAlignment="1">
      <alignment horizontal="left" wrapText="1"/>
    </xf>
    <xf numFmtId="164" fontId="41" fillId="0" borderId="0" xfId="0" applyFont="1" applyAlignment="1">
      <alignment horizontal="center" vertical="center"/>
    </xf>
    <xf numFmtId="4" fontId="4" fillId="0" borderId="4" xfId="7" applyNumberFormat="1" applyFont="1" applyFill="1" applyBorder="1" applyAlignment="1">
      <alignment horizontal="center" vertical="center"/>
    </xf>
    <xf numFmtId="164" fontId="4" fillId="2" borderId="5" xfId="0" applyFont="1" applyFill="1" applyBorder="1" applyAlignment="1">
      <alignment horizontal="left" vertical="center" wrapText="1"/>
    </xf>
    <xf numFmtId="164" fontId="39" fillId="0" borderId="1" xfId="0" applyFont="1" applyBorder="1" applyAlignment="1">
      <alignment horizontal="center" vertical="center" wrapText="1"/>
    </xf>
    <xf numFmtId="169" fontId="8" fillId="0" borderId="0" xfId="0" applyNumberFormat="1" applyFont="1" applyAlignment="1">
      <alignment horizontal="center"/>
    </xf>
    <xf numFmtId="168" fontId="4" fillId="0" borderId="1" xfId="0" applyNumberFormat="1" applyFont="1" applyBorder="1" applyAlignment="1">
      <alignment horizontal="center" vertical="center" wrapText="1"/>
    </xf>
    <xf numFmtId="164" fontId="4" fillId="2" borderId="4" xfId="1" applyFont="1" applyFill="1" applyBorder="1" applyAlignment="1">
      <alignment wrapText="1"/>
    </xf>
    <xf numFmtId="4" fontId="11" fillId="0" borderId="1" xfId="0" applyNumberFormat="1" applyFont="1" applyBorder="1" applyAlignment="1">
      <alignment horizontal="center" vertical="center"/>
    </xf>
    <xf numFmtId="164" fontId="43" fillId="0" borderId="1" xfId="0" applyFont="1" applyBorder="1" applyAlignment="1">
      <alignment horizontal="center" vertical="center" wrapText="1"/>
    </xf>
    <xf numFmtId="49" fontId="39" fillId="0" borderId="1" xfId="0" applyNumberFormat="1" applyFont="1" applyBorder="1" applyAlignment="1">
      <alignment horizontal="center" vertical="top" wrapText="1"/>
    </xf>
    <xf numFmtId="49" fontId="43" fillId="0" borderId="1" xfId="0" applyNumberFormat="1" applyFont="1" applyBorder="1" applyAlignment="1">
      <alignment horizontal="center" vertical="center" wrapText="1"/>
    </xf>
    <xf numFmtId="164" fontId="4" fillId="2" borderId="4" xfId="1" applyFont="1" applyFill="1" applyBorder="1" applyAlignment="1">
      <alignment horizontal="left" vertical="center" wrapText="1"/>
    </xf>
    <xf numFmtId="164" fontId="4" fillId="19" borderId="1" xfId="1" applyFont="1" applyFill="1" applyBorder="1" applyAlignment="1">
      <alignment horizontal="left" vertical="center" wrapText="1"/>
    </xf>
    <xf numFmtId="164" fontId="4" fillId="2" borderId="1" xfId="0" applyFont="1" applyFill="1" applyBorder="1" applyAlignment="1">
      <alignment horizontal="left" vertical="center" wrapText="1"/>
    </xf>
    <xf numFmtId="4" fontId="4" fillId="0" borderId="1" xfId="0" applyNumberFormat="1" applyFont="1" applyBorder="1" applyAlignment="1">
      <alignment horizontal="center" vertical="center" wrapText="1"/>
    </xf>
    <xf numFmtId="9" fontId="4" fillId="0" borderId="1" xfId="0" applyNumberFormat="1" applyFont="1" applyBorder="1" applyAlignment="1">
      <alignment horizontal="center" vertical="center"/>
    </xf>
    <xf numFmtId="3" fontId="4" fillId="0" borderId="1" xfId="0" applyNumberFormat="1" applyFont="1" applyBorder="1" applyAlignment="1">
      <alignment horizontal="center" vertical="center" wrapText="1"/>
    </xf>
    <xf numFmtId="164" fontId="4" fillId="19" borderId="1" xfId="0" applyFont="1" applyFill="1" applyBorder="1" applyAlignment="1">
      <alignment vertical="center" wrapText="1"/>
    </xf>
    <xf numFmtId="165" fontId="4" fillId="22" borderId="1" xfId="0" applyNumberFormat="1" applyFont="1" applyFill="1" applyBorder="1" applyAlignment="1">
      <alignment horizontal="center" vertical="center" wrapText="1"/>
    </xf>
    <xf numFmtId="164" fontId="5" fillId="4" borderId="6" xfId="0" applyFont="1" applyFill="1" applyBorder="1" applyAlignment="1">
      <alignment horizontal="left" vertical="center" wrapText="1"/>
    </xf>
    <xf numFmtId="164" fontId="4" fillId="2" borderId="2" xfId="0" applyFont="1" applyFill="1" applyBorder="1" applyAlignment="1">
      <alignment horizontal="center" vertical="center"/>
    </xf>
    <xf numFmtId="3" fontId="4" fillId="2" borderId="4" xfId="0" applyNumberFormat="1" applyFont="1" applyFill="1" applyBorder="1" applyAlignment="1">
      <alignment horizontal="center" vertical="center"/>
    </xf>
    <xf numFmtId="164" fontId="11" fillId="2" borderId="1" xfId="0" applyFont="1" applyFill="1" applyBorder="1" applyAlignment="1">
      <alignment horizontal="center" wrapText="1"/>
    </xf>
    <xf numFmtId="164" fontId="11" fillId="2" borderId="1" xfId="0" applyFont="1" applyFill="1" applyBorder="1" applyAlignment="1">
      <alignment wrapText="1"/>
    </xf>
    <xf numFmtId="164" fontId="4" fillId="2" borderId="20" xfId="0" applyFont="1" applyFill="1" applyBorder="1" applyAlignment="1">
      <alignment horizontal="left" wrapText="1"/>
    </xf>
    <xf numFmtId="2" fontId="2" fillId="0" borderId="2" xfId="0" applyNumberFormat="1" applyFont="1" applyBorder="1" applyAlignment="1">
      <alignment horizontal="center" vertical="center" wrapText="1"/>
    </xf>
    <xf numFmtId="9" fontId="11" fillId="0" borderId="1" xfId="62" applyFont="1" applyBorder="1" applyAlignment="1">
      <alignment horizontal="center" vertical="center"/>
    </xf>
    <xf numFmtId="164" fontId="2" fillId="0" borderId="1" xfId="2" applyFont="1" applyBorder="1" applyAlignment="1">
      <alignment horizontal="center" vertical="center" wrapText="1"/>
    </xf>
    <xf numFmtId="9" fontId="2" fillId="0" borderId="1" xfId="2" applyNumberFormat="1" applyFont="1" applyBorder="1" applyAlignment="1">
      <alignment horizontal="center" vertical="center"/>
    </xf>
    <xf numFmtId="3" fontId="4" fillId="3" borderId="1" xfId="60" applyNumberFormat="1" applyFont="1" applyFill="1" applyBorder="1" applyAlignment="1">
      <alignment horizontal="center" vertical="center" wrapText="1"/>
    </xf>
    <xf numFmtId="3" fontId="4" fillId="19" borderId="1" xfId="0" applyNumberFormat="1" applyFont="1" applyFill="1" applyBorder="1" applyAlignment="1">
      <alignment horizontal="center" vertical="center" wrapText="1"/>
    </xf>
    <xf numFmtId="3" fontId="2" fillId="0" borderId="0" xfId="0" applyNumberFormat="1" applyFont="1"/>
    <xf numFmtId="164" fontId="44" fillId="2" borderId="1" xfId="0" applyFont="1" applyFill="1" applyBorder="1"/>
    <xf numFmtId="164" fontId="44" fillId="0" borderId="0" xfId="0" applyFont="1"/>
    <xf numFmtId="164" fontId="44" fillId="0" borderId="1" xfId="0" applyFont="1" applyBorder="1"/>
    <xf numFmtId="3" fontId="4"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wrapText="1"/>
    </xf>
    <xf numFmtId="164" fontId="5" fillId="2" borderId="1" xfId="0" applyFont="1" applyFill="1" applyBorder="1" applyAlignment="1">
      <alignment wrapText="1"/>
    </xf>
    <xf numFmtId="164" fontId="5" fillId="4" borderId="4" xfId="0" applyFont="1" applyFill="1" applyBorder="1" applyAlignment="1">
      <alignment horizontal="left" wrapText="1"/>
    </xf>
    <xf numFmtId="164" fontId="5" fillId="2" borderId="6" xfId="0" applyFont="1" applyFill="1" applyBorder="1" applyAlignment="1">
      <alignment horizontal="right" vertical="center" wrapText="1"/>
    </xf>
    <xf numFmtId="164" fontId="5" fillId="2" borderId="2" xfId="0" applyFont="1" applyFill="1" applyBorder="1" applyAlignment="1">
      <alignment horizontal="right" vertical="center" wrapText="1"/>
    </xf>
    <xf numFmtId="164" fontId="5" fillId="2" borderId="4" xfId="0" applyFont="1" applyFill="1" applyBorder="1" applyAlignment="1">
      <alignment horizontal="right" vertical="center" wrapText="1"/>
    </xf>
    <xf numFmtId="164" fontId="7" fillId="0" borderId="6" xfId="0" applyFont="1" applyBorder="1" applyAlignment="1">
      <alignment horizontal="left" vertical="center" wrapText="1"/>
    </xf>
    <xf numFmtId="164" fontId="7" fillId="0" borderId="2" xfId="0" applyFont="1" applyBorder="1" applyAlignment="1">
      <alignment horizontal="left" vertical="center" wrapText="1"/>
    </xf>
    <xf numFmtId="164" fontId="7" fillId="0" borderId="4" xfId="0" applyFont="1" applyBorder="1" applyAlignment="1">
      <alignment horizontal="left" vertical="center" wrapText="1"/>
    </xf>
    <xf numFmtId="164" fontId="41" fillId="0" borderId="0" xfId="0" applyFont="1" applyAlignment="1">
      <alignment horizontal="left" vertical="center" wrapText="1"/>
    </xf>
    <xf numFmtId="164" fontId="5" fillId="2" borderId="21" xfId="0" applyFont="1" applyFill="1" applyBorder="1" applyAlignment="1">
      <alignment horizontal="right" vertical="center" wrapText="1"/>
    </xf>
    <xf numFmtId="164" fontId="5" fillId="2" borderId="22" xfId="0" applyFont="1" applyFill="1" applyBorder="1" applyAlignment="1">
      <alignment horizontal="right" vertical="center" wrapText="1"/>
    </xf>
    <xf numFmtId="164" fontId="5" fillId="2" borderId="23" xfId="0" applyFont="1" applyFill="1" applyBorder="1" applyAlignment="1">
      <alignment horizontal="right" vertical="center" wrapText="1"/>
    </xf>
    <xf numFmtId="164" fontId="48" fillId="4" borderId="5" xfId="0" applyFont="1" applyFill="1" applyBorder="1" applyAlignment="1">
      <alignment horizontal="left" wrapText="1"/>
    </xf>
    <xf numFmtId="164" fontId="4" fillId="19" borderId="1" xfId="0" applyFont="1" applyFill="1" applyBorder="1" applyAlignment="1">
      <alignment horizontal="left" vertical="center" wrapText="1"/>
    </xf>
  </cellXfs>
  <cellStyles count="66">
    <cellStyle name="20% - akcent 1 2" xfId="19" xr:uid="{00000000-0005-0000-0000-000000000000}"/>
    <cellStyle name="20% - akcent 2 2" xfId="20" xr:uid="{00000000-0005-0000-0000-000001000000}"/>
    <cellStyle name="20% - akcent 3 2" xfId="21" xr:uid="{00000000-0005-0000-0000-000002000000}"/>
    <cellStyle name="20% - akcent 4 2" xfId="22" xr:uid="{00000000-0005-0000-0000-000003000000}"/>
    <cellStyle name="20% - akcent 5 2" xfId="23" xr:uid="{00000000-0005-0000-0000-000004000000}"/>
    <cellStyle name="20% - akcent 6 2" xfId="24" xr:uid="{00000000-0005-0000-0000-000005000000}"/>
    <cellStyle name="40% - akcent 1 2" xfId="25" xr:uid="{00000000-0005-0000-0000-000006000000}"/>
    <cellStyle name="40% - akcent 2 2" xfId="26" xr:uid="{00000000-0005-0000-0000-000007000000}"/>
    <cellStyle name="40% - akcent 3 2" xfId="27" xr:uid="{00000000-0005-0000-0000-000008000000}"/>
    <cellStyle name="40% - akcent 4 2" xfId="28" xr:uid="{00000000-0005-0000-0000-000009000000}"/>
    <cellStyle name="40% - akcent 5 2" xfId="29" xr:uid="{00000000-0005-0000-0000-00000A000000}"/>
    <cellStyle name="40% - akcent 6 2" xfId="30" xr:uid="{00000000-0005-0000-0000-00000B000000}"/>
    <cellStyle name="60% - akcent 1 2" xfId="31" xr:uid="{00000000-0005-0000-0000-00000C000000}"/>
    <cellStyle name="60% - akcent 2 2" xfId="32" xr:uid="{00000000-0005-0000-0000-00000D000000}"/>
    <cellStyle name="60% - akcent 3 2" xfId="33" xr:uid="{00000000-0005-0000-0000-00000E000000}"/>
    <cellStyle name="60% - akcent 4 2" xfId="34" xr:uid="{00000000-0005-0000-0000-00000F000000}"/>
    <cellStyle name="60% - akcent 5 2" xfId="35" xr:uid="{00000000-0005-0000-0000-000010000000}"/>
    <cellStyle name="60% - akcent 6 2" xfId="36" xr:uid="{00000000-0005-0000-0000-000011000000}"/>
    <cellStyle name="Akcent 1 2" xfId="37" xr:uid="{00000000-0005-0000-0000-000012000000}"/>
    <cellStyle name="Akcent 2 2" xfId="38" xr:uid="{00000000-0005-0000-0000-000013000000}"/>
    <cellStyle name="Akcent 3 2" xfId="39" xr:uid="{00000000-0005-0000-0000-000014000000}"/>
    <cellStyle name="Akcent 4 2" xfId="40" xr:uid="{00000000-0005-0000-0000-000015000000}"/>
    <cellStyle name="Akcent 5 2" xfId="41" xr:uid="{00000000-0005-0000-0000-000016000000}"/>
    <cellStyle name="Akcent 6 2" xfId="42" xr:uid="{00000000-0005-0000-0000-000017000000}"/>
    <cellStyle name="Dane wejściowe 2" xfId="43" xr:uid="{00000000-0005-0000-0000-000018000000}"/>
    <cellStyle name="Dane wyjściowe 2" xfId="44" xr:uid="{00000000-0005-0000-0000-000019000000}"/>
    <cellStyle name="Dobre 2" xfId="45" xr:uid="{00000000-0005-0000-0000-00001A000000}"/>
    <cellStyle name="Excel Built-in Normal" xfId="1" xr:uid="{00000000-0005-0000-0000-00001B000000}"/>
    <cellStyle name="Excel Built-in Normal 1" xfId="6" xr:uid="{00000000-0005-0000-0000-00001C000000}"/>
    <cellStyle name="Excel Built-in Normal 1 2" xfId="16" xr:uid="{00000000-0005-0000-0000-00001D000000}"/>
    <cellStyle name="Excel Built-in Normal 1_Zał.nr 1 - Formularz ofertowy" xfId="8" xr:uid="{00000000-0005-0000-0000-00001E000000}"/>
    <cellStyle name="Excel Built-in Normal 2" xfId="5" xr:uid="{00000000-0005-0000-0000-00001F000000}"/>
    <cellStyle name="Excel Built-in Normal 2 2" xfId="15" xr:uid="{00000000-0005-0000-0000-000020000000}"/>
    <cellStyle name="Excel Built-in Normal 2_Zał.nr 1 - Formularz ofertowy" xfId="9" xr:uid="{00000000-0005-0000-0000-000021000000}"/>
    <cellStyle name="Excel Built-in Normal 3" xfId="11" xr:uid="{00000000-0005-0000-0000-000022000000}"/>
    <cellStyle name="Excel Built-in Normal 4" xfId="14" xr:uid="{00000000-0005-0000-0000-000023000000}"/>
    <cellStyle name="Komórka połączona 2" xfId="46" xr:uid="{00000000-0005-0000-0000-000024000000}"/>
    <cellStyle name="Komórka zaznaczona 2" xfId="47" xr:uid="{00000000-0005-0000-0000-000025000000}"/>
    <cellStyle name="Nagłówek 1 2" xfId="48" xr:uid="{00000000-0005-0000-0000-000026000000}"/>
    <cellStyle name="Nagłówek 2 2" xfId="49" xr:uid="{00000000-0005-0000-0000-000027000000}"/>
    <cellStyle name="Nagłówek 3 2" xfId="50" xr:uid="{00000000-0005-0000-0000-000028000000}"/>
    <cellStyle name="Nagłówek 4 2" xfId="51" xr:uid="{00000000-0005-0000-0000-000029000000}"/>
    <cellStyle name="Neutralne 2" xfId="52" xr:uid="{00000000-0005-0000-0000-00002A000000}"/>
    <cellStyle name="Normalny" xfId="0" builtinId="0"/>
    <cellStyle name="Normalny 11" xfId="61" xr:uid="{00000000-0005-0000-0000-00002C000000}"/>
    <cellStyle name="Normalny 2" xfId="2" xr:uid="{00000000-0005-0000-0000-00002D000000}"/>
    <cellStyle name="Normalny 2 2" xfId="12" xr:uid="{00000000-0005-0000-0000-00002E000000}"/>
    <cellStyle name="Normalny 2 3" xfId="60" xr:uid="{00000000-0005-0000-0000-00002F000000}"/>
    <cellStyle name="Normalny 3" xfId="3" xr:uid="{00000000-0005-0000-0000-000030000000}"/>
    <cellStyle name="Normalny 3 2" xfId="13" xr:uid="{00000000-0005-0000-0000-000031000000}"/>
    <cellStyle name="Normalny 4" xfId="10" xr:uid="{00000000-0005-0000-0000-000032000000}"/>
    <cellStyle name="Normalny 5" xfId="17" xr:uid="{00000000-0005-0000-0000-000033000000}"/>
    <cellStyle name="Normalny 6" xfId="18" xr:uid="{00000000-0005-0000-0000-000034000000}"/>
    <cellStyle name="Normalny_Arkusz1" xfId="4" xr:uid="{00000000-0005-0000-0000-000035000000}"/>
    <cellStyle name="Obliczenia 2" xfId="53" xr:uid="{00000000-0005-0000-0000-000036000000}"/>
    <cellStyle name="Procentowy" xfId="62" builtinId="5"/>
    <cellStyle name="Suma 2" xfId="54" xr:uid="{00000000-0005-0000-0000-000038000000}"/>
    <cellStyle name="Tekst objaśnienia 2" xfId="55" xr:uid="{00000000-0005-0000-0000-000039000000}"/>
    <cellStyle name="Tekst ostrzeżenia 2" xfId="56" xr:uid="{00000000-0005-0000-0000-00003A000000}"/>
    <cellStyle name="Tytuł 2" xfId="57" xr:uid="{00000000-0005-0000-0000-00003B000000}"/>
    <cellStyle name="Uwaga 2" xfId="58" xr:uid="{00000000-0005-0000-0000-00003C000000}"/>
    <cellStyle name="Walutowy" xfId="7" builtinId="4"/>
    <cellStyle name="Walutowy 2" xfId="63" xr:uid="{A755B14B-6FF8-4276-89D3-325B45959F24}"/>
    <cellStyle name="Walutowy 2 2" xfId="65" xr:uid="{E4A22C01-611F-4310-ADFE-BA6C8B131722}"/>
    <cellStyle name="Walutowy 3" xfId="64" xr:uid="{4510F97E-C526-4656-A17E-CD9A97BB2AFF}"/>
    <cellStyle name="Złe 2" xfId="59" xr:uid="{00000000-0005-0000-0000-00003E000000}"/>
  </cellStyles>
  <dxfs count="0"/>
  <tableStyles count="0" defaultTableStyle="TableStyleMedium9" defaultPivotStyle="PivotStyleLight16"/>
  <colors>
    <mruColors>
      <color rgb="FFCCFFCC"/>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0"/>
  <sheetViews>
    <sheetView tabSelected="1" topLeftCell="A103" zoomScale="120" zoomScaleNormal="120" workbookViewId="0">
      <selection activeCell="B106" sqref="B106"/>
    </sheetView>
  </sheetViews>
  <sheetFormatPr defaultRowHeight="14.25"/>
  <cols>
    <col min="1" max="1" width="3.25" style="44" customWidth="1"/>
    <col min="2" max="2" width="51" style="2" customWidth="1"/>
    <col min="3" max="3" width="8.625" style="2" customWidth="1"/>
    <col min="4" max="4" width="7.75" style="12" customWidth="1"/>
    <col min="5" max="5" width="9.75" customWidth="1"/>
    <col min="6" max="6" width="10.5" style="46" bestFit="1" customWidth="1"/>
    <col min="8" max="8" width="11" style="46" customWidth="1"/>
  </cols>
  <sheetData>
    <row r="1" spans="1:10" ht="3" customHeight="1"/>
    <row r="2" spans="1:10" ht="15">
      <c r="G2" s="23" t="s">
        <v>120</v>
      </c>
    </row>
    <row r="3" spans="1:10" ht="15">
      <c r="G3" s="23"/>
    </row>
    <row r="4" spans="1:10" ht="18">
      <c r="C4" s="24" t="s">
        <v>12</v>
      </c>
    </row>
    <row r="6" spans="1:10" s="53" customFormat="1" ht="45">
      <c r="A6" s="63"/>
      <c r="B6" s="25"/>
      <c r="C6" s="21" t="s">
        <v>9</v>
      </c>
      <c r="D6" s="9" t="s">
        <v>10</v>
      </c>
      <c r="E6" s="50" t="s">
        <v>1</v>
      </c>
      <c r="F6" s="51" t="s">
        <v>4</v>
      </c>
      <c r="G6" s="21" t="s">
        <v>5</v>
      </c>
      <c r="H6" s="52" t="s">
        <v>6</v>
      </c>
      <c r="I6" s="21" t="s">
        <v>7</v>
      </c>
      <c r="J6" s="5" t="s">
        <v>8</v>
      </c>
    </row>
    <row r="7" spans="1:10">
      <c r="A7" s="63"/>
      <c r="B7" s="81" t="s">
        <v>74</v>
      </c>
      <c r="C7" s="26"/>
      <c r="D7" s="27"/>
      <c r="E7" s="100"/>
      <c r="F7" s="101"/>
      <c r="G7" s="102"/>
      <c r="H7" s="103"/>
      <c r="I7" s="4"/>
      <c r="J7" s="4"/>
    </row>
    <row r="8" spans="1:10" ht="63.75" customHeight="1">
      <c r="A8" s="63">
        <v>1</v>
      </c>
      <c r="B8" s="14" t="s">
        <v>71</v>
      </c>
      <c r="C8" s="64" t="s">
        <v>2</v>
      </c>
      <c r="D8" s="73">
        <v>6</v>
      </c>
      <c r="E8" s="74"/>
      <c r="F8" s="74"/>
      <c r="G8" s="75"/>
      <c r="H8" s="76"/>
      <c r="I8" s="37"/>
      <c r="J8" s="40"/>
    </row>
    <row r="9" spans="1:10" ht="51" customHeight="1">
      <c r="A9" s="63">
        <v>2</v>
      </c>
      <c r="B9" s="14" t="s">
        <v>72</v>
      </c>
      <c r="C9" s="64" t="s">
        <v>2</v>
      </c>
      <c r="D9" s="73">
        <v>15</v>
      </c>
      <c r="E9" s="74"/>
      <c r="F9" s="74"/>
      <c r="G9" s="75"/>
      <c r="H9" s="76"/>
      <c r="I9" s="37"/>
      <c r="J9" s="40"/>
    </row>
    <row r="10" spans="1:10" ht="58.5" customHeight="1">
      <c r="A10" s="63">
        <v>3</v>
      </c>
      <c r="B10" s="14" t="s">
        <v>73</v>
      </c>
      <c r="C10" s="64" t="s">
        <v>2</v>
      </c>
      <c r="D10" s="73">
        <v>10</v>
      </c>
      <c r="E10" s="74"/>
      <c r="F10" s="74"/>
      <c r="G10" s="75"/>
      <c r="H10" s="76"/>
      <c r="I10" s="37"/>
      <c r="J10" s="40"/>
    </row>
    <row r="11" spans="1:10" ht="51.75" customHeight="1">
      <c r="A11" s="63">
        <v>4</v>
      </c>
      <c r="B11" s="14" t="s">
        <v>112</v>
      </c>
      <c r="C11" s="64" t="s">
        <v>2</v>
      </c>
      <c r="D11" s="73">
        <v>10</v>
      </c>
      <c r="E11" s="74"/>
      <c r="F11" s="74"/>
      <c r="G11" s="75"/>
      <c r="H11" s="76"/>
      <c r="I11" s="37"/>
      <c r="J11" s="40"/>
    </row>
    <row r="12" spans="1:10" ht="48" customHeight="1">
      <c r="A12" s="63">
        <v>5</v>
      </c>
      <c r="B12" s="14" t="s">
        <v>113</v>
      </c>
      <c r="C12" s="64" t="s">
        <v>2</v>
      </c>
      <c r="D12" s="73">
        <v>20</v>
      </c>
      <c r="E12" s="74"/>
      <c r="F12" s="74"/>
      <c r="G12" s="75"/>
      <c r="H12" s="76"/>
      <c r="I12" s="37"/>
      <c r="J12" s="40"/>
    </row>
    <row r="13" spans="1:10" ht="48.75" customHeight="1">
      <c r="A13" s="63">
        <v>6</v>
      </c>
      <c r="B13" s="14" t="s">
        <v>114</v>
      </c>
      <c r="C13" s="64" t="s">
        <v>2</v>
      </c>
      <c r="D13" s="73">
        <v>20</v>
      </c>
      <c r="E13" s="74"/>
      <c r="F13" s="74"/>
      <c r="G13" s="75"/>
      <c r="H13" s="76"/>
      <c r="I13" s="37"/>
      <c r="J13" s="40"/>
    </row>
    <row r="14" spans="1:10" ht="21" customHeight="1">
      <c r="A14" s="63">
        <v>7</v>
      </c>
      <c r="B14" s="14" t="s">
        <v>30</v>
      </c>
      <c r="C14" s="64" t="s">
        <v>2</v>
      </c>
      <c r="D14" s="73">
        <v>12</v>
      </c>
      <c r="E14" s="74"/>
      <c r="F14" s="74"/>
      <c r="G14" s="75"/>
      <c r="H14" s="76"/>
      <c r="I14" s="37"/>
      <c r="J14" s="40"/>
    </row>
    <row r="15" spans="1:10" ht="15" customHeight="1">
      <c r="A15" s="147" t="s">
        <v>0</v>
      </c>
      <c r="B15" s="148"/>
      <c r="C15" s="148"/>
      <c r="D15" s="148"/>
      <c r="E15" s="149"/>
      <c r="F15" s="99">
        <f>SUM(F8:F14)</f>
        <v>0</v>
      </c>
      <c r="G15" s="77"/>
      <c r="H15" s="99">
        <f>SUM(H8:H14)</f>
        <v>0</v>
      </c>
      <c r="I15" s="78"/>
      <c r="J15" s="78"/>
    </row>
    <row r="16" spans="1:10">
      <c r="A16" s="45"/>
      <c r="B16" s="150" t="s">
        <v>54</v>
      </c>
      <c r="C16" s="151"/>
      <c r="D16" s="151"/>
      <c r="E16" s="151"/>
      <c r="F16" s="151"/>
      <c r="G16" s="151"/>
      <c r="H16" s="151"/>
      <c r="I16" s="151"/>
      <c r="J16" s="152"/>
    </row>
    <row r="17" spans="1:10" ht="15" customHeight="1">
      <c r="A17" s="63"/>
      <c r="B17" s="106" t="s">
        <v>55</v>
      </c>
      <c r="C17" s="3"/>
      <c r="D17" s="13"/>
      <c r="E17" s="22"/>
      <c r="F17" s="47"/>
      <c r="G17" s="22"/>
      <c r="H17" s="47"/>
      <c r="I17" s="22"/>
      <c r="J17" s="22"/>
    </row>
    <row r="18" spans="1:10" ht="47.25" customHeight="1">
      <c r="A18" s="63">
        <v>1</v>
      </c>
      <c r="B18" s="72" t="s">
        <v>29</v>
      </c>
      <c r="C18" s="65" t="s">
        <v>2</v>
      </c>
      <c r="D18" s="65">
        <v>3000</v>
      </c>
      <c r="E18" s="79"/>
      <c r="F18" s="74"/>
      <c r="G18" s="41"/>
      <c r="H18" s="76"/>
      <c r="I18" s="38"/>
      <c r="J18" s="38"/>
    </row>
    <row r="19" spans="1:10" ht="14.25" customHeight="1">
      <c r="A19" s="147" t="s">
        <v>0</v>
      </c>
      <c r="B19" s="148"/>
      <c r="C19" s="148"/>
      <c r="D19" s="148"/>
      <c r="E19" s="149"/>
      <c r="F19" s="48">
        <f>SUM(F18:F18)</f>
        <v>0</v>
      </c>
      <c r="G19" s="49"/>
      <c r="H19" s="48">
        <f>SUM(H18:H18)</f>
        <v>0</v>
      </c>
      <c r="I19" s="22"/>
      <c r="J19" s="22"/>
    </row>
    <row r="20" spans="1:10" ht="15" customHeight="1">
      <c r="A20" s="63"/>
      <c r="B20" s="106" t="s">
        <v>56</v>
      </c>
      <c r="C20" s="3"/>
      <c r="D20" s="13"/>
      <c r="E20" s="22"/>
      <c r="F20" s="47"/>
      <c r="G20" s="22"/>
      <c r="H20" s="47"/>
      <c r="I20" s="22"/>
      <c r="J20" s="22"/>
    </row>
    <row r="21" spans="1:10" ht="106.5" customHeight="1">
      <c r="A21" s="63">
        <v>1</v>
      </c>
      <c r="B21" s="15" t="s">
        <v>14</v>
      </c>
      <c r="C21" s="65" t="s">
        <v>2</v>
      </c>
      <c r="D21" s="65">
        <v>300</v>
      </c>
      <c r="E21" s="79"/>
      <c r="F21" s="74"/>
      <c r="G21" s="39"/>
      <c r="H21" s="76"/>
      <c r="I21" s="38"/>
      <c r="J21" s="38"/>
    </row>
    <row r="22" spans="1:10" ht="105" customHeight="1">
      <c r="A22" s="63">
        <v>2</v>
      </c>
      <c r="B22" s="15" t="s">
        <v>15</v>
      </c>
      <c r="C22" s="65" t="s">
        <v>2</v>
      </c>
      <c r="D22" s="65">
        <v>700</v>
      </c>
      <c r="E22" s="79"/>
      <c r="F22" s="74"/>
      <c r="G22" s="39"/>
      <c r="H22" s="76"/>
      <c r="I22" s="38"/>
      <c r="J22" s="38"/>
    </row>
    <row r="23" spans="1:10" ht="14.25" customHeight="1">
      <c r="A23" s="147" t="s">
        <v>0</v>
      </c>
      <c r="B23" s="148"/>
      <c r="C23" s="148"/>
      <c r="D23" s="148"/>
      <c r="E23" s="149"/>
      <c r="F23" s="48">
        <f>SUM(F21:F22)</f>
        <v>0</v>
      </c>
      <c r="G23" s="49"/>
      <c r="H23" s="48">
        <f>SUM(H21:H22)</f>
        <v>0</v>
      </c>
      <c r="I23" s="22"/>
      <c r="J23" s="22"/>
    </row>
    <row r="24" spans="1:10" ht="15" customHeight="1">
      <c r="A24" s="63"/>
      <c r="B24" s="106" t="s">
        <v>57</v>
      </c>
      <c r="C24" s="3"/>
      <c r="D24" s="13"/>
      <c r="E24" s="22"/>
      <c r="F24" s="47"/>
      <c r="G24" s="22"/>
      <c r="H24" s="47"/>
      <c r="I24" s="22"/>
      <c r="J24" s="22"/>
    </row>
    <row r="25" spans="1:10" ht="27.75" customHeight="1">
      <c r="A25" s="63">
        <v>1</v>
      </c>
      <c r="B25" s="19" t="s">
        <v>16</v>
      </c>
      <c r="C25" s="65" t="s">
        <v>2</v>
      </c>
      <c r="D25" s="65">
        <v>5000</v>
      </c>
      <c r="E25" s="79"/>
      <c r="F25" s="74"/>
      <c r="G25" s="39"/>
      <c r="H25" s="76"/>
      <c r="I25" s="38"/>
      <c r="J25" s="38"/>
    </row>
    <row r="26" spans="1:10" ht="14.25" customHeight="1">
      <c r="A26" s="147" t="s">
        <v>0</v>
      </c>
      <c r="B26" s="148"/>
      <c r="C26" s="148"/>
      <c r="D26" s="148"/>
      <c r="E26" s="149"/>
      <c r="F26" s="48">
        <f>SUM(F25:F25)</f>
        <v>0</v>
      </c>
      <c r="G26" s="49"/>
      <c r="H26" s="48">
        <f>SUM(H25:H25)</f>
        <v>0</v>
      </c>
      <c r="I26" s="22"/>
      <c r="J26" s="22"/>
    </row>
    <row r="27" spans="1:10" ht="15" customHeight="1">
      <c r="A27" s="63"/>
      <c r="B27" s="106" t="s">
        <v>58</v>
      </c>
      <c r="C27" s="3"/>
      <c r="D27" s="13"/>
      <c r="E27" s="22"/>
      <c r="F27" s="47"/>
      <c r="G27" s="22"/>
      <c r="H27" s="47"/>
      <c r="I27" s="22"/>
      <c r="J27" s="22"/>
    </row>
    <row r="28" spans="1:10" ht="26.25" customHeight="1">
      <c r="A28" s="63">
        <v>1</v>
      </c>
      <c r="B28" s="19" t="s">
        <v>3</v>
      </c>
      <c r="C28" s="65" t="s">
        <v>2</v>
      </c>
      <c r="D28" s="65">
        <v>5000</v>
      </c>
      <c r="E28" s="79"/>
      <c r="F28" s="74"/>
      <c r="G28" s="39"/>
      <c r="H28" s="76"/>
      <c r="I28" s="38"/>
      <c r="J28" s="38"/>
    </row>
    <row r="29" spans="1:10" ht="14.25" customHeight="1">
      <c r="A29" s="147" t="s">
        <v>0</v>
      </c>
      <c r="B29" s="148"/>
      <c r="C29" s="148"/>
      <c r="D29" s="148"/>
      <c r="E29" s="149"/>
      <c r="F29" s="48">
        <f>SUM(F28:F28)</f>
        <v>0</v>
      </c>
      <c r="G29" s="49"/>
      <c r="H29" s="48">
        <f>SUM(H28:H28)</f>
        <v>0</v>
      </c>
      <c r="I29" s="22"/>
      <c r="J29" s="22"/>
    </row>
    <row r="30" spans="1:10" s="54" customFormat="1">
      <c r="A30" s="63"/>
      <c r="B30" s="83" t="s">
        <v>59</v>
      </c>
      <c r="C30" s="7"/>
      <c r="D30" s="11"/>
      <c r="E30" s="60"/>
      <c r="F30" s="60"/>
      <c r="G30" s="59"/>
      <c r="H30" s="60"/>
      <c r="I30" s="59"/>
      <c r="J30" s="59"/>
    </row>
    <row r="31" spans="1:10" s="54" customFormat="1" ht="27" customHeight="1">
      <c r="A31" s="94">
        <v>1</v>
      </c>
      <c r="B31" s="95" t="s">
        <v>52</v>
      </c>
      <c r="C31" s="96" t="s">
        <v>51</v>
      </c>
      <c r="D31" s="137">
        <v>300</v>
      </c>
      <c r="E31" s="62"/>
      <c r="F31" s="74"/>
      <c r="G31" s="43"/>
      <c r="H31" s="76"/>
      <c r="I31" s="69"/>
      <c r="J31" s="61"/>
    </row>
    <row r="32" spans="1:10" s="54" customFormat="1" ht="27" customHeight="1">
      <c r="A32" s="94">
        <v>2</v>
      </c>
      <c r="B32" s="95" t="s">
        <v>75</v>
      </c>
      <c r="C32" s="96" t="s">
        <v>51</v>
      </c>
      <c r="D32" s="137">
        <v>300</v>
      </c>
      <c r="E32" s="62"/>
      <c r="F32" s="74"/>
      <c r="G32" s="43"/>
      <c r="H32" s="76"/>
      <c r="I32" s="69"/>
      <c r="J32" s="61"/>
    </row>
    <row r="33" spans="1:10" ht="14.25" customHeight="1">
      <c r="A33" s="147" t="s">
        <v>0</v>
      </c>
      <c r="B33" s="148"/>
      <c r="C33" s="148"/>
      <c r="D33" s="148"/>
      <c r="E33" s="149"/>
      <c r="F33" s="48">
        <f>SUM(F31:F32)</f>
        <v>0</v>
      </c>
      <c r="G33" s="49"/>
      <c r="H33" s="48">
        <f>SUM(H31:H32)</f>
        <v>0</v>
      </c>
      <c r="I33" s="22"/>
      <c r="J33" s="22"/>
    </row>
    <row r="34" spans="1:10" s="54" customFormat="1">
      <c r="A34" s="63"/>
      <c r="B34" s="83" t="s">
        <v>76</v>
      </c>
      <c r="C34" s="7"/>
      <c r="D34" s="11"/>
      <c r="E34" s="60"/>
      <c r="F34" s="60"/>
      <c r="G34" s="59"/>
      <c r="H34" s="60"/>
      <c r="I34" s="59"/>
      <c r="J34" s="59"/>
    </row>
    <row r="35" spans="1:10" s="54" customFormat="1" ht="25.5" customHeight="1">
      <c r="A35" s="94">
        <v>1</v>
      </c>
      <c r="B35" s="95" t="s">
        <v>53</v>
      </c>
      <c r="C35" s="96" t="s">
        <v>51</v>
      </c>
      <c r="D35" s="137">
        <v>300</v>
      </c>
      <c r="E35" s="62"/>
      <c r="F35" s="74"/>
      <c r="G35" s="43"/>
      <c r="H35" s="76"/>
      <c r="I35" s="69"/>
      <c r="J35" s="61"/>
    </row>
    <row r="36" spans="1:10" s="54" customFormat="1" ht="14.25" customHeight="1">
      <c r="A36" s="147" t="s">
        <v>0</v>
      </c>
      <c r="B36" s="148"/>
      <c r="C36" s="148"/>
      <c r="D36" s="148"/>
      <c r="E36" s="149"/>
      <c r="F36" s="57">
        <f>SUM(F35)</f>
        <v>0</v>
      </c>
      <c r="G36" s="56"/>
      <c r="H36" s="55">
        <f>SUM(H35)</f>
        <v>0</v>
      </c>
      <c r="I36" s="59"/>
      <c r="J36" s="59"/>
    </row>
    <row r="37" spans="1:10" s="54" customFormat="1">
      <c r="A37" s="63"/>
      <c r="B37" s="83" t="s">
        <v>77</v>
      </c>
      <c r="C37" s="7"/>
      <c r="D37" s="11"/>
      <c r="E37" s="60"/>
      <c r="F37" s="60"/>
      <c r="G37" s="59"/>
      <c r="H37" s="60"/>
      <c r="I37" s="59"/>
      <c r="J37" s="59"/>
    </row>
    <row r="38" spans="1:10" s="54" customFormat="1" ht="118.5" customHeight="1">
      <c r="A38" s="94">
        <v>1</v>
      </c>
      <c r="B38" s="97" t="s">
        <v>117</v>
      </c>
      <c r="C38" s="96" t="s">
        <v>51</v>
      </c>
      <c r="D38" s="137">
        <v>1000</v>
      </c>
      <c r="E38" s="62"/>
      <c r="F38" s="74"/>
      <c r="G38" s="43"/>
      <c r="H38" s="76"/>
      <c r="I38" s="69"/>
      <c r="J38" s="61"/>
    </row>
    <row r="39" spans="1:10" s="54" customFormat="1" ht="14.25" customHeight="1">
      <c r="A39" s="147" t="s">
        <v>0</v>
      </c>
      <c r="B39" s="148"/>
      <c r="C39" s="148"/>
      <c r="D39" s="148"/>
      <c r="E39" s="149"/>
      <c r="F39" s="57">
        <f>SUM(F38)</f>
        <v>0</v>
      </c>
      <c r="G39" s="56"/>
      <c r="H39" s="55">
        <f>SUM(H38)</f>
        <v>0</v>
      </c>
      <c r="I39" s="59"/>
      <c r="J39" s="59"/>
    </row>
    <row r="40" spans="1:10" s="54" customFormat="1">
      <c r="A40" s="63"/>
      <c r="B40" s="107" t="s">
        <v>60</v>
      </c>
      <c r="C40" s="6"/>
      <c r="D40" s="70"/>
      <c r="E40" s="60"/>
      <c r="F40" s="60"/>
      <c r="G40" s="59"/>
      <c r="H40" s="60"/>
      <c r="I40" s="59"/>
      <c r="J40" s="59"/>
    </row>
    <row r="41" spans="1:10" s="54" customFormat="1" ht="47.25" customHeight="1">
      <c r="A41" s="63">
        <v>1</v>
      </c>
      <c r="B41" s="71" t="s">
        <v>23</v>
      </c>
      <c r="C41" s="27" t="s">
        <v>11</v>
      </c>
      <c r="D41" s="27">
        <v>20</v>
      </c>
      <c r="E41" s="58"/>
      <c r="F41" s="74"/>
      <c r="G41" s="75"/>
      <c r="H41" s="76"/>
      <c r="I41" s="42"/>
      <c r="J41" s="42"/>
    </row>
    <row r="42" spans="1:10" s="54" customFormat="1" ht="14.25" customHeight="1">
      <c r="A42" s="63">
        <v>2</v>
      </c>
      <c r="B42" s="110" t="s">
        <v>78</v>
      </c>
      <c r="C42" s="27" t="s">
        <v>2</v>
      </c>
      <c r="D42" s="27">
        <v>100</v>
      </c>
      <c r="E42" s="58"/>
      <c r="F42" s="74"/>
      <c r="G42" s="75"/>
      <c r="H42" s="76"/>
      <c r="I42" s="42"/>
      <c r="J42" s="42"/>
    </row>
    <row r="43" spans="1:10" s="54" customFormat="1" ht="27" customHeight="1">
      <c r="A43" s="63">
        <v>3</v>
      </c>
      <c r="B43" s="15" t="s">
        <v>33</v>
      </c>
      <c r="C43" s="27" t="s">
        <v>11</v>
      </c>
      <c r="D43" s="27">
        <v>50</v>
      </c>
      <c r="E43" s="58"/>
      <c r="F43" s="74"/>
      <c r="G43" s="43"/>
      <c r="H43" s="76"/>
      <c r="I43" s="42"/>
      <c r="J43" s="42"/>
    </row>
    <row r="44" spans="1:10" s="54" customFormat="1" ht="38.25" customHeight="1">
      <c r="A44" s="63">
        <v>4</v>
      </c>
      <c r="B44" s="19" t="s">
        <v>34</v>
      </c>
      <c r="C44" s="27" t="s">
        <v>2</v>
      </c>
      <c r="D44" s="27">
        <v>600</v>
      </c>
      <c r="E44" s="58"/>
      <c r="F44" s="74"/>
      <c r="G44" s="43"/>
      <c r="H44" s="76"/>
      <c r="I44" s="42"/>
      <c r="J44" s="42"/>
    </row>
    <row r="45" spans="1:10" s="54" customFormat="1" ht="27" customHeight="1">
      <c r="A45" s="63">
        <v>5</v>
      </c>
      <c r="B45" s="19" t="s">
        <v>17</v>
      </c>
      <c r="C45" s="27" t="s">
        <v>2</v>
      </c>
      <c r="D45" s="27">
        <v>1300</v>
      </c>
      <c r="E45" s="58"/>
      <c r="F45" s="74"/>
      <c r="G45" s="43"/>
      <c r="H45" s="76"/>
      <c r="I45" s="42"/>
      <c r="J45" s="42"/>
    </row>
    <row r="46" spans="1:10" s="54" customFormat="1" ht="24" customHeight="1">
      <c r="A46" s="63">
        <v>6</v>
      </c>
      <c r="B46" s="17" t="s">
        <v>79</v>
      </c>
      <c r="C46" s="27" t="s">
        <v>2</v>
      </c>
      <c r="D46" s="27">
        <v>1200</v>
      </c>
      <c r="E46" s="58"/>
      <c r="F46" s="74"/>
      <c r="G46" s="43"/>
      <c r="H46" s="76"/>
      <c r="I46" s="42"/>
      <c r="J46" s="42"/>
    </row>
    <row r="47" spans="1:10" s="54" customFormat="1" ht="18.75" customHeight="1">
      <c r="A47" s="63">
        <v>7</v>
      </c>
      <c r="B47" s="17" t="s">
        <v>18</v>
      </c>
      <c r="C47" s="27" t="s">
        <v>2</v>
      </c>
      <c r="D47" s="27">
        <v>10</v>
      </c>
      <c r="E47" s="58"/>
      <c r="F47" s="74"/>
      <c r="G47" s="43"/>
      <c r="H47" s="76"/>
      <c r="I47" s="42"/>
      <c r="J47" s="42"/>
    </row>
    <row r="48" spans="1:10" s="54" customFormat="1" ht="24" customHeight="1">
      <c r="A48" s="63">
        <v>8</v>
      </c>
      <c r="B48" s="17" t="s">
        <v>80</v>
      </c>
      <c r="C48" s="27" t="s">
        <v>2</v>
      </c>
      <c r="D48" s="27">
        <v>1500</v>
      </c>
      <c r="E48" s="58"/>
      <c r="F48" s="74"/>
      <c r="G48" s="43"/>
      <c r="H48" s="76"/>
      <c r="I48" s="42"/>
      <c r="J48" s="42"/>
    </row>
    <row r="49" spans="1:10" s="54" customFormat="1" ht="38.25" customHeight="1">
      <c r="A49" s="63">
        <v>9</v>
      </c>
      <c r="B49" s="17" t="s">
        <v>81</v>
      </c>
      <c r="C49" s="27" t="s">
        <v>2</v>
      </c>
      <c r="D49" s="27">
        <v>3000</v>
      </c>
      <c r="E49" s="58"/>
      <c r="F49" s="74"/>
      <c r="G49" s="43"/>
      <c r="H49" s="76"/>
      <c r="I49" s="42"/>
      <c r="J49" s="42"/>
    </row>
    <row r="50" spans="1:10" s="54" customFormat="1" ht="129" customHeight="1">
      <c r="A50" s="63">
        <v>10</v>
      </c>
      <c r="B50" s="17" t="s">
        <v>19</v>
      </c>
      <c r="C50" s="27" t="s">
        <v>2</v>
      </c>
      <c r="D50" s="27">
        <v>600</v>
      </c>
      <c r="E50" s="58"/>
      <c r="F50" s="74"/>
      <c r="G50" s="43"/>
      <c r="H50" s="76"/>
      <c r="I50" s="42"/>
      <c r="J50" s="42"/>
    </row>
    <row r="51" spans="1:10" s="54" customFormat="1" ht="137.25" customHeight="1">
      <c r="A51" s="63">
        <v>11</v>
      </c>
      <c r="B51" s="17" t="s">
        <v>20</v>
      </c>
      <c r="C51" s="27" t="s">
        <v>2</v>
      </c>
      <c r="D51" s="27">
        <v>2000</v>
      </c>
      <c r="E51" s="58"/>
      <c r="F51" s="74"/>
      <c r="G51" s="43"/>
      <c r="H51" s="76"/>
      <c r="I51" s="42"/>
      <c r="J51" s="42"/>
    </row>
    <row r="52" spans="1:10" s="54" customFormat="1" ht="144" customHeight="1">
      <c r="A52" s="63">
        <v>12</v>
      </c>
      <c r="B52" s="17" t="s">
        <v>21</v>
      </c>
      <c r="C52" s="27" t="s">
        <v>2</v>
      </c>
      <c r="D52" s="27">
        <v>800</v>
      </c>
      <c r="E52" s="58"/>
      <c r="F52" s="74"/>
      <c r="G52" s="43"/>
      <c r="H52" s="76"/>
      <c r="I52" s="42"/>
      <c r="J52" s="42"/>
    </row>
    <row r="53" spans="1:10" s="54" customFormat="1" ht="36.75" customHeight="1">
      <c r="A53" s="63">
        <v>13</v>
      </c>
      <c r="B53" s="17" t="s">
        <v>22</v>
      </c>
      <c r="C53" s="27" t="s">
        <v>2</v>
      </c>
      <c r="D53" s="27">
        <v>10</v>
      </c>
      <c r="E53" s="58"/>
      <c r="F53" s="74"/>
      <c r="G53" s="43"/>
      <c r="H53" s="76"/>
      <c r="I53" s="42"/>
      <c r="J53" s="42"/>
    </row>
    <row r="54" spans="1:10" s="54" customFormat="1" ht="27.75" customHeight="1">
      <c r="A54" s="63">
        <v>14</v>
      </c>
      <c r="B54" s="17" t="s">
        <v>35</v>
      </c>
      <c r="C54" s="27" t="s">
        <v>2</v>
      </c>
      <c r="D54" s="27">
        <v>10</v>
      </c>
      <c r="E54" s="58"/>
      <c r="F54" s="74"/>
      <c r="G54" s="43"/>
      <c r="H54" s="76"/>
      <c r="I54" s="42"/>
      <c r="J54" s="42"/>
    </row>
    <row r="55" spans="1:10" s="54" customFormat="1">
      <c r="A55" s="63">
        <v>15</v>
      </c>
      <c r="B55" s="17" t="s">
        <v>82</v>
      </c>
      <c r="C55" s="27" t="s">
        <v>2</v>
      </c>
      <c r="D55" s="27">
        <v>10</v>
      </c>
      <c r="E55" s="109"/>
      <c r="F55" s="74"/>
      <c r="G55" s="43"/>
      <c r="H55" s="76"/>
      <c r="I55" s="42"/>
      <c r="J55" s="42"/>
    </row>
    <row r="56" spans="1:10" s="54" customFormat="1">
      <c r="A56" s="63">
        <v>16</v>
      </c>
      <c r="B56" s="17" t="s">
        <v>83</v>
      </c>
      <c r="C56" s="27" t="s">
        <v>2</v>
      </c>
      <c r="D56" s="27">
        <v>10</v>
      </c>
      <c r="E56" s="109"/>
      <c r="F56" s="74"/>
      <c r="G56" s="43"/>
      <c r="H56" s="76"/>
      <c r="I56" s="42"/>
      <c r="J56" s="42"/>
    </row>
    <row r="57" spans="1:10" s="54" customFormat="1" ht="14.25" customHeight="1">
      <c r="A57" s="147" t="s">
        <v>0</v>
      </c>
      <c r="B57" s="148"/>
      <c r="C57" s="148"/>
      <c r="D57" s="148"/>
      <c r="E57" s="149"/>
      <c r="F57" s="57">
        <f>SUM(F41:F56)</f>
        <v>0</v>
      </c>
      <c r="G57" s="56"/>
      <c r="H57" s="55">
        <f>SUM(H41:H56)</f>
        <v>0</v>
      </c>
      <c r="I57" s="59"/>
      <c r="J57" s="59"/>
    </row>
    <row r="58" spans="1:10">
      <c r="A58" s="35"/>
      <c r="B58" s="18" t="s">
        <v>111</v>
      </c>
      <c r="C58" s="1"/>
      <c r="D58" s="10"/>
      <c r="E58" s="20"/>
      <c r="F58" s="32"/>
      <c r="G58" s="20"/>
      <c r="H58" s="32"/>
      <c r="I58" s="20"/>
      <c r="J58" s="20"/>
    </row>
    <row r="59" spans="1:10" s="141" customFormat="1">
      <c r="A59" s="63"/>
      <c r="B59" s="146" t="s">
        <v>61</v>
      </c>
      <c r="C59" s="145"/>
      <c r="D59" s="144"/>
      <c r="E59" s="60"/>
      <c r="F59" s="60"/>
      <c r="G59" s="59"/>
      <c r="H59" s="60"/>
      <c r="I59" s="140"/>
      <c r="J59" s="140"/>
    </row>
    <row r="60" spans="1:10" s="141" customFormat="1" ht="27" customHeight="1">
      <c r="A60" s="63">
        <v>1</v>
      </c>
      <c r="B60" s="15" t="s">
        <v>119</v>
      </c>
      <c r="C60" s="143" t="s">
        <v>2</v>
      </c>
      <c r="D60" s="143">
        <v>12</v>
      </c>
      <c r="E60" s="58"/>
      <c r="F60" s="74"/>
      <c r="G60" s="43"/>
      <c r="H60" s="76"/>
      <c r="I60" s="142"/>
      <c r="J60" s="142"/>
    </row>
    <row r="61" spans="1:10" s="141" customFormat="1" ht="14.25" customHeight="1">
      <c r="A61" s="147" t="s">
        <v>0</v>
      </c>
      <c r="B61" s="148"/>
      <c r="C61" s="148"/>
      <c r="D61" s="148"/>
      <c r="E61" s="149"/>
      <c r="F61" s="57">
        <f>SUM(F60)</f>
        <v>0</v>
      </c>
      <c r="G61" s="56"/>
      <c r="H61" s="55">
        <f>SUM(H60)</f>
        <v>0</v>
      </c>
      <c r="I61" s="140"/>
      <c r="J61" s="140"/>
    </row>
    <row r="62" spans="1:10" s="54" customFormat="1">
      <c r="A62" s="63"/>
      <c r="B62" s="83" t="s">
        <v>62</v>
      </c>
      <c r="C62" s="7"/>
      <c r="D62" s="11"/>
      <c r="E62" s="60"/>
      <c r="F62" s="60"/>
      <c r="G62" s="59"/>
      <c r="H62" s="60"/>
      <c r="I62" s="59"/>
      <c r="J62" s="59"/>
    </row>
    <row r="63" spans="1:10" s="54" customFormat="1" ht="18.75" customHeight="1">
      <c r="A63" s="94">
        <v>1</v>
      </c>
      <c r="B63" s="95" t="s">
        <v>84</v>
      </c>
      <c r="C63" s="96" t="s">
        <v>51</v>
      </c>
      <c r="D63" s="137">
        <v>150</v>
      </c>
      <c r="E63" s="62"/>
      <c r="F63" s="74"/>
      <c r="G63" s="43"/>
      <c r="H63" s="76"/>
      <c r="I63" s="69"/>
      <c r="J63" s="61"/>
    </row>
    <row r="64" spans="1:10" s="54" customFormat="1" ht="14.25" customHeight="1">
      <c r="A64" s="147" t="s">
        <v>0</v>
      </c>
      <c r="B64" s="148"/>
      <c r="C64" s="148"/>
      <c r="D64" s="148"/>
      <c r="E64" s="149"/>
      <c r="F64" s="57">
        <f>F63</f>
        <v>0</v>
      </c>
      <c r="G64" s="56"/>
      <c r="H64" s="55">
        <f>H63</f>
        <v>0</v>
      </c>
      <c r="I64" s="59"/>
      <c r="J64" s="59"/>
    </row>
    <row r="65" spans="1:11">
      <c r="A65" s="63"/>
      <c r="B65" s="83" t="s">
        <v>63</v>
      </c>
      <c r="C65" s="7"/>
      <c r="D65" s="11"/>
      <c r="E65" s="22"/>
      <c r="F65" s="47"/>
      <c r="G65" s="22"/>
      <c r="H65" s="47"/>
      <c r="I65" s="22"/>
      <c r="J65" s="22"/>
    </row>
    <row r="66" spans="1:11" ht="48" customHeight="1">
      <c r="A66" s="63">
        <v>1</v>
      </c>
      <c r="B66" s="91" t="s">
        <v>48</v>
      </c>
      <c r="C66" s="8" t="s">
        <v>51</v>
      </c>
      <c r="D66" s="8">
        <v>20</v>
      </c>
      <c r="E66" s="104"/>
      <c r="F66" s="74"/>
      <c r="G66" s="43"/>
      <c r="H66" s="76"/>
      <c r="I66" s="111"/>
      <c r="J66" s="61"/>
    </row>
    <row r="67" spans="1:11" ht="47.25" customHeight="1">
      <c r="A67" s="63">
        <v>2</v>
      </c>
      <c r="B67" s="92" t="s">
        <v>49</v>
      </c>
      <c r="C67" s="8" t="s">
        <v>51</v>
      </c>
      <c r="D67" s="8">
        <v>20</v>
      </c>
      <c r="E67" s="105"/>
      <c r="F67" s="74"/>
      <c r="G67" s="43"/>
      <c r="H67" s="76"/>
      <c r="I67" s="111"/>
      <c r="J67" s="61"/>
    </row>
    <row r="68" spans="1:11" ht="74.25" customHeight="1">
      <c r="A68" s="63">
        <v>3</v>
      </c>
      <c r="B68" s="93" t="s">
        <v>50</v>
      </c>
      <c r="C68" s="8" t="s">
        <v>51</v>
      </c>
      <c r="D68" s="8">
        <v>40</v>
      </c>
      <c r="E68" s="98"/>
      <c r="F68" s="74"/>
      <c r="G68" s="43"/>
      <c r="H68" s="76"/>
      <c r="I68" s="111"/>
      <c r="J68" s="61"/>
    </row>
    <row r="69" spans="1:11" ht="14.25" customHeight="1">
      <c r="A69" s="147" t="s">
        <v>0</v>
      </c>
      <c r="B69" s="148"/>
      <c r="C69" s="148"/>
      <c r="D69" s="148"/>
      <c r="E69" s="149"/>
      <c r="F69" s="48">
        <f>SUM(F66:F68)</f>
        <v>0</v>
      </c>
      <c r="G69" s="49"/>
      <c r="H69" s="48">
        <f>SUM(H66:H68)</f>
        <v>0</v>
      </c>
      <c r="I69" s="22"/>
      <c r="J69" s="22"/>
    </row>
    <row r="70" spans="1:11" s="54" customFormat="1" ht="16.5" customHeight="1">
      <c r="A70" s="67"/>
      <c r="B70" s="83" t="s">
        <v>64</v>
      </c>
      <c r="C70" s="67"/>
      <c r="D70" s="66"/>
      <c r="E70" s="88"/>
      <c r="F70" s="88"/>
      <c r="G70" s="89"/>
      <c r="H70" s="88"/>
      <c r="I70" s="89"/>
      <c r="J70" s="89"/>
    </row>
    <row r="71" spans="1:11" s="54" customFormat="1" ht="91.5" customHeight="1">
      <c r="A71" s="67">
        <v>1</v>
      </c>
      <c r="B71" s="82" t="s">
        <v>32</v>
      </c>
      <c r="C71" s="90" t="s">
        <v>11</v>
      </c>
      <c r="D71" s="90">
        <v>60</v>
      </c>
      <c r="E71" s="62"/>
      <c r="F71" s="74"/>
      <c r="G71" s="43"/>
      <c r="H71" s="76"/>
      <c r="I71" s="36"/>
      <c r="J71" s="61"/>
    </row>
    <row r="72" spans="1:11" s="54" customFormat="1" ht="91.5" customHeight="1">
      <c r="A72" s="67">
        <v>2</v>
      </c>
      <c r="B72" s="82" t="s">
        <v>27</v>
      </c>
      <c r="C72" s="90" t="s">
        <v>11</v>
      </c>
      <c r="D72" s="90">
        <v>60</v>
      </c>
      <c r="E72" s="62"/>
      <c r="F72" s="74"/>
      <c r="G72" s="43"/>
      <c r="H72" s="76"/>
      <c r="I72" s="36"/>
      <c r="J72" s="61"/>
    </row>
    <row r="73" spans="1:11" s="54" customFormat="1" ht="91.5" customHeight="1">
      <c r="A73" s="67">
        <v>3</v>
      </c>
      <c r="B73" s="82" t="s">
        <v>28</v>
      </c>
      <c r="C73" s="90" t="s">
        <v>11</v>
      </c>
      <c r="D73" s="90">
        <v>60</v>
      </c>
      <c r="E73" s="62"/>
      <c r="F73" s="74"/>
      <c r="G73" s="43"/>
      <c r="H73" s="76"/>
      <c r="I73" s="36"/>
      <c r="J73" s="61"/>
    </row>
    <row r="74" spans="1:11" s="54" customFormat="1" ht="26.25" customHeight="1">
      <c r="A74" s="67">
        <v>4</v>
      </c>
      <c r="B74" s="82" t="s">
        <v>31</v>
      </c>
      <c r="C74" s="90" t="s">
        <v>2</v>
      </c>
      <c r="D74" s="90">
        <v>100</v>
      </c>
      <c r="E74" s="62"/>
      <c r="F74" s="74"/>
      <c r="G74" s="43"/>
      <c r="H74" s="76"/>
      <c r="I74" s="36"/>
      <c r="J74" s="61"/>
    </row>
    <row r="75" spans="1:11" s="54" customFormat="1" ht="14.25" customHeight="1">
      <c r="A75" s="147" t="s">
        <v>0</v>
      </c>
      <c r="B75" s="148"/>
      <c r="C75" s="148"/>
      <c r="D75" s="148"/>
      <c r="E75" s="149"/>
      <c r="F75" s="57">
        <f>SUM(F71:F74)</f>
        <v>0</v>
      </c>
      <c r="G75" s="56"/>
      <c r="H75" s="55">
        <f>SUM(H71:H74)</f>
        <v>0</v>
      </c>
      <c r="I75" s="59"/>
      <c r="J75" s="59"/>
    </row>
    <row r="76" spans="1:11" s="54" customFormat="1" ht="16.5" customHeight="1">
      <c r="A76" s="67"/>
      <c r="B76" s="83" t="s">
        <v>65</v>
      </c>
      <c r="C76" s="67"/>
      <c r="D76" s="66"/>
      <c r="E76" s="88"/>
      <c r="F76" s="88"/>
      <c r="G76" s="89"/>
      <c r="H76" s="88"/>
      <c r="I76" s="89"/>
      <c r="J76" s="89"/>
    </row>
    <row r="77" spans="1:11" s="54" customFormat="1" ht="67.5" customHeight="1">
      <c r="A77" s="67">
        <v>1</v>
      </c>
      <c r="B77" s="82" t="s">
        <v>26</v>
      </c>
      <c r="C77" s="90" t="s">
        <v>11</v>
      </c>
      <c r="D77" s="90">
        <v>60</v>
      </c>
      <c r="E77" s="62"/>
      <c r="F77" s="74"/>
      <c r="G77" s="43"/>
      <c r="H77" s="76"/>
      <c r="I77" s="36"/>
      <c r="J77" s="61"/>
    </row>
    <row r="78" spans="1:11" s="54" customFormat="1" ht="14.25" customHeight="1">
      <c r="A78" s="147" t="s">
        <v>0</v>
      </c>
      <c r="B78" s="148"/>
      <c r="C78" s="148"/>
      <c r="D78" s="148"/>
      <c r="E78" s="149"/>
      <c r="F78" s="57">
        <f>F77</f>
        <v>0</v>
      </c>
      <c r="G78" s="56"/>
      <c r="H78" s="55">
        <f>SUM(H76:H77)</f>
        <v>0</v>
      </c>
      <c r="I78" s="31"/>
      <c r="J78" s="59"/>
    </row>
    <row r="79" spans="1:11" ht="15">
      <c r="A79" s="63"/>
      <c r="B79" s="83" t="s">
        <v>66</v>
      </c>
      <c r="C79" s="7"/>
      <c r="D79" s="11"/>
      <c r="E79" s="22"/>
      <c r="F79" s="47"/>
      <c r="G79" s="22"/>
      <c r="H79" s="47"/>
      <c r="I79" s="22"/>
      <c r="J79" s="22"/>
      <c r="K79" s="112"/>
    </row>
    <row r="80" spans="1:11" ht="57.75" customHeight="1">
      <c r="A80" s="63">
        <v>1</v>
      </c>
      <c r="B80" s="16" t="s">
        <v>36</v>
      </c>
      <c r="C80" s="8" t="s">
        <v>2</v>
      </c>
      <c r="D80" s="8">
        <v>500</v>
      </c>
      <c r="E80" s="62"/>
      <c r="F80" s="74"/>
      <c r="G80" s="41"/>
      <c r="H80" s="76"/>
      <c r="I80" s="33"/>
      <c r="J80" s="33"/>
      <c r="K80" s="112"/>
    </row>
    <row r="81" spans="1:11" ht="58.5" customHeight="1">
      <c r="A81" s="63">
        <v>2</v>
      </c>
      <c r="B81" s="16" t="s">
        <v>37</v>
      </c>
      <c r="C81" s="8" t="s">
        <v>2</v>
      </c>
      <c r="D81" s="8">
        <v>500</v>
      </c>
      <c r="E81" s="62"/>
      <c r="F81" s="74"/>
      <c r="G81" s="43"/>
      <c r="H81" s="76"/>
      <c r="I81" s="33"/>
      <c r="J81" s="33"/>
      <c r="K81" s="112"/>
    </row>
    <row r="82" spans="1:11" ht="141" customHeight="1">
      <c r="A82" s="63">
        <v>3</v>
      </c>
      <c r="B82" s="14" t="s">
        <v>38</v>
      </c>
      <c r="C82" s="8" t="s">
        <v>2</v>
      </c>
      <c r="D82" s="8">
        <v>200</v>
      </c>
      <c r="E82" s="62"/>
      <c r="F82" s="74"/>
      <c r="G82" s="43"/>
      <c r="H82" s="76"/>
      <c r="I82" s="33"/>
      <c r="J82" s="33"/>
      <c r="K82" s="112"/>
    </row>
    <row r="83" spans="1:11" ht="56.25">
      <c r="A83" s="63">
        <v>4</v>
      </c>
      <c r="B83" s="16" t="s">
        <v>39</v>
      </c>
      <c r="C83" s="8" t="s">
        <v>2</v>
      </c>
      <c r="D83" s="8">
        <v>500</v>
      </c>
      <c r="E83" s="62"/>
      <c r="F83" s="74"/>
      <c r="G83" s="43"/>
      <c r="H83" s="76"/>
      <c r="I83" s="33"/>
      <c r="J83" s="33"/>
      <c r="K83" s="112"/>
    </row>
    <row r="84" spans="1:11" ht="58.5" customHeight="1">
      <c r="A84" s="63">
        <v>5</v>
      </c>
      <c r="B84" s="16" t="s">
        <v>40</v>
      </c>
      <c r="C84" s="8" t="s">
        <v>2</v>
      </c>
      <c r="D84" s="8">
        <v>500</v>
      </c>
      <c r="E84" s="62"/>
      <c r="F84" s="74"/>
      <c r="G84" s="43"/>
      <c r="H84" s="76"/>
      <c r="I84" s="34"/>
      <c r="J84" s="34"/>
      <c r="K84" s="112"/>
    </row>
    <row r="85" spans="1:11" ht="47.25" customHeight="1">
      <c r="A85" s="63">
        <v>6</v>
      </c>
      <c r="B85" s="16" t="s">
        <v>41</v>
      </c>
      <c r="C85" s="8" t="s">
        <v>2</v>
      </c>
      <c r="D85" s="8">
        <v>40</v>
      </c>
      <c r="E85" s="62"/>
      <c r="F85" s="74"/>
      <c r="G85" s="43"/>
      <c r="H85" s="76"/>
      <c r="I85" s="34"/>
      <c r="J85" s="34"/>
      <c r="K85" s="112"/>
    </row>
    <row r="86" spans="1:11" ht="58.5" customHeight="1">
      <c r="A86" s="63">
        <v>7</v>
      </c>
      <c r="B86" s="16" t="s">
        <v>42</v>
      </c>
      <c r="C86" s="8" t="s">
        <v>2</v>
      </c>
      <c r="D86" s="8">
        <v>50</v>
      </c>
      <c r="E86" s="62"/>
      <c r="F86" s="74"/>
      <c r="G86" s="43"/>
      <c r="H86" s="76"/>
      <c r="I86" s="34"/>
      <c r="J86" s="34"/>
      <c r="K86" s="112"/>
    </row>
    <row r="87" spans="1:11" ht="14.25" customHeight="1">
      <c r="A87" s="63">
        <v>8</v>
      </c>
      <c r="B87" s="16" t="s">
        <v>43</v>
      </c>
      <c r="C87" s="8" t="s">
        <v>2</v>
      </c>
      <c r="D87" s="8">
        <v>500</v>
      </c>
      <c r="E87" s="62"/>
      <c r="F87" s="74"/>
      <c r="G87" s="43"/>
      <c r="H87" s="76"/>
      <c r="I87" s="34"/>
      <c r="J87" s="34"/>
      <c r="K87" s="112"/>
    </row>
    <row r="88" spans="1:11" ht="16.5" customHeight="1">
      <c r="A88" s="63">
        <v>9</v>
      </c>
      <c r="B88" s="16" t="s">
        <v>24</v>
      </c>
      <c r="C88" s="8" t="s">
        <v>2</v>
      </c>
      <c r="D88" s="8">
        <v>500</v>
      </c>
      <c r="E88" s="62"/>
      <c r="F88" s="74"/>
      <c r="G88" s="43"/>
      <c r="H88" s="76"/>
      <c r="I88" s="33"/>
      <c r="J88" s="33"/>
      <c r="K88" s="112"/>
    </row>
    <row r="89" spans="1:11" ht="15" customHeight="1">
      <c r="A89" s="63">
        <v>10</v>
      </c>
      <c r="B89" s="16" t="s">
        <v>25</v>
      </c>
      <c r="C89" s="8" t="s">
        <v>2</v>
      </c>
      <c r="D89" s="8">
        <v>500</v>
      </c>
      <c r="E89" s="62"/>
      <c r="F89" s="74"/>
      <c r="G89" s="43"/>
      <c r="H89" s="76"/>
      <c r="I89" s="33"/>
      <c r="J89" s="33"/>
      <c r="K89" s="112"/>
    </row>
    <row r="90" spans="1:11" s="54" customFormat="1" ht="86.25" customHeight="1">
      <c r="A90" s="63">
        <v>11</v>
      </c>
      <c r="B90" s="14" t="s">
        <v>44</v>
      </c>
      <c r="C90" s="27" t="s">
        <v>11</v>
      </c>
      <c r="D90" s="27">
        <v>20</v>
      </c>
      <c r="E90" s="62"/>
      <c r="F90" s="74"/>
      <c r="G90" s="43"/>
      <c r="H90" s="76"/>
      <c r="I90" s="61"/>
      <c r="J90" s="61"/>
      <c r="K90" s="112"/>
    </row>
    <row r="91" spans="1:11" s="54" customFormat="1" ht="132" customHeight="1">
      <c r="A91" s="63">
        <v>12</v>
      </c>
      <c r="B91" s="14" t="s">
        <v>85</v>
      </c>
      <c r="C91" s="27" t="s">
        <v>11</v>
      </c>
      <c r="D91" s="27">
        <v>20</v>
      </c>
      <c r="E91" s="62"/>
      <c r="F91" s="74"/>
      <c r="G91" s="43"/>
      <c r="H91" s="76"/>
      <c r="I91" s="61"/>
      <c r="J91" s="61"/>
      <c r="K91" s="112"/>
    </row>
    <row r="92" spans="1:11" s="54" customFormat="1" ht="36.75" customHeight="1">
      <c r="A92" s="63">
        <v>13</v>
      </c>
      <c r="B92" s="14" t="s">
        <v>45</v>
      </c>
      <c r="C92" s="27" t="s">
        <v>2</v>
      </c>
      <c r="D92" s="27">
        <v>20</v>
      </c>
      <c r="E92" s="62"/>
      <c r="F92" s="74"/>
      <c r="G92" s="43"/>
      <c r="H92" s="76"/>
      <c r="I92" s="61"/>
      <c r="J92" s="61"/>
      <c r="K92" s="112"/>
    </row>
    <row r="93" spans="1:11" s="54" customFormat="1" ht="28.5" customHeight="1">
      <c r="A93" s="63">
        <v>14</v>
      </c>
      <c r="B93" s="14" t="s">
        <v>86</v>
      </c>
      <c r="C93" s="27" t="s">
        <v>2</v>
      </c>
      <c r="D93" s="27">
        <v>30</v>
      </c>
      <c r="E93" s="62"/>
      <c r="F93" s="74"/>
      <c r="G93" s="43"/>
      <c r="H93" s="76"/>
      <c r="I93" s="61"/>
      <c r="J93" s="61"/>
      <c r="K93" s="112"/>
    </row>
    <row r="94" spans="1:11" s="54" customFormat="1" ht="83.25" customHeight="1">
      <c r="A94" s="63">
        <v>15</v>
      </c>
      <c r="B94" s="15" t="s">
        <v>46</v>
      </c>
      <c r="C94" s="27" t="s">
        <v>11</v>
      </c>
      <c r="D94" s="27">
        <v>20</v>
      </c>
      <c r="E94" s="62"/>
      <c r="F94" s="74"/>
      <c r="G94" s="43"/>
      <c r="H94" s="76"/>
      <c r="I94" s="68"/>
      <c r="J94" s="68"/>
      <c r="K94" s="112"/>
    </row>
    <row r="95" spans="1:11" s="54" customFormat="1" ht="69.75" customHeight="1">
      <c r="A95" s="63">
        <v>16</v>
      </c>
      <c r="B95" s="15" t="s">
        <v>47</v>
      </c>
      <c r="C95" s="27" t="s">
        <v>11</v>
      </c>
      <c r="D95" s="27">
        <v>20</v>
      </c>
      <c r="E95" s="62"/>
      <c r="F95" s="74"/>
      <c r="G95" s="43"/>
      <c r="H95" s="76"/>
      <c r="I95" s="68"/>
      <c r="J95" s="68"/>
      <c r="K95" s="112"/>
    </row>
    <row r="96" spans="1:11" ht="15">
      <c r="A96" s="147" t="s">
        <v>0</v>
      </c>
      <c r="B96" s="148"/>
      <c r="C96" s="148"/>
      <c r="D96" s="149"/>
      <c r="E96" s="49"/>
      <c r="F96" s="48">
        <f>SUM(F80:F95)</f>
        <v>0</v>
      </c>
      <c r="G96" s="49"/>
      <c r="H96" s="48">
        <f>SUM(H80:H95)</f>
        <v>0</v>
      </c>
      <c r="I96" s="22"/>
      <c r="J96" s="22"/>
      <c r="K96" s="112"/>
    </row>
    <row r="97" spans="1:10" s="54" customFormat="1">
      <c r="A97" s="63"/>
      <c r="B97" s="83" t="s">
        <v>67</v>
      </c>
      <c r="C97" s="7"/>
      <c r="D97" s="11"/>
      <c r="E97" s="60"/>
      <c r="F97" s="60"/>
      <c r="G97" s="59"/>
      <c r="H97" s="60"/>
      <c r="I97" s="59"/>
      <c r="J97" s="59"/>
    </row>
    <row r="98" spans="1:10" s="54" customFormat="1" ht="118.5" customHeight="1">
      <c r="A98" s="94">
        <v>1</v>
      </c>
      <c r="B98" s="15" t="s">
        <v>87</v>
      </c>
      <c r="C98" s="96" t="s">
        <v>11</v>
      </c>
      <c r="D98" s="137">
        <v>100</v>
      </c>
      <c r="E98" s="62"/>
      <c r="F98" s="74"/>
      <c r="G98" s="43"/>
      <c r="H98" s="76"/>
      <c r="I98" s="69"/>
      <c r="J98" s="61"/>
    </row>
    <row r="99" spans="1:10" s="54" customFormat="1" ht="14.25" customHeight="1">
      <c r="A99" s="147" t="s">
        <v>0</v>
      </c>
      <c r="B99" s="148"/>
      <c r="C99" s="148"/>
      <c r="D99" s="148"/>
      <c r="E99" s="149"/>
      <c r="F99" s="57">
        <f>F98</f>
        <v>0</v>
      </c>
      <c r="G99" s="56"/>
      <c r="H99" s="55">
        <f>H98</f>
        <v>0</v>
      </c>
      <c r="I99" s="59"/>
      <c r="J99" s="59"/>
    </row>
    <row r="100" spans="1:10" s="54" customFormat="1">
      <c r="A100" s="63"/>
      <c r="B100" s="83" t="s">
        <v>70</v>
      </c>
      <c r="C100" s="7"/>
      <c r="D100" s="11"/>
      <c r="E100" s="60"/>
      <c r="F100" s="60"/>
      <c r="G100" s="59"/>
      <c r="H100" s="60"/>
      <c r="I100" s="59"/>
      <c r="J100" s="59"/>
    </row>
    <row r="101" spans="1:10" s="54" customFormat="1" ht="44.25" customHeight="1">
      <c r="A101" s="94">
        <v>1</v>
      </c>
      <c r="B101" s="95" t="s">
        <v>88</v>
      </c>
      <c r="C101" s="96" t="s">
        <v>51</v>
      </c>
      <c r="D101" s="137">
        <v>20</v>
      </c>
      <c r="E101" s="62"/>
      <c r="F101" s="74"/>
      <c r="G101" s="43"/>
      <c r="H101" s="76"/>
      <c r="I101" s="69"/>
      <c r="J101" s="61"/>
    </row>
    <row r="102" spans="1:10" s="54" customFormat="1" ht="14.25" customHeight="1">
      <c r="A102" s="147" t="s">
        <v>0</v>
      </c>
      <c r="B102" s="148"/>
      <c r="C102" s="148"/>
      <c r="D102" s="148"/>
      <c r="E102" s="149"/>
      <c r="F102" s="57">
        <f>F101</f>
        <v>0</v>
      </c>
      <c r="G102" s="56"/>
      <c r="H102" s="55">
        <f>H101</f>
        <v>0</v>
      </c>
      <c r="I102" s="59"/>
      <c r="J102" s="59"/>
    </row>
    <row r="103" spans="1:10" s="54" customFormat="1">
      <c r="A103" s="63"/>
      <c r="B103" s="83" t="s">
        <v>68</v>
      </c>
      <c r="C103" s="7"/>
      <c r="D103" s="11"/>
      <c r="E103" s="60"/>
      <c r="F103" s="60"/>
      <c r="G103" s="59"/>
      <c r="H103" s="60"/>
      <c r="I103" s="59"/>
      <c r="J103" s="59"/>
    </row>
    <row r="104" spans="1:10" s="54" customFormat="1" ht="51" customHeight="1">
      <c r="A104" s="84">
        <v>1</v>
      </c>
      <c r="B104" s="85" t="s">
        <v>89</v>
      </c>
      <c r="C104" s="86" t="s">
        <v>13</v>
      </c>
      <c r="D104" s="138">
        <v>10</v>
      </c>
      <c r="E104" s="87"/>
      <c r="F104" s="80"/>
      <c r="G104" s="113"/>
      <c r="H104" s="80"/>
      <c r="I104" s="69"/>
      <c r="J104" s="61"/>
    </row>
    <row r="105" spans="1:10" s="54" customFormat="1" ht="14.25" customHeight="1">
      <c r="A105" s="147" t="s">
        <v>0</v>
      </c>
      <c r="B105" s="148"/>
      <c r="C105" s="148"/>
      <c r="D105" s="148"/>
      <c r="E105" s="149"/>
      <c r="F105" s="57">
        <f>F104</f>
        <v>0</v>
      </c>
      <c r="G105" s="56"/>
      <c r="H105" s="55">
        <f>H104</f>
        <v>0</v>
      </c>
      <c r="I105" s="59"/>
      <c r="J105" s="59"/>
    </row>
    <row r="106" spans="1:10" s="54" customFormat="1">
      <c r="A106" s="63"/>
      <c r="B106" s="157" t="s">
        <v>69</v>
      </c>
      <c r="C106" s="7"/>
      <c r="D106" s="11"/>
      <c r="E106" s="60"/>
      <c r="F106" s="60"/>
      <c r="G106" s="59"/>
      <c r="H106" s="60"/>
      <c r="I106" s="59"/>
      <c r="J106" s="59"/>
    </row>
    <row r="107" spans="1:10" s="54" customFormat="1" ht="75" customHeight="1">
      <c r="A107" s="94">
        <v>1</v>
      </c>
      <c r="B107" s="158" t="s">
        <v>121</v>
      </c>
      <c r="C107" s="96" t="s">
        <v>13</v>
      </c>
      <c r="D107" s="137">
        <v>500</v>
      </c>
      <c r="E107" s="62"/>
      <c r="F107" s="74"/>
      <c r="G107" s="43"/>
      <c r="H107" s="76"/>
      <c r="I107" s="69"/>
      <c r="J107" s="61"/>
    </row>
    <row r="108" spans="1:10" s="54" customFormat="1" ht="14.25" customHeight="1">
      <c r="A108" s="147" t="s">
        <v>0</v>
      </c>
      <c r="B108" s="148"/>
      <c r="C108" s="148"/>
      <c r="D108" s="148"/>
      <c r="E108" s="149"/>
      <c r="F108" s="57">
        <f>F107</f>
        <v>0</v>
      </c>
      <c r="G108" s="56"/>
      <c r="H108" s="55">
        <f>H107</f>
        <v>0</v>
      </c>
      <c r="I108" s="59"/>
      <c r="J108" s="59"/>
    </row>
    <row r="109" spans="1:10">
      <c r="A109" s="63"/>
      <c r="B109" s="106" t="s">
        <v>96</v>
      </c>
      <c r="C109" s="3"/>
      <c r="D109" s="13"/>
      <c r="E109" s="22"/>
      <c r="F109" s="47"/>
      <c r="G109" s="22"/>
      <c r="H109" s="47"/>
      <c r="I109" s="22"/>
      <c r="J109" s="22"/>
    </row>
    <row r="110" spans="1:10" ht="59.25" customHeight="1">
      <c r="A110" s="63">
        <v>1</v>
      </c>
      <c r="B110" s="114" t="s">
        <v>90</v>
      </c>
      <c r="C110" s="8" t="s">
        <v>2</v>
      </c>
      <c r="D110" s="8">
        <v>20000</v>
      </c>
      <c r="E110" s="115"/>
      <c r="F110" s="74"/>
      <c r="G110" s="43"/>
      <c r="H110" s="76"/>
      <c r="I110" s="111"/>
      <c r="J110" s="116"/>
    </row>
    <row r="111" spans="1:10" ht="66" customHeight="1">
      <c r="A111" s="63">
        <v>2</v>
      </c>
      <c r="B111" s="19" t="s">
        <v>91</v>
      </c>
      <c r="C111" s="8" t="s">
        <v>2</v>
      </c>
      <c r="D111" s="8">
        <v>1500</v>
      </c>
      <c r="E111" s="115"/>
      <c r="F111" s="74"/>
      <c r="G111" s="43"/>
      <c r="H111" s="76"/>
      <c r="I111" s="111"/>
      <c r="J111" s="116"/>
    </row>
    <row r="112" spans="1:10" ht="68.25" customHeight="1">
      <c r="A112" s="63">
        <v>3</v>
      </c>
      <c r="B112" s="114" t="s">
        <v>92</v>
      </c>
      <c r="C112" s="8" t="s">
        <v>2</v>
      </c>
      <c r="D112" s="8">
        <v>5000</v>
      </c>
      <c r="E112" s="115"/>
      <c r="F112" s="74"/>
      <c r="G112" s="43"/>
      <c r="H112" s="76"/>
      <c r="I112" s="111"/>
      <c r="J112" s="116"/>
    </row>
    <row r="113" spans="1:10" ht="24" customHeight="1">
      <c r="A113" s="63">
        <v>4</v>
      </c>
      <c r="B113" s="19" t="s">
        <v>93</v>
      </c>
      <c r="C113" s="8" t="s">
        <v>2</v>
      </c>
      <c r="D113" s="8">
        <v>500</v>
      </c>
      <c r="E113" s="115"/>
      <c r="F113" s="74"/>
      <c r="G113" s="43"/>
      <c r="H113" s="76"/>
      <c r="I113" s="117"/>
      <c r="J113" s="118"/>
    </row>
    <row r="114" spans="1:10" ht="18" customHeight="1">
      <c r="A114" s="63">
        <v>5</v>
      </c>
      <c r="B114" s="19" t="s">
        <v>94</v>
      </c>
      <c r="C114" s="8" t="s">
        <v>2</v>
      </c>
      <c r="D114" s="8">
        <v>500</v>
      </c>
      <c r="E114" s="115"/>
      <c r="F114" s="74"/>
      <c r="G114" s="43"/>
      <c r="H114" s="76"/>
      <c r="I114" s="117"/>
      <c r="J114" s="118"/>
    </row>
    <row r="115" spans="1:10" ht="22.5" customHeight="1">
      <c r="A115" s="63">
        <v>6</v>
      </c>
      <c r="B115" s="19" t="s">
        <v>95</v>
      </c>
      <c r="C115" s="8" t="s">
        <v>2</v>
      </c>
      <c r="D115" s="8">
        <v>500</v>
      </c>
      <c r="E115" s="115"/>
      <c r="F115" s="74"/>
      <c r="G115" s="43"/>
      <c r="H115" s="76"/>
      <c r="I115" s="117"/>
      <c r="J115" s="118"/>
    </row>
    <row r="116" spans="1:10" ht="15" customHeight="1">
      <c r="A116" s="147" t="s">
        <v>0</v>
      </c>
      <c r="B116" s="148"/>
      <c r="C116" s="148"/>
      <c r="D116" s="148"/>
      <c r="E116" s="149"/>
      <c r="F116" s="48">
        <f>SUM(F110:F115)</f>
        <v>0</v>
      </c>
      <c r="G116" s="49"/>
      <c r="H116" s="48">
        <f>SUM(H110:H115)</f>
        <v>0</v>
      </c>
      <c r="I116" s="22"/>
      <c r="J116" s="22"/>
    </row>
    <row r="117" spans="1:10" s="54" customFormat="1">
      <c r="A117" s="63"/>
      <c r="B117" s="83" t="s">
        <v>97</v>
      </c>
      <c r="C117" s="7"/>
      <c r="D117" s="11"/>
      <c r="E117" s="60"/>
      <c r="F117" s="60"/>
      <c r="G117" s="59"/>
      <c r="H117" s="60"/>
      <c r="I117" s="59"/>
      <c r="J117" s="59"/>
    </row>
    <row r="118" spans="1:10" s="54" customFormat="1" ht="96" customHeight="1">
      <c r="A118" s="94">
        <v>1</v>
      </c>
      <c r="B118" s="119" t="s">
        <v>98</v>
      </c>
      <c r="C118" s="27" t="s">
        <v>11</v>
      </c>
      <c r="D118" s="27">
        <v>12</v>
      </c>
      <c r="E118" s="62"/>
      <c r="F118" s="74"/>
      <c r="G118" s="43"/>
      <c r="H118" s="76"/>
      <c r="I118" s="69"/>
      <c r="J118" s="61"/>
    </row>
    <row r="119" spans="1:10" s="54" customFormat="1" ht="14.25" customHeight="1">
      <c r="A119" s="147" t="s">
        <v>0</v>
      </c>
      <c r="B119" s="148"/>
      <c r="C119" s="148"/>
      <c r="D119" s="148"/>
      <c r="E119" s="149"/>
      <c r="F119" s="57">
        <f>F118</f>
        <v>0</v>
      </c>
      <c r="G119" s="56"/>
      <c r="H119" s="55">
        <f>H118</f>
        <v>0</v>
      </c>
      <c r="I119" s="59"/>
      <c r="J119" s="59"/>
    </row>
    <row r="120" spans="1:10" s="54" customFormat="1">
      <c r="A120" s="63"/>
      <c r="B120" s="83" t="s">
        <v>99</v>
      </c>
      <c r="C120" s="7"/>
      <c r="D120" s="11"/>
      <c r="E120" s="60"/>
      <c r="F120" s="60"/>
      <c r="G120" s="59"/>
      <c r="H120" s="60"/>
      <c r="I120" s="59"/>
      <c r="J120" s="59"/>
    </row>
    <row r="121" spans="1:10" s="54" customFormat="1" ht="67.5">
      <c r="A121" s="94">
        <v>1</v>
      </c>
      <c r="B121" s="120" t="s">
        <v>100</v>
      </c>
      <c r="C121" s="86" t="s">
        <v>2</v>
      </c>
      <c r="D121" s="138">
        <v>40</v>
      </c>
      <c r="E121" s="62"/>
      <c r="F121" s="74"/>
      <c r="G121" s="43"/>
      <c r="H121" s="76"/>
      <c r="I121" s="69"/>
      <c r="J121" s="61"/>
    </row>
    <row r="122" spans="1:10" s="54" customFormat="1" ht="87" customHeight="1">
      <c r="A122" s="94">
        <v>2</v>
      </c>
      <c r="B122" s="120" t="s">
        <v>102</v>
      </c>
      <c r="C122" s="86" t="s">
        <v>2</v>
      </c>
      <c r="D122" s="138">
        <v>200</v>
      </c>
      <c r="E122" s="62"/>
      <c r="F122" s="74"/>
      <c r="G122" s="43"/>
      <c r="H122" s="76"/>
      <c r="I122" s="69"/>
      <c r="J122" s="61"/>
    </row>
    <row r="123" spans="1:10" s="54" customFormat="1" ht="14.25" customHeight="1">
      <c r="A123" s="147" t="s">
        <v>0</v>
      </c>
      <c r="B123" s="148"/>
      <c r="C123" s="148"/>
      <c r="D123" s="148"/>
      <c r="E123" s="149"/>
      <c r="F123" s="57">
        <f>SUM(F121:F122)</f>
        <v>0</v>
      </c>
      <c r="G123" s="56"/>
      <c r="H123" s="55">
        <f>SUM(H121:H122)</f>
        <v>0</v>
      </c>
      <c r="I123" s="59"/>
      <c r="J123" s="59"/>
    </row>
    <row r="124" spans="1:10" s="54" customFormat="1">
      <c r="A124" s="63"/>
      <c r="B124" s="83" t="s">
        <v>101</v>
      </c>
      <c r="C124" s="7"/>
      <c r="D124" s="11"/>
      <c r="E124" s="60"/>
      <c r="F124" s="60"/>
      <c r="G124" s="59"/>
      <c r="H124" s="60"/>
      <c r="I124" s="59"/>
      <c r="J124" s="59"/>
    </row>
    <row r="125" spans="1:10" s="54" customFormat="1" ht="88.5" customHeight="1">
      <c r="A125" s="63">
        <v>1</v>
      </c>
      <c r="B125" s="121" t="s">
        <v>115</v>
      </c>
      <c r="C125" s="8" t="s">
        <v>2</v>
      </c>
      <c r="D125" s="8">
        <v>500</v>
      </c>
      <c r="E125" s="122"/>
      <c r="F125" s="74"/>
      <c r="G125" s="123"/>
      <c r="H125" s="74"/>
      <c r="I125" s="124"/>
      <c r="J125" s="36"/>
    </row>
    <row r="126" spans="1:10" s="54" customFormat="1" ht="85.5" customHeight="1">
      <c r="A126" s="63">
        <v>2</v>
      </c>
      <c r="B126" s="121" t="s">
        <v>116</v>
      </c>
      <c r="C126" s="8" t="s">
        <v>2</v>
      </c>
      <c r="D126" s="8">
        <v>500</v>
      </c>
      <c r="E126" s="122"/>
      <c r="F126" s="74"/>
      <c r="G126" s="123"/>
      <c r="H126" s="74"/>
      <c r="I126" s="124"/>
      <c r="J126" s="36"/>
    </row>
    <row r="127" spans="1:10" s="54" customFormat="1" ht="14.25" customHeight="1">
      <c r="A127" s="147" t="s">
        <v>0</v>
      </c>
      <c r="B127" s="148"/>
      <c r="C127" s="148"/>
      <c r="D127" s="148"/>
      <c r="E127" s="149"/>
      <c r="F127" s="57">
        <f>SUM(F125:F126)</f>
        <v>0</v>
      </c>
      <c r="G127" s="56"/>
      <c r="H127" s="55">
        <f>SUM(H125:H126)</f>
        <v>0</v>
      </c>
      <c r="I127" s="59"/>
      <c r="J127" s="59"/>
    </row>
    <row r="128" spans="1:10" s="54" customFormat="1">
      <c r="A128" s="63"/>
      <c r="B128" s="83" t="s">
        <v>103</v>
      </c>
      <c r="C128" s="7"/>
      <c r="D128" s="11"/>
      <c r="E128" s="60"/>
      <c r="F128" s="60"/>
      <c r="G128" s="59"/>
      <c r="H128" s="60"/>
      <c r="I128" s="59"/>
      <c r="J128" s="59"/>
    </row>
    <row r="129" spans="1:10" s="54" customFormat="1" ht="27" customHeight="1">
      <c r="A129" s="84">
        <v>1</v>
      </c>
      <c r="B129" s="125" t="s">
        <v>106</v>
      </c>
      <c r="C129" s="86" t="s">
        <v>104</v>
      </c>
      <c r="D129" s="138">
        <v>300</v>
      </c>
      <c r="E129" s="126"/>
      <c r="F129" s="74"/>
      <c r="G129" s="43"/>
      <c r="H129" s="76"/>
      <c r="I129" s="69"/>
      <c r="J129" s="61"/>
    </row>
    <row r="130" spans="1:10" s="54" customFormat="1" ht="30" customHeight="1">
      <c r="A130" s="84">
        <v>2</v>
      </c>
      <c r="B130" s="125" t="s">
        <v>107</v>
      </c>
      <c r="C130" s="86" t="s">
        <v>105</v>
      </c>
      <c r="D130" s="138">
        <v>150</v>
      </c>
      <c r="E130" s="126"/>
      <c r="F130" s="74"/>
      <c r="G130" s="43"/>
      <c r="H130" s="76"/>
      <c r="I130" s="69"/>
      <c r="J130" s="61"/>
    </row>
    <row r="131" spans="1:10" s="54" customFormat="1" ht="14.25" customHeight="1">
      <c r="A131" s="147" t="s">
        <v>0</v>
      </c>
      <c r="B131" s="148"/>
      <c r="C131" s="148"/>
      <c r="D131" s="148"/>
      <c r="E131" s="149"/>
      <c r="F131" s="57">
        <f>SUM(F129:F130)</f>
        <v>0</v>
      </c>
      <c r="G131" s="56"/>
      <c r="H131" s="55">
        <f>SUM(H129:H130)</f>
        <v>0</v>
      </c>
      <c r="I131" s="59"/>
      <c r="J131" s="59"/>
    </row>
    <row r="132" spans="1:10">
      <c r="A132" s="63"/>
      <c r="B132" s="127" t="s">
        <v>110</v>
      </c>
      <c r="C132" s="128"/>
      <c r="D132" s="129"/>
      <c r="E132" s="22"/>
      <c r="F132" s="47"/>
      <c r="G132" s="22"/>
      <c r="H132" s="47"/>
      <c r="I132" s="130"/>
      <c r="J132" s="131"/>
    </row>
    <row r="133" spans="1:10" ht="73.5" customHeight="1">
      <c r="A133" s="63">
        <v>1</v>
      </c>
      <c r="B133" s="132" t="s">
        <v>108</v>
      </c>
      <c r="C133" s="8" t="s">
        <v>13</v>
      </c>
      <c r="D133" s="8">
        <v>200</v>
      </c>
      <c r="E133" s="133"/>
      <c r="F133" s="74"/>
      <c r="G133" s="134"/>
      <c r="H133" s="76"/>
      <c r="I133" s="135"/>
      <c r="J133" s="135"/>
    </row>
    <row r="134" spans="1:10" ht="78.75" customHeight="1">
      <c r="A134" s="63">
        <v>2</v>
      </c>
      <c r="B134" s="132" t="s">
        <v>109</v>
      </c>
      <c r="C134" s="8" t="s">
        <v>13</v>
      </c>
      <c r="D134" s="8">
        <v>100</v>
      </c>
      <c r="E134" s="133"/>
      <c r="F134" s="74"/>
      <c r="G134" s="136"/>
      <c r="H134" s="76"/>
      <c r="I134" s="135"/>
      <c r="J134" s="135"/>
    </row>
    <row r="135" spans="1:10" ht="14.25" customHeight="1">
      <c r="A135" s="154" t="s">
        <v>0</v>
      </c>
      <c r="B135" s="155"/>
      <c r="C135" s="155"/>
      <c r="D135" s="155"/>
      <c r="E135" s="156"/>
      <c r="F135" s="48">
        <f>SUM(F133:F134)</f>
        <v>0</v>
      </c>
      <c r="G135" s="49"/>
      <c r="H135" s="48">
        <f>SUM(H133:H134)</f>
        <v>0</v>
      </c>
      <c r="I135" s="22"/>
      <c r="J135" s="22"/>
    </row>
    <row r="136" spans="1:10" ht="15" customHeight="1"/>
    <row r="137" spans="1:10" ht="14.25" customHeight="1">
      <c r="E137" s="23"/>
    </row>
    <row r="139" spans="1:10" ht="53.25" customHeight="1">
      <c r="B139" s="28"/>
      <c r="C139" s="153" t="s">
        <v>118</v>
      </c>
      <c r="D139" s="153"/>
      <c r="E139" s="153"/>
      <c r="F139" s="153"/>
      <c r="G139" s="153"/>
      <c r="H139" s="153"/>
      <c r="I139" s="153"/>
      <c r="J139" s="108"/>
    </row>
    <row r="140" spans="1:10">
      <c r="A140"/>
      <c r="B140" s="28"/>
      <c r="C140" s="29"/>
      <c r="D140" s="139"/>
      <c r="E140" s="30"/>
      <c r="F140" s="30"/>
      <c r="G140" s="29"/>
      <c r="H140" s="30"/>
      <c r="I140" s="29"/>
      <c r="J140" s="29"/>
    </row>
  </sheetData>
  <sortState xmlns:xlrd2="http://schemas.microsoft.com/office/spreadsheetml/2017/richdata2" ref="B433:J470">
    <sortCondition ref="B433:B470"/>
  </sortState>
  <mergeCells count="27">
    <mergeCell ref="C139:I139"/>
    <mergeCell ref="A135:E135"/>
    <mergeCell ref="A116:E116"/>
    <mergeCell ref="A119:E119"/>
    <mergeCell ref="A123:E123"/>
    <mergeCell ref="A127:E127"/>
    <mergeCell ref="A131:E131"/>
    <mergeCell ref="A15:E15"/>
    <mergeCell ref="A33:E33"/>
    <mergeCell ref="A19:E19"/>
    <mergeCell ref="B16:J16"/>
    <mergeCell ref="A23:E23"/>
    <mergeCell ref="A29:E29"/>
    <mergeCell ref="A26:E26"/>
    <mergeCell ref="A36:E36"/>
    <mergeCell ref="A39:E39"/>
    <mergeCell ref="A57:E57"/>
    <mergeCell ref="A105:E105"/>
    <mergeCell ref="A108:E108"/>
    <mergeCell ref="A96:D96"/>
    <mergeCell ref="A99:E99"/>
    <mergeCell ref="A102:E102"/>
    <mergeCell ref="A64:E64"/>
    <mergeCell ref="A69:E69"/>
    <mergeCell ref="A75:E75"/>
    <mergeCell ref="A78:E78"/>
    <mergeCell ref="A61:E61"/>
  </mergeCells>
  <phoneticPr fontId="6" type="noConversion"/>
  <pageMargins left="0.70866141732283472" right="0.23622047244094491" top="0.27559055118110237" bottom="0.31496062992125984" header="0.31496062992125984" footer="0.31496062992125984"/>
  <pageSetup paperSize="9" scale="97" fitToHeight="0" orientation="landscape" r:id="rId1"/>
  <headerFooter>
    <oddFooter>&amp;CRPoZP 20/2023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Zał.nr 1 - Formularz ofertowy</vt:lpstr>
      <vt:lpstr>'Zał.nr 1 - Formularz ofertowy'!Obszar_wydruku</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bdurko</dc:creator>
  <cp:lastModifiedBy>Izabela Bobik</cp:lastModifiedBy>
  <cp:lastPrinted>2023-05-15T05:55:58Z</cp:lastPrinted>
  <dcterms:created xsi:type="dcterms:W3CDTF">2011-09-21T08:27:17Z</dcterms:created>
  <dcterms:modified xsi:type="dcterms:W3CDTF">2023-06-07T08:59:32Z</dcterms:modified>
</cp:coreProperties>
</file>