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rolina Musiałowska\Desktop\Zamówienia Publiczne\Zapytania ofertowe\Zapytania ofertowe 2024\ZP.271.20.2024 Tusze i tonery\04 Pytania\2 - zmiana samoistna\"/>
    </mc:Choice>
  </mc:AlternateContent>
  <xr:revisionPtr revIDLastSave="0" documentId="13_ncr:1_{BB37BE3E-298F-4085-B1FF-798AEAFC00A5}" xr6:coauthVersionLast="47" xr6:coauthVersionMax="47" xr10:uidLastSave="{00000000-0000-0000-0000-000000000000}"/>
  <bookViews>
    <workbookView xWindow="14295" yWindow="0" windowWidth="14610" windowHeight="16305" xr2:uid="{00000000-000D-0000-FFFF-FFFF00000000}"/>
  </bookViews>
  <sheets>
    <sheet name="Formularz cenowy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94" i="1" l="1"/>
  <c r="I94" i="1"/>
  <c r="L94" i="1" s="1"/>
  <c r="K13" i="1" l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2" i="1"/>
  <c r="I27" i="1"/>
  <c r="L27" i="1" s="1"/>
  <c r="I26" i="1"/>
  <c r="L26" i="1" s="1"/>
  <c r="I90" i="1"/>
  <c r="L90" i="1" s="1"/>
  <c r="I89" i="1"/>
  <c r="L89" i="1" s="1"/>
  <c r="I105" i="1"/>
  <c r="L105" i="1" s="1"/>
  <c r="I42" i="1"/>
  <c r="L42" i="1" s="1"/>
  <c r="I41" i="1"/>
  <c r="L41" i="1" s="1"/>
  <c r="I39" i="1" l="1"/>
  <c r="L39" i="1" s="1"/>
  <c r="I40" i="1"/>
  <c r="L40" i="1" s="1"/>
  <c r="I35" i="1"/>
  <c r="L35" i="1" s="1"/>
  <c r="I36" i="1"/>
  <c r="L36" i="1" s="1"/>
  <c r="I32" i="1"/>
  <c r="L32" i="1" s="1"/>
  <c r="I33" i="1"/>
  <c r="L33" i="1" s="1"/>
  <c r="I24" i="1"/>
  <c r="L24" i="1" s="1"/>
  <c r="I92" i="1"/>
  <c r="L92" i="1" s="1"/>
  <c r="I22" i="1" l="1"/>
  <c r="L22" i="1" s="1"/>
  <c r="I13" i="1"/>
  <c r="L13" i="1" s="1"/>
  <c r="I12" i="1"/>
  <c r="L12" i="1" l="1"/>
  <c r="I29" i="1"/>
  <c r="L29" i="1" s="1"/>
  <c r="I72" i="1"/>
  <c r="L72" i="1" s="1"/>
  <c r="I71" i="1"/>
  <c r="L71" i="1" s="1"/>
  <c r="I64" i="1"/>
  <c r="L64" i="1" s="1"/>
  <c r="I63" i="1"/>
  <c r="L63" i="1" s="1"/>
  <c r="I60" i="1"/>
  <c r="L60" i="1" s="1"/>
  <c r="I59" i="1"/>
  <c r="L59" i="1" s="1"/>
  <c r="I51" i="1"/>
  <c r="L51" i="1" s="1"/>
  <c r="I50" i="1"/>
  <c r="L50" i="1" s="1"/>
  <c r="I23" i="1"/>
  <c r="L23" i="1" s="1"/>
  <c r="I19" i="1"/>
  <c r="L19" i="1" s="1"/>
  <c r="I18" i="1"/>
  <c r="L18" i="1" s="1"/>
  <c r="I83" i="1"/>
  <c r="L83" i="1" s="1"/>
  <c r="I84" i="1"/>
  <c r="L84" i="1" s="1"/>
  <c r="I87" i="1"/>
  <c r="L87" i="1" s="1"/>
  <c r="I88" i="1"/>
  <c r="L88" i="1" s="1"/>
  <c r="I85" i="1"/>
  <c r="L85" i="1" s="1"/>
  <c r="I86" i="1"/>
  <c r="L86" i="1" s="1"/>
  <c r="I91" i="1"/>
  <c r="L91" i="1" s="1"/>
  <c r="I93" i="1"/>
  <c r="L93" i="1" s="1"/>
  <c r="I95" i="1"/>
  <c r="L95" i="1" s="1"/>
  <c r="I96" i="1"/>
  <c r="L96" i="1" s="1"/>
  <c r="I97" i="1"/>
  <c r="L97" i="1" s="1"/>
  <c r="I28" i="1" l="1"/>
  <c r="L28" i="1" s="1"/>
  <c r="I46" i="1" l="1"/>
  <c r="L46" i="1" s="1"/>
  <c r="I15" i="1"/>
  <c r="L15" i="1" s="1"/>
  <c r="I16" i="1"/>
  <c r="L16" i="1" s="1"/>
  <c r="I17" i="1"/>
  <c r="L17" i="1" s="1"/>
  <c r="I21" i="1"/>
  <c r="L21" i="1" s="1"/>
  <c r="I20" i="1"/>
  <c r="L20" i="1" s="1"/>
  <c r="I25" i="1"/>
  <c r="L25" i="1" s="1"/>
  <c r="I30" i="1"/>
  <c r="L30" i="1" s="1"/>
  <c r="I31" i="1"/>
  <c r="L31" i="1" s="1"/>
  <c r="I34" i="1"/>
  <c r="L34" i="1" s="1"/>
  <c r="I37" i="1"/>
  <c r="L37" i="1" s="1"/>
  <c r="I38" i="1"/>
  <c r="L38" i="1" s="1"/>
  <c r="I43" i="1"/>
  <c r="L43" i="1" s="1"/>
  <c r="I44" i="1"/>
  <c r="L44" i="1" s="1"/>
  <c r="I45" i="1"/>
  <c r="L45" i="1" s="1"/>
  <c r="I47" i="1"/>
  <c r="L47" i="1" s="1"/>
  <c r="I48" i="1"/>
  <c r="L48" i="1" s="1"/>
  <c r="I49" i="1"/>
  <c r="L49" i="1" s="1"/>
  <c r="I52" i="1"/>
  <c r="L52" i="1" s="1"/>
  <c r="I53" i="1"/>
  <c r="L53" i="1" s="1"/>
  <c r="I55" i="1"/>
  <c r="L55" i="1" s="1"/>
  <c r="I56" i="1"/>
  <c r="L56" i="1" s="1"/>
  <c r="I57" i="1"/>
  <c r="L57" i="1" s="1"/>
  <c r="I58" i="1"/>
  <c r="L58" i="1" s="1"/>
  <c r="I61" i="1"/>
  <c r="L61" i="1" s="1"/>
  <c r="I62" i="1"/>
  <c r="L62" i="1" s="1"/>
  <c r="I65" i="1"/>
  <c r="L65" i="1" s="1"/>
  <c r="I66" i="1"/>
  <c r="L66" i="1" s="1"/>
  <c r="I67" i="1"/>
  <c r="L67" i="1" s="1"/>
  <c r="I68" i="1"/>
  <c r="L68" i="1" s="1"/>
  <c r="I69" i="1"/>
  <c r="L69" i="1" s="1"/>
  <c r="I70" i="1"/>
  <c r="L70" i="1" s="1"/>
  <c r="I73" i="1"/>
  <c r="L73" i="1" s="1"/>
  <c r="I74" i="1"/>
  <c r="L74" i="1" s="1"/>
  <c r="I75" i="1"/>
  <c r="L75" i="1" s="1"/>
  <c r="I76" i="1"/>
  <c r="L76" i="1" s="1"/>
  <c r="I77" i="1"/>
  <c r="L77" i="1" s="1"/>
  <c r="I78" i="1"/>
  <c r="L78" i="1" s="1"/>
  <c r="I79" i="1"/>
  <c r="L79" i="1" s="1"/>
  <c r="I80" i="1"/>
  <c r="L80" i="1" s="1"/>
  <c r="I81" i="1"/>
  <c r="L81" i="1" s="1"/>
  <c r="I82" i="1"/>
  <c r="L82" i="1" s="1"/>
  <c r="I98" i="1"/>
  <c r="L98" i="1" s="1"/>
  <c r="I99" i="1"/>
  <c r="L99" i="1" s="1"/>
  <c r="I100" i="1"/>
  <c r="L100" i="1" s="1"/>
  <c r="I101" i="1"/>
  <c r="L101" i="1" s="1"/>
  <c r="I102" i="1"/>
  <c r="L102" i="1" s="1"/>
  <c r="I103" i="1"/>
  <c r="L103" i="1" s="1"/>
  <c r="I104" i="1"/>
  <c r="L104" i="1" s="1"/>
  <c r="I106" i="1"/>
  <c r="L106" i="1" s="1"/>
  <c r="I108" i="1"/>
  <c r="L108" i="1" s="1"/>
  <c r="I107" i="1"/>
  <c r="L107" i="1" s="1"/>
  <c r="I109" i="1"/>
  <c r="L109" i="1" s="1"/>
  <c r="I110" i="1"/>
  <c r="L110" i="1" s="1"/>
  <c r="I111" i="1"/>
  <c r="L111" i="1" s="1"/>
  <c r="I14" i="1"/>
  <c r="I112" i="1" l="1"/>
  <c r="L14" i="1"/>
  <c r="L112" i="1" s="1"/>
</calcChain>
</file>

<file path=xl/sharedStrings.xml><?xml version="1.0" encoding="utf-8"?>
<sst xmlns="http://schemas.openxmlformats.org/spreadsheetml/2006/main" count="511" uniqueCount="237">
  <si>
    <t>L.p.</t>
  </si>
  <si>
    <t>Kolor tonera/ tuszu</t>
  </si>
  <si>
    <t xml:space="preserve">Kod </t>
  </si>
  <si>
    <t>Cena jednostkowa netto</t>
  </si>
  <si>
    <t>Wartość brutto ogółem</t>
  </si>
  <si>
    <t>oryginał</t>
  </si>
  <si>
    <t>zamiennik 100% nowy</t>
  </si>
  <si>
    <t xml:space="preserve">oryginał </t>
  </si>
  <si>
    <t>Brother MFC-J200</t>
  </si>
  <si>
    <t>HP Laser Jet 1010</t>
  </si>
  <si>
    <t>HP Office Jet 6950</t>
  </si>
  <si>
    <t>RICOH AFICO MP 2510</t>
  </si>
  <si>
    <t>RICOH AFICIO MP 2851</t>
  </si>
  <si>
    <t>czarny</t>
  </si>
  <si>
    <t xml:space="preserve">Brother DCP- J100 </t>
  </si>
  <si>
    <t>magenta/Yellow/Cyan</t>
  </si>
  <si>
    <t>BROTHER DCP-HL3170CDW</t>
  </si>
  <si>
    <t>TN241BK</t>
  </si>
  <si>
    <t>TN241C/M/Y</t>
  </si>
  <si>
    <t>Brother DCP-J105</t>
  </si>
  <si>
    <t>LC525XLC/M/Y</t>
  </si>
  <si>
    <t>Brother DCP-J105 (2400 STR)</t>
  </si>
  <si>
    <t xml:space="preserve">czarny </t>
  </si>
  <si>
    <t>LC529XLBK</t>
  </si>
  <si>
    <t>Brother DCP-L2552DN</t>
  </si>
  <si>
    <t>TN2411</t>
  </si>
  <si>
    <t>BROTHER HL-1210 WE</t>
  </si>
  <si>
    <t>TN1030</t>
  </si>
  <si>
    <t>Brother MFC-L2712DW</t>
  </si>
  <si>
    <t>bęben zamiennik</t>
  </si>
  <si>
    <t>DR2401</t>
  </si>
  <si>
    <t>CANON PIXMA IP 7250</t>
  </si>
  <si>
    <t>CLI551C/M/Y</t>
  </si>
  <si>
    <t>Canon ts 3150</t>
  </si>
  <si>
    <t>DEVELOP INEO 185 (11 000 str)</t>
  </si>
  <si>
    <t>TN116</t>
  </si>
  <si>
    <t>Develop INEO 227</t>
  </si>
  <si>
    <t>TN323</t>
  </si>
  <si>
    <t>EPSON EcoTank L3210</t>
  </si>
  <si>
    <t>C13T00S14A</t>
  </si>
  <si>
    <t>Epson L3210</t>
  </si>
  <si>
    <t>BK664</t>
  </si>
  <si>
    <t>M664</t>
  </si>
  <si>
    <t>Epson L386</t>
  </si>
  <si>
    <t>C13T66414A</t>
  </si>
  <si>
    <t>EPSON XP 352</t>
  </si>
  <si>
    <t>C13T2992/3/44010</t>
  </si>
  <si>
    <t>C13T29914010</t>
  </si>
  <si>
    <t>HP DeskJest 5075</t>
  </si>
  <si>
    <t>F6V25AE</t>
  </si>
  <si>
    <t>kolor</t>
  </si>
  <si>
    <t>F6V24AE</t>
  </si>
  <si>
    <t>Q2612A</t>
  </si>
  <si>
    <t>HP DeskJest Plus 1020</t>
  </si>
  <si>
    <t>HP DeskJest Plus 4120</t>
  </si>
  <si>
    <t>HP DeskJet 107a</t>
  </si>
  <si>
    <t>W1106A</t>
  </si>
  <si>
    <t>HP DeskJet Inc Adventage 2515</t>
  </si>
  <si>
    <t xml:space="preserve">CZ101AE </t>
  </si>
  <si>
    <t xml:space="preserve">CZ102AE </t>
  </si>
  <si>
    <t>HP LASERJET 1320</t>
  </si>
  <si>
    <t>Q5949A</t>
  </si>
  <si>
    <t>HP LaserJet P1102</t>
  </si>
  <si>
    <t>CE285A</t>
  </si>
  <si>
    <t>HP LaserJet P1505 n</t>
  </si>
  <si>
    <t>CB436A</t>
  </si>
  <si>
    <t>T6L99AE</t>
  </si>
  <si>
    <t>KONICA MINOLTA bizhub C224e</t>
  </si>
  <si>
    <t>A33K15G</t>
  </si>
  <si>
    <t>LEXMARK E260dn</t>
  </si>
  <si>
    <t>E260A11E</t>
  </si>
  <si>
    <t>E260X22G</t>
  </si>
  <si>
    <t>OKI B 431 dn</t>
  </si>
  <si>
    <t>bęben oryginał</t>
  </si>
  <si>
    <t>OKI B411dn</t>
  </si>
  <si>
    <t xml:space="preserve">bęben zamiennik </t>
  </si>
  <si>
    <t>OKI C532dn</t>
  </si>
  <si>
    <t>46490605/6/7</t>
  </si>
  <si>
    <t>RICOH AFICIO 3025  DSM725/LD225/toner</t>
  </si>
  <si>
    <t>SHARP AR-5618</t>
  </si>
  <si>
    <t>MX-235 GT</t>
  </si>
  <si>
    <t>TOSHIBA e- studio 166, 24000 str</t>
  </si>
  <si>
    <t>T1640</t>
  </si>
  <si>
    <t>TOSHIBA e- studio 255</t>
  </si>
  <si>
    <t>T4530</t>
  </si>
  <si>
    <t>TOSHIBA E STUDIO233</t>
  </si>
  <si>
    <t>T2840</t>
  </si>
  <si>
    <t>XEROX PHASER 3117 (3000 str)</t>
  </si>
  <si>
    <t>106R01159</t>
  </si>
  <si>
    <t>XeroX PHASER 3140 (2500)</t>
  </si>
  <si>
    <t>108R00909</t>
  </si>
  <si>
    <t>TOSHIBA e- studio 166</t>
  </si>
  <si>
    <t xml:space="preserve">LEXMARK E260dn </t>
  </si>
  <si>
    <t xml:space="preserve">Brother MFC-L2712DW </t>
  </si>
  <si>
    <t xml:space="preserve">C13T00S2/3/44A </t>
  </si>
  <si>
    <t xml:space="preserve">Wartość netto </t>
  </si>
  <si>
    <t>Wykonawca:</t>
  </si>
  <si>
    <t>Przewidywana ilość (sztuki)</t>
  </si>
  <si>
    <t>Nazwa i adres....................................................................................................................................</t>
  </si>
  <si>
    <t>Epson L3251</t>
  </si>
  <si>
    <t>Brother DCP-L3510CDW</t>
  </si>
  <si>
    <t>TN 221K</t>
  </si>
  <si>
    <t>KONICA MINOLTA bizhub 4700P</t>
  </si>
  <si>
    <t>TN-243BK</t>
  </si>
  <si>
    <t>TN-247M, TN-247Y, TN 247C</t>
  </si>
  <si>
    <t>103M, 103M, 103C</t>
  </si>
  <si>
    <t>T6645</t>
  </si>
  <si>
    <t>3YM61AE</t>
  </si>
  <si>
    <t>3YM60AE</t>
  </si>
  <si>
    <t>46484108 </t>
  </si>
  <si>
    <t>OD6510</t>
  </si>
  <si>
    <t>545 XL,</t>
  </si>
  <si>
    <t>546XL</t>
  </si>
  <si>
    <t>Cena jednostkowa brutto</t>
  </si>
  <si>
    <t>PGI-550</t>
  </si>
  <si>
    <t>CLI-551BK</t>
  </si>
  <si>
    <t>Brother DCP- J100</t>
  </si>
  <si>
    <t>Brother DCP-L2712DN</t>
  </si>
  <si>
    <t>Brother MFC – B 7710 DN</t>
  </si>
  <si>
    <t>TN B023</t>
  </si>
  <si>
    <t>DR B023</t>
  </si>
  <si>
    <t>A63X03V</t>
  </si>
  <si>
    <t>LC529XLC/M/Y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</si>
  <si>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</si>
  <si>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</si>
  <si>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</si>
  <si>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</si>
  <si>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</si>
  <si>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</si>
  <si>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</si>
  <si>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</si>
  <si>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</si>
  <si>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</si>
  <si>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</si>
  <si>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</si>
  <si>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</si>
  <si>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</si>
  <si>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</si>
  <si>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</si>
  <si>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</si>
  <si>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</si>
  <si>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</si>
  <si>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</si>
  <si>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</si>
  <si>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</si>
  <si>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</si>
  <si>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</si>
  <si>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</si>
  <si>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</si>
  <si>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</si>
  <si>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</si>
  <si>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</si>
  <si>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</si>
  <si>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</si>
  <si>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</si>
  <si>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</si>
  <si>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</si>
  <si>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</si>
  <si>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</si>
  <si>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</si>
  <si>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</si>
  <si>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</si>
  <si>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</si>
  <si>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</si>
  <si>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</si>
  <si>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</si>
  <si>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</si>
  <si>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</si>
  <si>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</si>
  <si>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</si>
  <si>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</si>
  <si>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</si>
  <si>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</si>
  <si>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</si>
  <si>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</si>
  <si>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</si>
  <si>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</si>
  <si>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</si>
  <si>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</si>
  <si>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</si>
  <si>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</si>
  <si>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</si>
  <si>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</si>
  <si>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</si>
  <si>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</si>
  <si>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</si>
  <si>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</si>
  <si>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</si>
  <si>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</si>
  <si>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</si>
  <si>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</si>
  <si>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</si>
  <si>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</si>
  <si>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</si>
  <si>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</si>
  <si>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</si>
  <si>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</si>
  <si>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</si>
  <si>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</si>
  <si>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</si>
  <si>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</si>
  <si>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</si>
  <si>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</si>
  <si>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</si>
  <si>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</si>
  <si>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</si>
  <si>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</si>
  <si>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</si>
  <si>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</si>
  <si>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</si>
  <si>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</si>
  <si>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</si>
  <si>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</si>
  <si>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</si>
  <si>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</si>
  <si>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</si>
  <si>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</si>
  <si>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BR 2421</t>
  </si>
  <si>
    <t>Postępowanie nr ZP.271.20.2024</t>
  </si>
  <si>
    <t>95.</t>
  </si>
  <si>
    <t>96.</t>
  </si>
  <si>
    <t>97.</t>
  </si>
  <si>
    <t>98.</t>
  </si>
  <si>
    <t>99.</t>
  </si>
  <si>
    <t>100.</t>
  </si>
  <si>
    <t>Zalącznik nr 3 - FORMULARZ CENOWY Z WYKAZEM ASORTYMENTOWO-ILOŚCIOWYM</t>
  </si>
  <si>
    <t>Sukcesywna dostawa tuszy i tonerów dla Zespołu Domów Pomocy Społecznej i Ośrodków Wsparcia w Bydgoszcz</t>
  </si>
  <si>
    <t>VAT %</t>
  </si>
  <si>
    <t>Suma wartości netto:</t>
  </si>
  <si>
    <t>Suma wartości brutto:</t>
  </si>
  <si>
    <t xml:space="preserve">Oryginał/zamiennik/
podzespół eksploatacyjny </t>
  </si>
  <si>
    <t>Typ drukarki/ kserokopiarki/urządzenia wielofunkcyjnego/
fax/bęben</t>
  </si>
  <si>
    <t>ZMIANA - 30.09.2024</t>
  </si>
  <si>
    <t>Pozycja usunięta</t>
  </si>
  <si>
    <r>
      <rPr>
        <strike/>
        <sz val="11"/>
        <rFont val="Calibri"/>
        <family val="2"/>
        <charset val="238"/>
        <scheme val="minor"/>
      </rPr>
      <t>zamiennik 100% nowy</t>
    </r>
    <r>
      <rPr>
        <sz val="11"/>
        <color rgb="FFFF0000"/>
        <rFont val="Calibri"/>
        <family val="2"/>
        <charset val="238"/>
        <scheme val="minor"/>
      </rPr>
      <t xml:space="preserve"> oryginał</t>
    </r>
  </si>
  <si>
    <r>
      <rPr>
        <strike/>
        <sz val="11"/>
        <rFont val="Calibri"/>
        <family val="2"/>
        <charset val="238"/>
        <scheme val="minor"/>
      </rPr>
      <t>A63T00H</t>
    </r>
    <r>
      <rPr>
        <sz val="11"/>
        <rFont val="Calibri"/>
        <family val="2"/>
        <charset val="238"/>
        <scheme val="minor"/>
      </rPr>
      <t xml:space="preserve"> </t>
    </r>
    <r>
      <rPr>
        <sz val="11"/>
        <color rgb="FFFF0000"/>
        <rFont val="Calibri"/>
        <family val="2"/>
        <charset val="238"/>
        <scheme val="minor"/>
      </rPr>
      <t>TNP-34</t>
    </r>
  </si>
  <si>
    <r>
      <rPr>
        <strike/>
        <sz val="11"/>
        <rFont val="Calibri"/>
        <family val="2"/>
        <charset val="238"/>
        <scheme val="minor"/>
      </rPr>
      <t>A33K25/35/45G</t>
    </r>
    <r>
      <rPr>
        <sz val="11"/>
        <rFont val="Calibri"/>
        <family val="2"/>
        <charset val="238"/>
        <scheme val="minor"/>
      </rPr>
      <t xml:space="preserve"> </t>
    </r>
    <r>
      <rPr>
        <sz val="11"/>
        <color rgb="FFFF0000"/>
        <rFont val="Calibri"/>
        <family val="2"/>
        <charset val="238"/>
        <scheme val="minor"/>
      </rPr>
      <t>TN321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</si>
</sst>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zł&quot;_-;\-* #,##0.00\ &quot;zł&quot;_-;_-* &quot;-&quot;??\ &quot;zł&quot;_-;_-@_-"/>
    <numFmt numFmtId="164" formatCode="#,##0.00\ &quot;zł&quot;"/>
    <numFmt numFmtId="165" formatCode="[$-415]General"/>
  </numFmts>
  <fonts count="1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8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trike/>
      <sz val="11"/>
      <color theme="1"/>
      <name val="Calibri"/>
      <family val="2"/>
      <charset val="238"/>
      <scheme val="minor"/>
    </font>
    <font>
      <strike/>
      <sz val="11"/>
      <color theme="1"/>
      <name val="Calibri"/>
      <family val="2"/>
      <charset val="238"/>
      <scheme val="minor"/>
    </font>
    <font>
      <strike/>
      <sz val="1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82828"/>
        <bgColor indexed="64"/>
      </patternFill>
    </fill>
    <fill>
      <patternFill patternType="solid">
        <fgColor rgb="FFFEA4A4"/>
        <bgColor indexed="64"/>
      </patternFill>
    </fill>
    <fill>
      <patternFill patternType="solid">
        <fgColor theme="9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 diagonalDown="1"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5" fontId="3" fillId="0" borderId="0" applyBorder="0" applyProtection="0"/>
  </cellStyleXfs>
  <cellXfs count="85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164" fontId="0" fillId="0" borderId="0" xfId="0" applyNumberFormat="1" applyAlignment="1">
      <alignment horizontal="center"/>
    </xf>
    <xf numFmtId="9" fontId="0" fillId="0" borderId="0" xfId="0" applyNumberFormat="1" applyAlignment="1">
      <alignment horizontal="center"/>
    </xf>
    <xf numFmtId="0" fontId="0" fillId="0" borderId="0" xfId="0" applyAlignment="1">
      <alignment horizontal="justify" vertical="center"/>
    </xf>
    <xf numFmtId="0" fontId="0" fillId="0" borderId="0" xfId="0" applyAlignment="1">
      <alignment horizontal="left" vertical="center" wrapText="1"/>
    </xf>
    <xf numFmtId="0" fontId="2" fillId="0" borderId="0" xfId="0" applyFont="1" applyAlignment="1">
      <alignment horizontal="justify" vertical="center"/>
    </xf>
    <xf numFmtId="0" fontId="0" fillId="0" borderId="0" xfId="0" applyAlignment="1">
      <alignment horizontal="center" vertical="center" wrapText="1"/>
    </xf>
    <xf numFmtId="0" fontId="4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44" fontId="0" fillId="0" borderId="1" xfId="0" applyNumberFormat="1" applyBorder="1" applyAlignment="1">
      <alignment vertical="center" wrapText="1"/>
    </xf>
    <xf numFmtId="44" fontId="0" fillId="0" borderId="5" xfId="0" applyNumberForma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5" fillId="2" borderId="3" xfId="0" applyFont="1" applyFill="1" applyBorder="1" applyAlignment="1">
      <alignment vertical="center" wrapText="1"/>
    </xf>
    <xf numFmtId="9" fontId="0" fillId="0" borderId="1" xfId="0" applyNumberFormat="1" applyBorder="1" applyAlignment="1">
      <alignment horizontal="center" vertical="center" wrapText="1"/>
    </xf>
    <xf numFmtId="0" fontId="1" fillId="3" borderId="6" xfId="0" applyFont="1" applyFill="1" applyBorder="1" applyAlignment="1">
      <alignment vertical="center"/>
    </xf>
    <xf numFmtId="0" fontId="1" fillId="3" borderId="6" xfId="0" applyFont="1" applyFill="1" applyBorder="1"/>
    <xf numFmtId="164" fontId="1" fillId="3" borderId="2" xfId="0" applyNumberFormat="1" applyFont="1" applyFill="1" applyBorder="1" applyAlignment="1">
      <alignment horizontal="right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49" fontId="1" fillId="4" borderId="2" xfId="0" applyNumberFormat="1" applyFont="1" applyFill="1" applyBorder="1" applyAlignment="1">
      <alignment horizontal="center" vertical="center" wrapText="1"/>
    </xf>
    <xf numFmtId="44" fontId="7" fillId="3" borderId="2" xfId="0" applyNumberFormat="1" applyFont="1" applyFill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 wrapText="1"/>
    </xf>
    <xf numFmtId="1" fontId="0" fillId="0" borderId="5" xfId="0" applyNumberFormat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44" fontId="1" fillId="3" borderId="2" xfId="0" applyNumberFormat="1" applyFont="1" applyFill="1" applyBorder="1" applyAlignment="1">
      <alignment vertical="center"/>
    </xf>
    <xf numFmtId="44" fontId="1" fillId="3" borderId="6" xfId="0" applyNumberFormat="1" applyFont="1" applyFill="1" applyBorder="1" applyAlignment="1">
      <alignment vertical="center"/>
    </xf>
    <xf numFmtId="0" fontId="2" fillId="3" borderId="6" xfId="0" applyFont="1" applyFill="1" applyBorder="1" applyAlignment="1">
      <alignment horizontal="justify" vertical="center"/>
    </xf>
    <xf numFmtId="44" fontId="0" fillId="0" borderId="15" xfId="0" applyNumberFormat="1" applyBorder="1" applyAlignment="1">
      <alignment vertical="center" wrapText="1"/>
    </xf>
    <xf numFmtId="44" fontId="0" fillId="0" borderId="16" xfId="0" applyNumberFormat="1" applyBorder="1" applyAlignment="1">
      <alignment vertical="center" wrapText="1"/>
    </xf>
    <xf numFmtId="44" fontId="0" fillId="0" borderId="17" xfId="0" applyNumberForma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6" fillId="0" borderId="5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" fillId="5" borderId="18" xfId="0" applyFont="1" applyFill="1" applyBorder="1" applyAlignment="1">
      <alignment horizontal="center" vertical="center"/>
    </xf>
    <xf numFmtId="0" fontId="1" fillId="5" borderId="19" xfId="0" applyFont="1" applyFill="1" applyBorder="1" applyAlignment="1">
      <alignment horizontal="center" vertical="center"/>
    </xf>
    <xf numFmtId="0" fontId="1" fillId="5" borderId="20" xfId="0" applyFont="1" applyFill="1" applyBorder="1" applyAlignment="1">
      <alignment horizontal="center" vertical="center"/>
    </xf>
    <xf numFmtId="0" fontId="10" fillId="0" borderId="0" xfId="0" applyFont="1"/>
    <xf numFmtId="0" fontId="9" fillId="6" borderId="2" xfId="0" applyFont="1" applyFill="1" applyBorder="1" applyAlignment="1">
      <alignment horizontal="center" vertical="center" wrapText="1"/>
    </xf>
    <xf numFmtId="0" fontId="10" fillId="6" borderId="3" xfId="0" applyFont="1" applyFill="1" applyBorder="1" applyAlignment="1">
      <alignment vertical="center" wrapText="1"/>
    </xf>
    <xf numFmtId="0" fontId="10" fillId="6" borderId="1" xfId="0" applyFont="1" applyFill="1" applyBorder="1" applyAlignment="1">
      <alignment vertical="center" wrapText="1"/>
    </xf>
    <xf numFmtId="0" fontId="11" fillId="6" borderId="1" xfId="0" applyFont="1" applyFill="1" applyBorder="1" applyAlignment="1">
      <alignment horizontal="center" vertical="center" wrapText="1"/>
    </xf>
    <xf numFmtId="1" fontId="10" fillId="6" borderId="1" xfId="0" applyNumberFormat="1" applyFont="1" applyFill="1" applyBorder="1" applyAlignment="1">
      <alignment horizontal="center" vertical="center"/>
    </xf>
    <xf numFmtId="44" fontId="10" fillId="6" borderId="1" xfId="0" applyNumberFormat="1" applyFont="1" applyFill="1" applyBorder="1" applyAlignment="1">
      <alignment vertical="center" wrapText="1"/>
    </xf>
    <xf numFmtId="9" fontId="10" fillId="6" borderId="1" xfId="0" applyNumberFormat="1" applyFont="1" applyFill="1" applyBorder="1" applyAlignment="1">
      <alignment horizontal="center" vertical="center" wrapText="1"/>
    </xf>
    <xf numFmtId="44" fontId="10" fillId="6" borderId="15" xfId="0" applyNumberFormat="1" applyFont="1" applyFill="1" applyBorder="1" applyAlignment="1">
      <alignment vertical="center" wrapText="1"/>
    </xf>
    <xf numFmtId="44" fontId="10" fillId="6" borderId="17" xfId="0" applyNumberFormat="1" applyFont="1" applyFill="1" applyBorder="1" applyAlignment="1">
      <alignment vertical="center" wrapText="1"/>
    </xf>
    <xf numFmtId="0" fontId="10" fillId="6" borderId="2" xfId="0" applyFont="1" applyFill="1" applyBorder="1" applyAlignment="1">
      <alignment horizontal="center" vertical="center" wrapText="1"/>
    </xf>
    <xf numFmtId="0" fontId="0" fillId="7" borderId="3" xfId="0" applyFill="1" applyBorder="1" applyAlignment="1">
      <alignment vertical="center" wrapText="1"/>
    </xf>
    <xf numFmtId="0" fontId="0" fillId="7" borderId="1" xfId="0" applyFill="1" applyBorder="1" applyAlignment="1">
      <alignment vertical="center" wrapText="1"/>
    </xf>
    <xf numFmtId="0" fontId="6" fillId="7" borderId="1" xfId="0" applyFont="1" applyFill="1" applyBorder="1" applyAlignment="1">
      <alignment horizontal="center" vertical="center" wrapText="1"/>
    </xf>
    <xf numFmtId="1" fontId="0" fillId="7" borderId="1" xfId="0" applyNumberFormat="1" applyFill="1" applyBorder="1" applyAlignment="1">
      <alignment horizontal="center" vertical="center"/>
    </xf>
    <xf numFmtId="44" fontId="0" fillId="7" borderId="1" xfId="0" applyNumberFormat="1" applyFill="1" applyBorder="1" applyAlignment="1">
      <alignment vertical="center" wrapText="1"/>
    </xf>
    <xf numFmtId="9" fontId="0" fillId="7" borderId="1" xfId="0" applyNumberFormat="1" applyFill="1" applyBorder="1" applyAlignment="1">
      <alignment horizontal="center" vertical="center" wrapText="1"/>
    </xf>
    <xf numFmtId="44" fontId="0" fillId="7" borderId="15" xfId="0" applyNumberFormat="1" applyFill="1" applyBorder="1" applyAlignment="1">
      <alignment vertical="center" wrapText="1"/>
    </xf>
    <xf numFmtId="44" fontId="0" fillId="7" borderId="17" xfId="0" applyNumberFormat="1" applyFill="1" applyBorder="1" applyAlignment="1">
      <alignment vertical="center" wrapText="1"/>
    </xf>
    <xf numFmtId="0" fontId="8" fillId="7" borderId="1" xfId="0" applyFont="1" applyFill="1" applyBorder="1" applyAlignment="1">
      <alignment vertical="center" wrapText="1"/>
    </xf>
  </cellXfs>
  <cellStyles count="2">
    <cellStyle name="Excel Built-in Normal" xfId="1" xr:uid="{00000000-0005-0000-0000-000000000000}"/>
    <cellStyle name="Normalny" xfId="0" builtinId="0"/>
  </cellStyles>
  <dxfs count="0"/>
  <tableStyles count="0" defaultTableStyle="TableStyleMedium2" defaultPivotStyle="PivotStyleLight16"/>
  <colors>
    <mruColors>
      <color rgb="FFFEA4A4"/>
      <color rgb="FFD8282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Q123"/>
  <sheetViews>
    <sheetView tabSelected="1" zoomScaleNormal="100" workbookViewId="0">
      <selection activeCell="G89" sqref="G89"/>
    </sheetView>
  </sheetViews>
  <sheetFormatPr defaultRowHeight="15" x14ac:dyDescent="0.25"/>
  <cols>
    <col min="1" max="1" width="7.28515625" customWidth="1"/>
    <col min="2" max="2" width="6.140625" style="1" customWidth="1"/>
    <col min="3" max="3" width="26" style="2" customWidth="1"/>
    <col min="4" max="4" width="21.28515625" customWidth="1"/>
    <col min="5" max="5" width="20.7109375" customWidth="1"/>
    <col min="6" max="6" width="16.7109375" style="10" customWidth="1"/>
    <col min="7" max="7" width="14" style="1" customWidth="1"/>
    <col min="8" max="8" width="14.42578125" style="3" customWidth="1"/>
    <col min="9" max="9" width="13.42578125" style="3" customWidth="1"/>
    <col min="10" max="10" width="7.5703125" style="4" customWidth="1"/>
    <col min="11" max="11" width="13.42578125" style="4" customWidth="1"/>
    <col min="12" max="12" width="13.140625" style="3" customWidth="1"/>
    <col min="13" max="13" width="13.28515625" customWidth="1"/>
    <col min="14" max="14" width="14.42578125" style="3" customWidth="1"/>
    <col min="15" max="15" width="9.85546875" style="3" bestFit="1" customWidth="1"/>
    <col min="16" max="16" width="10.85546875" style="4" customWidth="1"/>
    <col min="17" max="17" width="11.5703125" style="3" customWidth="1"/>
  </cols>
  <sheetData>
    <row r="2" spans="2:17" ht="15.75" thickBot="1" x14ac:dyDescent="0.3"/>
    <row r="3" spans="2:17" ht="33.75" customHeight="1" x14ac:dyDescent="0.25">
      <c r="B3" s="50" t="s">
        <v>225</v>
      </c>
      <c r="C3" s="51"/>
      <c r="D3" s="51"/>
      <c r="E3" s="51"/>
      <c r="F3" s="51"/>
      <c r="G3" s="51"/>
      <c r="H3" s="51"/>
      <c r="I3" s="51"/>
      <c r="J3" s="51"/>
      <c r="K3" s="51"/>
      <c r="L3" s="52"/>
    </row>
    <row r="4" spans="2:17" x14ac:dyDescent="0.25">
      <c r="B4" s="45" t="s">
        <v>226</v>
      </c>
      <c r="C4" s="46"/>
      <c r="D4" s="46"/>
      <c r="E4" s="46"/>
      <c r="F4" s="46"/>
      <c r="G4" s="46"/>
      <c r="H4" s="46"/>
      <c r="I4" s="46"/>
      <c r="J4" s="46"/>
      <c r="K4" s="46"/>
      <c r="L4" s="47"/>
    </row>
    <row r="5" spans="2:17" x14ac:dyDescent="0.25">
      <c r="B5" s="53" t="s">
        <v>218</v>
      </c>
      <c r="C5" s="54"/>
      <c r="D5" s="54"/>
      <c r="E5" s="54"/>
      <c r="F5" s="54"/>
      <c r="G5" s="54"/>
      <c r="H5" s="54"/>
      <c r="I5" s="54"/>
      <c r="J5" s="54"/>
      <c r="K5" s="54"/>
      <c r="L5" s="55"/>
    </row>
    <row r="6" spans="2:17" x14ac:dyDescent="0.25">
      <c r="B6" s="62" t="s">
        <v>232</v>
      </c>
      <c r="C6" s="63"/>
      <c r="D6" s="63"/>
      <c r="E6" s="63"/>
      <c r="F6" s="63"/>
      <c r="G6" s="63"/>
      <c r="H6" s="63"/>
      <c r="I6" s="63"/>
      <c r="J6" s="63"/>
      <c r="K6" s="63"/>
      <c r="L6" s="64"/>
    </row>
    <row r="7" spans="2:17" x14ac:dyDescent="0.25">
      <c r="B7" s="59"/>
      <c r="C7" s="60"/>
      <c r="D7" s="60"/>
      <c r="E7" s="60"/>
      <c r="F7" s="60"/>
      <c r="G7" s="60"/>
      <c r="H7" s="60"/>
      <c r="I7" s="60"/>
      <c r="J7" s="60"/>
      <c r="K7" s="60"/>
      <c r="L7" s="61"/>
    </row>
    <row r="8" spans="2:17" x14ac:dyDescent="0.25">
      <c r="B8" s="45" t="s">
        <v>96</v>
      </c>
      <c r="C8" s="46"/>
      <c r="D8" s="46"/>
      <c r="E8" s="46"/>
      <c r="F8" s="46"/>
      <c r="G8" s="46"/>
      <c r="H8" s="46"/>
      <c r="I8" s="46"/>
      <c r="J8" s="46"/>
      <c r="K8" s="46"/>
      <c r="L8" s="47"/>
    </row>
    <row r="9" spans="2:17" ht="19.899999999999999" customHeight="1" thickBot="1" x14ac:dyDescent="0.3">
      <c r="B9" s="56" t="s">
        <v>98</v>
      </c>
      <c r="C9" s="57"/>
      <c r="D9" s="57"/>
      <c r="E9" s="57"/>
      <c r="F9" s="57"/>
      <c r="G9" s="57"/>
      <c r="H9" s="57"/>
      <c r="I9" s="57"/>
      <c r="J9" s="57"/>
      <c r="K9" s="57"/>
      <c r="L9" s="58"/>
    </row>
    <row r="10" spans="2:17" ht="60.75" thickBot="1" x14ac:dyDescent="0.3">
      <c r="B10" s="25" t="s">
        <v>0</v>
      </c>
      <c r="C10" s="25" t="s">
        <v>231</v>
      </c>
      <c r="D10" s="25" t="s">
        <v>230</v>
      </c>
      <c r="E10" s="25" t="s">
        <v>1</v>
      </c>
      <c r="F10" s="25" t="s">
        <v>2</v>
      </c>
      <c r="G10" s="25" t="s">
        <v>97</v>
      </c>
      <c r="H10" s="28" t="s">
        <v>3</v>
      </c>
      <c r="I10" s="28" t="s">
        <v>95</v>
      </c>
      <c r="J10" s="28" t="s">
        <v>227</v>
      </c>
      <c r="K10" s="28" t="s">
        <v>113</v>
      </c>
      <c r="L10" s="28" t="s">
        <v>4</v>
      </c>
      <c r="N10" s="1"/>
      <c r="O10"/>
      <c r="P10"/>
      <c r="Q10"/>
    </row>
    <row r="11" spans="2:17" s="9" customFormat="1" ht="13.5" customHeight="1" thickBot="1" x14ac:dyDescent="0.25">
      <c r="B11" s="26">
        <v>1</v>
      </c>
      <c r="C11" s="26">
        <v>2</v>
      </c>
      <c r="D11" s="26">
        <v>3</v>
      </c>
      <c r="E11" s="26">
        <v>4</v>
      </c>
      <c r="F11" s="26">
        <v>5</v>
      </c>
      <c r="G11" s="26">
        <v>6</v>
      </c>
      <c r="H11" s="27">
        <v>7</v>
      </c>
      <c r="I11" s="27">
        <v>8</v>
      </c>
      <c r="J11" s="27">
        <v>9</v>
      </c>
      <c r="K11" s="26">
        <v>10</v>
      </c>
      <c r="L11" s="26">
        <v>11</v>
      </c>
    </row>
    <row r="12" spans="2:17" ht="20.25" customHeight="1" thickBot="1" x14ac:dyDescent="0.3">
      <c r="B12" s="25" t="s">
        <v>123</v>
      </c>
      <c r="C12" s="16" t="s">
        <v>116</v>
      </c>
      <c r="D12" s="12" t="s">
        <v>6</v>
      </c>
      <c r="E12" s="12" t="s">
        <v>13</v>
      </c>
      <c r="F12" s="39" t="s">
        <v>23</v>
      </c>
      <c r="G12" s="29">
        <v>2</v>
      </c>
      <c r="H12" s="14"/>
      <c r="I12" s="14">
        <f t="shared" ref="I12:I13" si="0">ROUND(G12*H12,2)</f>
        <v>0</v>
      </c>
      <c r="J12" s="21">
        <v>0.23</v>
      </c>
      <c r="K12" s="36">
        <f>ROUND((H12*J12)+H12,2)</f>
        <v>0</v>
      </c>
      <c r="L12" s="37">
        <f>ROUND((I12*J12)+I12,2)</f>
        <v>0</v>
      </c>
      <c r="N12"/>
      <c r="O12"/>
      <c r="P12"/>
      <c r="Q12"/>
    </row>
    <row r="13" spans="2:17" ht="20.25" customHeight="1" thickBot="1" x14ac:dyDescent="0.3">
      <c r="B13" s="25" t="s">
        <v>124</v>
      </c>
      <c r="C13" s="16" t="s">
        <v>116</v>
      </c>
      <c r="D13" s="12" t="s">
        <v>6</v>
      </c>
      <c r="E13" s="12" t="s">
        <v>15</v>
      </c>
      <c r="F13" s="39" t="s">
        <v>122</v>
      </c>
      <c r="G13" s="29">
        <v>6</v>
      </c>
      <c r="H13" s="14"/>
      <c r="I13" s="14">
        <f t="shared" si="0"/>
        <v>0</v>
      </c>
      <c r="J13" s="21">
        <v>0.23</v>
      </c>
      <c r="K13" s="36">
        <f t="shared" ref="K13:K76" si="1">ROUND((H13*J13)+H13,2)</f>
        <v>0</v>
      </c>
      <c r="L13" s="38">
        <f t="shared" ref="L13:L76" si="2">ROUND((I13*J13)+I13,2)</f>
        <v>0</v>
      </c>
      <c r="N13"/>
      <c r="O13"/>
      <c r="P13"/>
      <c r="Q13"/>
    </row>
    <row r="14" spans="2:17" ht="20.25" customHeight="1" thickBot="1" x14ac:dyDescent="0.3">
      <c r="B14" s="25" t="s">
        <v>125</v>
      </c>
      <c r="C14" s="16" t="s">
        <v>14</v>
      </c>
      <c r="D14" s="12" t="s">
        <v>5</v>
      </c>
      <c r="E14" s="12" t="s">
        <v>13</v>
      </c>
      <c r="F14" s="39" t="s">
        <v>23</v>
      </c>
      <c r="G14" s="29">
        <v>2</v>
      </c>
      <c r="H14" s="14"/>
      <c r="I14" s="14">
        <f t="shared" ref="I14:I22" si="3">ROUND(G14*H14,2)</f>
        <v>0</v>
      </c>
      <c r="J14" s="21">
        <v>0.23</v>
      </c>
      <c r="K14" s="36">
        <f t="shared" si="1"/>
        <v>0</v>
      </c>
      <c r="L14" s="38">
        <f t="shared" si="2"/>
        <v>0</v>
      </c>
      <c r="N14"/>
      <c r="O14"/>
      <c r="P14"/>
      <c r="Q14"/>
    </row>
    <row r="15" spans="2:17" ht="20.25" customHeight="1" thickBot="1" x14ac:dyDescent="0.3">
      <c r="B15" s="25" t="s">
        <v>126</v>
      </c>
      <c r="C15" s="16" t="s">
        <v>14</v>
      </c>
      <c r="D15" s="12" t="s">
        <v>5</v>
      </c>
      <c r="E15" s="12" t="s">
        <v>15</v>
      </c>
      <c r="F15" s="39" t="s">
        <v>122</v>
      </c>
      <c r="G15" s="29">
        <v>4</v>
      </c>
      <c r="H15" s="14"/>
      <c r="I15" s="14">
        <f t="shared" si="3"/>
        <v>0</v>
      </c>
      <c r="J15" s="21">
        <v>0.23</v>
      </c>
      <c r="K15" s="36">
        <f t="shared" si="1"/>
        <v>0</v>
      </c>
      <c r="L15" s="38">
        <f t="shared" si="2"/>
        <v>0</v>
      </c>
      <c r="N15"/>
      <c r="O15"/>
      <c r="P15"/>
      <c r="Q15"/>
    </row>
    <row r="16" spans="2:17" ht="20.25" customHeight="1" thickBot="1" x14ac:dyDescent="0.3">
      <c r="B16" s="25" t="s">
        <v>127</v>
      </c>
      <c r="C16" s="17" t="s">
        <v>16</v>
      </c>
      <c r="D16" s="12" t="s">
        <v>5</v>
      </c>
      <c r="E16" s="12" t="s">
        <v>13</v>
      </c>
      <c r="F16" s="39" t="s">
        <v>17</v>
      </c>
      <c r="G16" s="30">
        <v>1</v>
      </c>
      <c r="H16" s="14"/>
      <c r="I16" s="14">
        <f t="shared" si="3"/>
        <v>0</v>
      </c>
      <c r="J16" s="21">
        <v>0.23</v>
      </c>
      <c r="K16" s="36">
        <f t="shared" si="1"/>
        <v>0</v>
      </c>
      <c r="L16" s="38">
        <f t="shared" si="2"/>
        <v>0</v>
      </c>
      <c r="N16"/>
      <c r="O16"/>
      <c r="P16"/>
      <c r="Q16"/>
    </row>
    <row r="17" spans="2:17" ht="34.5" customHeight="1" thickBot="1" x14ac:dyDescent="0.3">
      <c r="B17" s="25" t="s">
        <v>128</v>
      </c>
      <c r="C17" s="17" t="s">
        <v>16</v>
      </c>
      <c r="D17" s="12" t="s">
        <v>5</v>
      </c>
      <c r="E17" s="12" t="s">
        <v>15</v>
      </c>
      <c r="F17" s="39" t="s">
        <v>18</v>
      </c>
      <c r="G17" s="30">
        <v>2</v>
      </c>
      <c r="H17" s="14"/>
      <c r="I17" s="14">
        <f t="shared" si="3"/>
        <v>0</v>
      </c>
      <c r="J17" s="21">
        <v>0.23</v>
      </c>
      <c r="K17" s="36">
        <f t="shared" si="1"/>
        <v>0</v>
      </c>
      <c r="L17" s="38">
        <f t="shared" si="2"/>
        <v>0</v>
      </c>
      <c r="N17"/>
      <c r="O17"/>
      <c r="P17"/>
      <c r="Q17"/>
    </row>
    <row r="18" spans="2:17" ht="34.5" customHeight="1" thickBot="1" x14ac:dyDescent="0.3">
      <c r="B18" s="25" t="s">
        <v>129</v>
      </c>
      <c r="C18" s="17" t="s">
        <v>16</v>
      </c>
      <c r="D18" s="12" t="s">
        <v>6</v>
      </c>
      <c r="E18" s="12" t="s">
        <v>13</v>
      </c>
      <c r="F18" s="39" t="s">
        <v>17</v>
      </c>
      <c r="G18" s="30">
        <v>2</v>
      </c>
      <c r="H18" s="14"/>
      <c r="I18" s="14">
        <f t="shared" si="3"/>
        <v>0</v>
      </c>
      <c r="J18" s="21">
        <v>0.23</v>
      </c>
      <c r="K18" s="36">
        <f t="shared" si="1"/>
        <v>0</v>
      </c>
      <c r="L18" s="38">
        <f t="shared" si="2"/>
        <v>0</v>
      </c>
      <c r="N18"/>
      <c r="O18"/>
      <c r="P18"/>
      <c r="Q18"/>
    </row>
    <row r="19" spans="2:17" ht="34.5" customHeight="1" thickBot="1" x14ac:dyDescent="0.3">
      <c r="B19" s="25" t="s">
        <v>130</v>
      </c>
      <c r="C19" s="17" t="s">
        <v>16</v>
      </c>
      <c r="D19" s="12" t="s">
        <v>6</v>
      </c>
      <c r="E19" s="12" t="s">
        <v>15</v>
      </c>
      <c r="F19" s="39" t="s">
        <v>18</v>
      </c>
      <c r="G19" s="30">
        <v>6</v>
      </c>
      <c r="H19" s="14"/>
      <c r="I19" s="14">
        <f t="shared" si="3"/>
        <v>0</v>
      </c>
      <c r="J19" s="21">
        <v>0.23</v>
      </c>
      <c r="K19" s="36">
        <f t="shared" si="1"/>
        <v>0</v>
      </c>
      <c r="L19" s="38">
        <f t="shared" si="2"/>
        <v>0</v>
      </c>
      <c r="N19"/>
      <c r="O19"/>
      <c r="P19"/>
      <c r="Q19"/>
    </row>
    <row r="20" spans="2:17" ht="34.5" customHeight="1" thickBot="1" x14ac:dyDescent="0.3">
      <c r="B20" s="25" t="s">
        <v>131</v>
      </c>
      <c r="C20" s="17" t="s">
        <v>21</v>
      </c>
      <c r="D20" s="12" t="s">
        <v>5</v>
      </c>
      <c r="E20" s="12" t="s">
        <v>22</v>
      </c>
      <c r="F20" s="39" t="s">
        <v>23</v>
      </c>
      <c r="G20" s="29">
        <v>2</v>
      </c>
      <c r="H20" s="14"/>
      <c r="I20" s="14">
        <f>ROUND(G20*H20,2)</f>
        <v>0</v>
      </c>
      <c r="J20" s="21">
        <v>0.23</v>
      </c>
      <c r="K20" s="36">
        <f t="shared" si="1"/>
        <v>0</v>
      </c>
      <c r="L20" s="38">
        <f t="shared" si="2"/>
        <v>0</v>
      </c>
      <c r="N20"/>
      <c r="O20"/>
      <c r="P20"/>
      <c r="Q20"/>
    </row>
    <row r="21" spans="2:17" ht="33.75" customHeight="1" thickBot="1" x14ac:dyDescent="0.3">
      <c r="B21" s="25" t="s">
        <v>132</v>
      </c>
      <c r="C21" s="17" t="s">
        <v>19</v>
      </c>
      <c r="D21" s="12" t="s">
        <v>5</v>
      </c>
      <c r="E21" s="12" t="s">
        <v>15</v>
      </c>
      <c r="F21" s="39" t="s">
        <v>20</v>
      </c>
      <c r="G21" s="29">
        <v>6</v>
      </c>
      <c r="H21" s="14"/>
      <c r="I21" s="14">
        <f t="shared" si="3"/>
        <v>0</v>
      </c>
      <c r="J21" s="21">
        <v>0.23</v>
      </c>
      <c r="K21" s="36">
        <f t="shared" si="1"/>
        <v>0</v>
      </c>
      <c r="L21" s="38">
        <f t="shared" si="2"/>
        <v>0</v>
      </c>
      <c r="N21"/>
      <c r="O21"/>
      <c r="P21"/>
      <c r="Q21"/>
    </row>
    <row r="22" spans="2:17" ht="20.25" customHeight="1" thickBot="1" x14ac:dyDescent="0.3">
      <c r="B22" s="25" t="s">
        <v>133</v>
      </c>
      <c r="C22" s="17" t="s">
        <v>19</v>
      </c>
      <c r="D22" s="12" t="s">
        <v>6</v>
      </c>
      <c r="E22" s="12" t="s">
        <v>13</v>
      </c>
      <c r="F22" s="39" t="s">
        <v>20</v>
      </c>
      <c r="G22" s="29">
        <v>8</v>
      </c>
      <c r="H22" s="14"/>
      <c r="I22" s="14">
        <f t="shared" si="3"/>
        <v>0</v>
      </c>
      <c r="J22" s="21">
        <v>0.23</v>
      </c>
      <c r="K22" s="36">
        <f t="shared" si="1"/>
        <v>0</v>
      </c>
      <c r="L22" s="38">
        <f t="shared" si="2"/>
        <v>0</v>
      </c>
      <c r="N22"/>
      <c r="O22"/>
      <c r="P22"/>
      <c r="Q22"/>
    </row>
    <row r="23" spans="2:17" ht="20.25" customHeight="1" thickBot="1" x14ac:dyDescent="0.3">
      <c r="B23" s="25" t="s">
        <v>134</v>
      </c>
      <c r="C23" s="17" t="s">
        <v>21</v>
      </c>
      <c r="D23" s="12" t="s">
        <v>6</v>
      </c>
      <c r="E23" s="12" t="s">
        <v>15</v>
      </c>
      <c r="F23" s="39" t="s">
        <v>23</v>
      </c>
      <c r="G23" s="29">
        <v>4</v>
      </c>
      <c r="H23" s="14"/>
      <c r="I23" s="14">
        <f t="shared" ref="I23:I31" si="4">ROUND(G23*H23,2)</f>
        <v>0</v>
      </c>
      <c r="J23" s="21">
        <v>0.23</v>
      </c>
      <c r="K23" s="36">
        <f t="shared" si="1"/>
        <v>0</v>
      </c>
      <c r="L23" s="38">
        <f t="shared" si="2"/>
        <v>0</v>
      </c>
      <c r="N23"/>
      <c r="O23"/>
      <c r="P23"/>
      <c r="Q23"/>
    </row>
    <row r="24" spans="2:17" ht="20.25" customHeight="1" thickBot="1" x14ac:dyDescent="0.3">
      <c r="B24" s="25" t="s">
        <v>135</v>
      </c>
      <c r="C24" s="17" t="s">
        <v>24</v>
      </c>
      <c r="D24" s="12" t="s">
        <v>6</v>
      </c>
      <c r="E24" s="12" t="s">
        <v>22</v>
      </c>
      <c r="F24" s="39" t="s">
        <v>217</v>
      </c>
      <c r="G24" s="29">
        <v>2</v>
      </c>
      <c r="H24" s="14"/>
      <c r="I24" s="14">
        <f t="shared" si="4"/>
        <v>0</v>
      </c>
      <c r="J24" s="21">
        <v>0.23</v>
      </c>
      <c r="K24" s="36">
        <f t="shared" si="1"/>
        <v>0</v>
      </c>
      <c r="L24" s="38">
        <f t="shared" si="2"/>
        <v>0</v>
      </c>
      <c r="N24"/>
      <c r="O24"/>
      <c r="P24"/>
      <c r="Q24"/>
    </row>
    <row r="25" spans="2:17" ht="20.25" customHeight="1" thickBot="1" x14ac:dyDescent="0.3">
      <c r="B25" s="25" t="s">
        <v>136</v>
      </c>
      <c r="C25" s="17" t="s">
        <v>24</v>
      </c>
      <c r="D25" s="12" t="s">
        <v>29</v>
      </c>
      <c r="E25" s="12" t="s">
        <v>13</v>
      </c>
      <c r="F25" s="39" t="s">
        <v>25</v>
      </c>
      <c r="G25" s="29">
        <v>3</v>
      </c>
      <c r="H25" s="14"/>
      <c r="I25" s="14">
        <f t="shared" si="4"/>
        <v>0</v>
      </c>
      <c r="J25" s="21">
        <v>0.23</v>
      </c>
      <c r="K25" s="36">
        <f t="shared" si="1"/>
        <v>0</v>
      </c>
      <c r="L25" s="38">
        <f t="shared" si="2"/>
        <v>0</v>
      </c>
      <c r="N25"/>
      <c r="O25"/>
      <c r="P25"/>
      <c r="Q25"/>
    </row>
    <row r="26" spans="2:17" ht="20.25" customHeight="1" thickBot="1" x14ac:dyDescent="0.3">
      <c r="B26" s="25" t="s">
        <v>137</v>
      </c>
      <c r="C26" s="17" t="s">
        <v>117</v>
      </c>
      <c r="D26" s="12" t="s">
        <v>5</v>
      </c>
      <c r="E26" s="12" t="s">
        <v>13</v>
      </c>
      <c r="F26" s="39" t="s">
        <v>25</v>
      </c>
      <c r="G26" s="29">
        <v>1</v>
      </c>
      <c r="H26" s="14"/>
      <c r="I26" s="14">
        <f t="shared" ref="I26" si="5">ROUND(G26*H26,2)</f>
        <v>0</v>
      </c>
      <c r="J26" s="21">
        <v>0.23</v>
      </c>
      <c r="K26" s="36">
        <f t="shared" si="1"/>
        <v>0</v>
      </c>
      <c r="L26" s="38">
        <f t="shared" si="2"/>
        <v>0</v>
      </c>
      <c r="N26"/>
      <c r="O26"/>
      <c r="P26"/>
      <c r="Q26"/>
    </row>
    <row r="27" spans="2:17" ht="20.25" customHeight="1" thickBot="1" x14ac:dyDescent="0.3">
      <c r="B27" s="25" t="s">
        <v>138</v>
      </c>
      <c r="C27" s="17" t="s">
        <v>117</v>
      </c>
      <c r="D27" s="12" t="s">
        <v>73</v>
      </c>
      <c r="E27" s="12" t="s">
        <v>13</v>
      </c>
      <c r="F27" s="40" t="s">
        <v>30</v>
      </c>
      <c r="G27" s="29">
        <v>1</v>
      </c>
      <c r="H27" s="14"/>
      <c r="I27" s="14">
        <f t="shared" ref="I27" si="6">ROUND(G27*H27,2)</f>
        <v>0</v>
      </c>
      <c r="J27" s="21">
        <v>0.23</v>
      </c>
      <c r="K27" s="36">
        <f t="shared" si="1"/>
        <v>0</v>
      </c>
      <c r="L27" s="38">
        <f t="shared" si="2"/>
        <v>0</v>
      </c>
      <c r="N27"/>
      <c r="O27"/>
      <c r="P27"/>
      <c r="Q27"/>
    </row>
    <row r="28" spans="2:17" ht="20.25" customHeight="1" thickBot="1" x14ac:dyDescent="0.3">
      <c r="B28" s="25" t="s">
        <v>139</v>
      </c>
      <c r="C28" s="17" t="s">
        <v>117</v>
      </c>
      <c r="D28" s="12" t="s">
        <v>6</v>
      </c>
      <c r="E28" s="12" t="s">
        <v>13</v>
      </c>
      <c r="F28" s="39" t="s">
        <v>25</v>
      </c>
      <c r="G28" s="29">
        <v>90</v>
      </c>
      <c r="H28" s="14"/>
      <c r="I28" s="14">
        <f t="shared" si="4"/>
        <v>0</v>
      </c>
      <c r="J28" s="21">
        <v>0.23</v>
      </c>
      <c r="K28" s="36">
        <f t="shared" si="1"/>
        <v>0</v>
      </c>
      <c r="L28" s="38">
        <f t="shared" si="2"/>
        <v>0</v>
      </c>
      <c r="N28"/>
      <c r="O28"/>
      <c r="P28"/>
      <c r="Q28"/>
    </row>
    <row r="29" spans="2:17" ht="20.25" customHeight="1" thickBot="1" x14ac:dyDescent="0.3">
      <c r="B29" s="25" t="s">
        <v>140</v>
      </c>
      <c r="C29" s="17" t="s">
        <v>117</v>
      </c>
      <c r="D29" s="12" t="s">
        <v>29</v>
      </c>
      <c r="E29" s="12" t="s">
        <v>13</v>
      </c>
      <c r="F29" s="39" t="s">
        <v>30</v>
      </c>
      <c r="G29" s="29">
        <v>10</v>
      </c>
      <c r="H29" s="14"/>
      <c r="I29" s="14">
        <f t="shared" si="4"/>
        <v>0</v>
      </c>
      <c r="J29" s="21">
        <v>0.23</v>
      </c>
      <c r="K29" s="36">
        <f t="shared" si="1"/>
        <v>0</v>
      </c>
      <c r="L29" s="38">
        <f t="shared" si="2"/>
        <v>0</v>
      </c>
      <c r="N29"/>
      <c r="O29"/>
      <c r="P29"/>
      <c r="Q29"/>
    </row>
    <row r="30" spans="2:17" ht="20.25" customHeight="1" thickBot="1" x14ac:dyDescent="0.3">
      <c r="B30" s="25" t="s">
        <v>141</v>
      </c>
      <c r="C30" s="17" t="s">
        <v>100</v>
      </c>
      <c r="D30" s="12" t="s">
        <v>5</v>
      </c>
      <c r="E30" s="12" t="s">
        <v>13</v>
      </c>
      <c r="F30" s="41" t="s">
        <v>103</v>
      </c>
      <c r="G30" s="29">
        <v>8</v>
      </c>
      <c r="H30" s="14"/>
      <c r="I30" s="14">
        <f t="shared" si="4"/>
        <v>0</v>
      </c>
      <c r="J30" s="21">
        <v>0.23</v>
      </c>
      <c r="K30" s="36">
        <f t="shared" si="1"/>
        <v>0</v>
      </c>
      <c r="L30" s="38">
        <f t="shared" si="2"/>
        <v>0</v>
      </c>
      <c r="N30"/>
      <c r="O30"/>
      <c r="P30"/>
      <c r="Q30"/>
    </row>
    <row r="31" spans="2:17" ht="20.25" customHeight="1" thickBot="1" x14ac:dyDescent="0.3">
      <c r="B31" s="25" t="s">
        <v>142</v>
      </c>
      <c r="C31" s="17" t="s">
        <v>100</v>
      </c>
      <c r="D31" s="12" t="s">
        <v>5</v>
      </c>
      <c r="E31" s="12" t="s">
        <v>15</v>
      </c>
      <c r="F31" s="42" t="s">
        <v>104</v>
      </c>
      <c r="G31" s="29">
        <v>9</v>
      </c>
      <c r="H31" s="14"/>
      <c r="I31" s="14">
        <f t="shared" si="4"/>
        <v>0</v>
      </c>
      <c r="J31" s="21">
        <v>0.23</v>
      </c>
      <c r="K31" s="36">
        <f t="shared" si="1"/>
        <v>0</v>
      </c>
      <c r="L31" s="38">
        <f t="shared" si="2"/>
        <v>0</v>
      </c>
      <c r="N31"/>
      <c r="O31"/>
      <c r="P31"/>
      <c r="Q31"/>
    </row>
    <row r="32" spans="2:17" ht="20.25" customHeight="1" thickBot="1" x14ac:dyDescent="0.3">
      <c r="B32" s="25" t="s">
        <v>143</v>
      </c>
      <c r="C32" s="17" t="s">
        <v>100</v>
      </c>
      <c r="D32" s="12" t="s">
        <v>6</v>
      </c>
      <c r="E32" s="12" t="s">
        <v>13</v>
      </c>
      <c r="F32" s="41" t="s">
        <v>103</v>
      </c>
      <c r="G32" s="29">
        <v>2</v>
      </c>
      <c r="H32" s="14"/>
      <c r="I32" s="14">
        <f t="shared" ref="I32:I33" si="7">ROUND(G32*H32,2)</f>
        <v>0</v>
      </c>
      <c r="J32" s="21">
        <v>0.23</v>
      </c>
      <c r="K32" s="36">
        <f t="shared" si="1"/>
        <v>0</v>
      </c>
      <c r="L32" s="38">
        <f t="shared" si="2"/>
        <v>0</v>
      </c>
      <c r="N32"/>
      <c r="O32"/>
      <c r="P32"/>
      <c r="Q32"/>
    </row>
    <row r="33" spans="2:17" ht="20.25" customHeight="1" thickBot="1" x14ac:dyDescent="0.3">
      <c r="B33" s="25" t="s">
        <v>144</v>
      </c>
      <c r="C33" s="17" t="s">
        <v>100</v>
      </c>
      <c r="D33" s="12" t="s">
        <v>6</v>
      </c>
      <c r="E33" s="12" t="s">
        <v>15</v>
      </c>
      <c r="F33" s="42" t="s">
        <v>104</v>
      </c>
      <c r="G33" s="29">
        <v>6</v>
      </c>
      <c r="H33" s="14"/>
      <c r="I33" s="14">
        <f t="shared" si="7"/>
        <v>0</v>
      </c>
      <c r="J33" s="21">
        <v>0.23</v>
      </c>
      <c r="K33" s="36">
        <f t="shared" si="1"/>
        <v>0</v>
      </c>
      <c r="L33" s="38">
        <f t="shared" si="2"/>
        <v>0</v>
      </c>
      <c r="N33"/>
      <c r="O33"/>
      <c r="P33"/>
      <c r="Q33"/>
    </row>
    <row r="34" spans="2:17" ht="20.25" customHeight="1" thickBot="1" x14ac:dyDescent="0.3">
      <c r="B34" s="25" t="s">
        <v>145</v>
      </c>
      <c r="C34" s="17" t="s">
        <v>26</v>
      </c>
      <c r="D34" s="12" t="s">
        <v>6</v>
      </c>
      <c r="E34" s="12" t="s">
        <v>13</v>
      </c>
      <c r="F34" s="39" t="s">
        <v>27</v>
      </c>
      <c r="G34" s="29">
        <v>5</v>
      </c>
      <c r="H34" s="14"/>
      <c r="I34" s="14">
        <f>ROUND(G34*H34,2)</f>
        <v>0</v>
      </c>
      <c r="J34" s="21">
        <v>0.23</v>
      </c>
      <c r="K34" s="36">
        <f t="shared" si="1"/>
        <v>0</v>
      </c>
      <c r="L34" s="38">
        <f t="shared" si="2"/>
        <v>0</v>
      </c>
      <c r="N34"/>
      <c r="O34"/>
      <c r="P34"/>
      <c r="Q34"/>
    </row>
    <row r="35" spans="2:17" ht="20.25" customHeight="1" thickBot="1" x14ac:dyDescent="0.3">
      <c r="B35" s="25" t="s">
        <v>146</v>
      </c>
      <c r="C35" s="20" t="s">
        <v>118</v>
      </c>
      <c r="D35" s="12" t="s">
        <v>5</v>
      </c>
      <c r="E35" s="12" t="s">
        <v>13</v>
      </c>
      <c r="F35" s="39" t="s">
        <v>119</v>
      </c>
      <c r="G35" s="29">
        <v>4</v>
      </c>
      <c r="H35" s="14"/>
      <c r="I35" s="14">
        <f t="shared" ref="I35:I36" si="8">ROUND(G35*H35,2)</f>
        <v>0</v>
      </c>
      <c r="J35" s="21">
        <v>0.23</v>
      </c>
      <c r="K35" s="36">
        <f t="shared" si="1"/>
        <v>0</v>
      </c>
      <c r="L35" s="38">
        <f t="shared" si="2"/>
        <v>0</v>
      </c>
      <c r="N35"/>
      <c r="O35"/>
      <c r="P35"/>
      <c r="Q35"/>
    </row>
    <row r="36" spans="2:17" ht="20.25" customHeight="1" thickBot="1" x14ac:dyDescent="0.3">
      <c r="B36" s="25" t="s">
        <v>147</v>
      </c>
      <c r="C36" s="20" t="s">
        <v>118</v>
      </c>
      <c r="D36" s="12" t="s">
        <v>73</v>
      </c>
      <c r="E36" s="12" t="s">
        <v>13</v>
      </c>
      <c r="F36" s="39" t="s">
        <v>120</v>
      </c>
      <c r="G36" s="29">
        <v>2</v>
      </c>
      <c r="H36" s="14"/>
      <c r="I36" s="14">
        <f t="shared" si="8"/>
        <v>0</v>
      </c>
      <c r="J36" s="21">
        <v>0.23</v>
      </c>
      <c r="K36" s="36">
        <f t="shared" si="1"/>
        <v>0</v>
      </c>
      <c r="L36" s="38">
        <f t="shared" si="2"/>
        <v>0</v>
      </c>
      <c r="N36"/>
      <c r="O36"/>
      <c r="P36"/>
      <c r="Q36"/>
    </row>
    <row r="37" spans="2:17" ht="20.25" customHeight="1" thickBot="1" x14ac:dyDescent="0.3">
      <c r="B37" s="25" t="s">
        <v>148</v>
      </c>
      <c r="C37" s="17" t="s">
        <v>8</v>
      </c>
      <c r="D37" s="12" t="s">
        <v>5</v>
      </c>
      <c r="E37" s="12" t="s">
        <v>13</v>
      </c>
      <c r="F37" s="39" t="s">
        <v>23</v>
      </c>
      <c r="G37" s="29">
        <v>1</v>
      </c>
      <c r="H37" s="14"/>
      <c r="I37" s="14">
        <f>ROUND(G37*H37,2)</f>
        <v>0</v>
      </c>
      <c r="J37" s="21">
        <v>0.23</v>
      </c>
      <c r="K37" s="36">
        <f t="shared" si="1"/>
        <v>0</v>
      </c>
      <c r="L37" s="38">
        <f t="shared" si="2"/>
        <v>0</v>
      </c>
      <c r="N37"/>
      <c r="O37"/>
      <c r="P37"/>
      <c r="Q37"/>
    </row>
    <row r="38" spans="2:17" ht="20.25" customHeight="1" thickBot="1" x14ac:dyDescent="0.3">
      <c r="B38" s="25" t="s">
        <v>149</v>
      </c>
      <c r="C38" s="17" t="s">
        <v>8</v>
      </c>
      <c r="D38" s="12" t="s">
        <v>5</v>
      </c>
      <c r="E38" s="12" t="s">
        <v>15</v>
      </c>
      <c r="F38" s="39" t="s">
        <v>20</v>
      </c>
      <c r="G38" s="29">
        <v>2</v>
      </c>
      <c r="H38" s="14"/>
      <c r="I38" s="14">
        <f>ROUND(G38*H38,2)</f>
        <v>0</v>
      </c>
      <c r="J38" s="21">
        <v>0.23</v>
      </c>
      <c r="K38" s="36">
        <f t="shared" si="1"/>
        <v>0</v>
      </c>
      <c r="L38" s="38">
        <f t="shared" si="2"/>
        <v>0</v>
      </c>
      <c r="N38"/>
      <c r="O38"/>
      <c r="P38"/>
      <c r="Q38"/>
    </row>
    <row r="39" spans="2:17" ht="20.25" customHeight="1" thickBot="1" x14ac:dyDescent="0.3">
      <c r="B39" s="25" t="s">
        <v>150</v>
      </c>
      <c r="C39" s="17" t="s">
        <v>8</v>
      </c>
      <c r="D39" s="12" t="s">
        <v>6</v>
      </c>
      <c r="E39" s="12" t="s">
        <v>13</v>
      </c>
      <c r="F39" s="39" t="s">
        <v>23</v>
      </c>
      <c r="G39" s="29">
        <v>2</v>
      </c>
      <c r="H39" s="14"/>
      <c r="I39" s="14">
        <f t="shared" ref="I39:I42" si="9">ROUND(G39*H39,2)</f>
        <v>0</v>
      </c>
      <c r="J39" s="21">
        <v>0.23</v>
      </c>
      <c r="K39" s="36">
        <f t="shared" si="1"/>
        <v>0</v>
      </c>
      <c r="L39" s="38">
        <f t="shared" si="2"/>
        <v>0</v>
      </c>
      <c r="N39"/>
      <c r="O39"/>
      <c r="P39"/>
      <c r="Q39"/>
    </row>
    <row r="40" spans="2:17" ht="20.25" customHeight="1" thickBot="1" x14ac:dyDescent="0.3">
      <c r="B40" s="25" t="s">
        <v>151</v>
      </c>
      <c r="C40" s="17" t="s">
        <v>8</v>
      </c>
      <c r="D40" s="12" t="s">
        <v>6</v>
      </c>
      <c r="E40" s="12" t="s">
        <v>15</v>
      </c>
      <c r="F40" s="39" t="s">
        <v>20</v>
      </c>
      <c r="G40" s="29">
        <v>6</v>
      </c>
      <c r="H40" s="14"/>
      <c r="I40" s="14">
        <f t="shared" si="9"/>
        <v>0</v>
      </c>
      <c r="J40" s="21">
        <v>0.23</v>
      </c>
      <c r="K40" s="36">
        <f t="shared" si="1"/>
        <v>0</v>
      </c>
      <c r="L40" s="38">
        <f t="shared" si="2"/>
        <v>0</v>
      </c>
      <c r="N40"/>
      <c r="O40"/>
      <c r="P40"/>
      <c r="Q40"/>
    </row>
    <row r="41" spans="2:17" ht="20.25" customHeight="1" thickBot="1" x14ac:dyDescent="0.3">
      <c r="B41" s="25" t="s">
        <v>152</v>
      </c>
      <c r="C41" s="17" t="s">
        <v>28</v>
      </c>
      <c r="D41" s="12" t="s">
        <v>5</v>
      </c>
      <c r="E41" s="12" t="s">
        <v>13</v>
      </c>
      <c r="F41" s="39" t="s">
        <v>25</v>
      </c>
      <c r="G41" s="29">
        <v>30</v>
      </c>
      <c r="H41" s="14"/>
      <c r="I41" s="14">
        <f t="shared" si="9"/>
        <v>0</v>
      </c>
      <c r="J41" s="21">
        <v>0.23</v>
      </c>
      <c r="K41" s="36">
        <f t="shared" si="1"/>
        <v>0</v>
      </c>
      <c r="L41" s="38">
        <f t="shared" si="2"/>
        <v>0</v>
      </c>
      <c r="N41"/>
      <c r="O41"/>
      <c r="P41"/>
      <c r="Q41"/>
    </row>
    <row r="42" spans="2:17" ht="20.25" customHeight="1" thickBot="1" x14ac:dyDescent="0.3">
      <c r="B42" s="25" t="s">
        <v>153</v>
      </c>
      <c r="C42" s="17" t="s">
        <v>93</v>
      </c>
      <c r="D42" s="12" t="s">
        <v>73</v>
      </c>
      <c r="E42" s="12" t="s">
        <v>13</v>
      </c>
      <c r="F42" s="39" t="s">
        <v>30</v>
      </c>
      <c r="G42" s="29">
        <v>3</v>
      </c>
      <c r="H42" s="14"/>
      <c r="I42" s="14">
        <f t="shared" si="9"/>
        <v>0</v>
      </c>
      <c r="J42" s="21">
        <v>0.23</v>
      </c>
      <c r="K42" s="36">
        <f t="shared" si="1"/>
        <v>0</v>
      </c>
      <c r="L42" s="38">
        <f t="shared" si="2"/>
        <v>0</v>
      </c>
      <c r="N42"/>
      <c r="O42"/>
      <c r="P42"/>
      <c r="Q42"/>
    </row>
    <row r="43" spans="2:17" ht="20.25" customHeight="1" thickBot="1" x14ac:dyDescent="0.3">
      <c r="B43" s="25" t="s">
        <v>154</v>
      </c>
      <c r="C43" s="17" t="s">
        <v>28</v>
      </c>
      <c r="D43" s="12" t="s">
        <v>6</v>
      </c>
      <c r="E43" s="12" t="s">
        <v>13</v>
      </c>
      <c r="F43" s="39" t="s">
        <v>25</v>
      </c>
      <c r="G43" s="29">
        <v>30</v>
      </c>
      <c r="H43" s="14"/>
      <c r="I43" s="14">
        <f t="shared" ref="I43:I74" si="10">ROUND(G43*H43,2)</f>
        <v>0</v>
      </c>
      <c r="J43" s="21">
        <v>0.23</v>
      </c>
      <c r="K43" s="36">
        <f t="shared" si="1"/>
        <v>0</v>
      </c>
      <c r="L43" s="38">
        <f t="shared" si="2"/>
        <v>0</v>
      </c>
      <c r="N43"/>
      <c r="O43"/>
      <c r="P43"/>
      <c r="Q43"/>
    </row>
    <row r="44" spans="2:17" ht="20.25" customHeight="1" thickBot="1" x14ac:dyDescent="0.3">
      <c r="B44" s="25" t="s">
        <v>155</v>
      </c>
      <c r="C44" s="17" t="s">
        <v>93</v>
      </c>
      <c r="D44" s="12" t="s">
        <v>29</v>
      </c>
      <c r="E44" s="12" t="s">
        <v>13</v>
      </c>
      <c r="F44" s="39" t="s">
        <v>30</v>
      </c>
      <c r="G44" s="29">
        <v>3</v>
      </c>
      <c r="H44" s="14"/>
      <c r="I44" s="14">
        <f t="shared" si="10"/>
        <v>0</v>
      </c>
      <c r="J44" s="21">
        <v>0.23</v>
      </c>
      <c r="K44" s="36">
        <f t="shared" si="1"/>
        <v>0</v>
      </c>
      <c r="L44" s="38">
        <f t="shared" si="2"/>
        <v>0</v>
      </c>
      <c r="N44"/>
      <c r="O44"/>
      <c r="P44"/>
      <c r="Q44"/>
    </row>
    <row r="45" spans="2:17" ht="20.25" customHeight="1" thickBot="1" x14ac:dyDescent="0.3">
      <c r="B45" s="25" t="s">
        <v>156</v>
      </c>
      <c r="C45" s="17" t="s">
        <v>31</v>
      </c>
      <c r="D45" s="12" t="s">
        <v>6</v>
      </c>
      <c r="E45" s="12" t="s">
        <v>13</v>
      </c>
      <c r="F45" s="39" t="s">
        <v>115</v>
      </c>
      <c r="G45" s="29">
        <v>3</v>
      </c>
      <c r="H45" s="14"/>
      <c r="I45" s="14">
        <f t="shared" si="10"/>
        <v>0</v>
      </c>
      <c r="J45" s="21">
        <v>0.23</v>
      </c>
      <c r="K45" s="36">
        <f t="shared" si="1"/>
        <v>0</v>
      </c>
      <c r="L45" s="38">
        <f t="shared" si="2"/>
        <v>0</v>
      </c>
      <c r="N45"/>
      <c r="O45"/>
      <c r="P45"/>
      <c r="Q45"/>
    </row>
    <row r="46" spans="2:17" ht="20.25" customHeight="1" thickBot="1" x14ac:dyDescent="0.3">
      <c r="B46" s="25" t="s">
        <v>157</v>
      </c>
      <c r="C46" s="17" t="s">
        <v>31</v>
      </c>
      <c r="D46" s="12" t="s">
        <v>6</v>
      </c>
      <c r="E46" s="12" t="s">
        <v>13</v>
      </c>
      <c r="F46" s="39" t="s">
        <v>114</v>
      </c>
      <c r="G46" s="29">
        <v>2</v>
      </c>
      <c r="H46" s="14"/>
      <c r="I46" s="14">
        <f t="shared" si="10"/>
        <v>0</v>
      </c>
      <c r="J46" s="21">
        <v>0.23</v>
      </c>
      <c r="K46" s="36">
        <f t="shared" si="1"/>
        <v>0</v>
      </c>
      <c r="L46" s="38">
        <f t="shared" si="2"/>
        <v>0</v>
      </c>
      <c r="N46"/>
      <c r="O46"/>
      <c r="P46"/>
      <c r="Q46"/>
    </row>
    <row r="47" spans="2:17" ht="20.25" customHeight="1" thickBot="1" x14ac:dyDescent="0.3">
      <c r="B47" s="25" t="s">
        <v>158</v>
      </c>
      <c r="C47" s="17" t="s">
        <v>31</v>
      </c>
      <c r="D47" s="12" t="s">
        <v>6</v>
      </c>
      <c r="E47" s="12" t="s">
        <v>15</v>
      </c>
      <c r="F47" s="39" t="s">
        <v>32</v>
      </c>
      <c r="G47" s="29">
        <v>4</v>
      </c>
      <c r="H47" s="14"/>
      <c r="I47" s="14">
        <f t="shared" si="10"/>
        <v>0</v>
      </c>
      <c r="J47" s="21">
        <v>0.23</v>
      </c>
      <c r="K47" s="36">
        <f t="shared" si="1"/>
        <v>0</v>
      </c>
      <c r="L47" s="38">
        <f t="shared" si="2"/>
        <v>0</v>
      </c>
      <c r="N47"/>
      <c r="O47"/>
      <c r="P47"/>
      <c r="Q47"/>
    </row>
    <row r="48" spans="2:17" ht="20.25" customHeight="1" thickBot="1" x14ac:dyDescent="0.3">
      <c r="B48" s="25" t="s">
        <v>159</v>
      </c>
      <c r="C48" s="17" t="s">
        <v>33</v>
      </c>
      <c r="D48" s="12" t="s">
        <v>5</v>
      </c>
      <c r="E48" s="12" t="s">
        <v>13</v>
      </c>
      <c r="F48" s="39" t="s">
        <v>111</v>
      </c>
      <c r="G48" s="29">
        <v>3</v>
      </c>
      <c r="H48" s="14"/>
      <c r="I48" s="14">
        <f t="shared" si="10"/>
        <v>0</v>
      </c>
      <c r="J48" s="21">
        <v>0.23</v>
      </c>
      <c r="K48" s="36">
        <f t="shared" si="1"/>
        <v>0</v>
      </c>
      <c r="L48" s="38">
        <f t="shared" si="2"/>
        <v>0</v>
      </c>
      <c r="N48"/>
      <c r="O48"/>
      <c r="P48"/>
      <c r="Q48"/>
    </row>
    <row r="49" spans="2:17" ht="20.25" customHeight="1" thickBot="1" x14ac:dyDescent="0.3">
      <c r="B49" s="25" t="s">
        <v>160</v>
      </c>
      <c r="C49" s="17" t="s">
        <v>33</v>
      </c>
      <c r="D49" s="12" t="s">
        <v>5</v>
      </c>
      <c r="E49" s="12" t="s">
        <v>50</v>
      </c>
      <c r="F49" s="39" t="s">
        <v>112</v>
      </c>
      <c r="G49" s="29">
        <v>1</v>
      </c>
      <c r="H49" s="14"/>
      <c r="I49" s="14">
        <f t="shared" si="10"/>
        <v>0</v>
      </c>
      <c r="J49" s="21">
        <v>0.23</v>
      </c>
      <c r="K49" s="36">
        <f t="shared" si="1"/>
        <v>0</v>
      </c>
      <c r="L49" s="38">
        <f t="shared" si="2"/>
        <v>0</v>
      </c>
      <c r="N49"/>
      <c r="O49"/>
      <c r="P49"/>
      <c r="Q49"/>
    </row>
    <row r="50" spans="2:17" ht="30" customHeight="1" thickBot="1" x14ac:dyDescent="0.3">
      <c r="B50" s="25" t="s">
        <v>161</v>
      </c>
      <c r="C50" s="17" t="s">
        <v>33</v>
      </c>
      <c r="D50" s="12" t="s">
        <v>6</v>
      </c>
      <c r="E50" s="12" t="s">
        <v>13</v>
      </c>
      <c r="F50" s="39" t="s">
        <v>111</v>
      </c>
      <c r="G50" s="29">
        <v>1</v>
      </c>
      <c r="H50" s="14"/>
      <c r="I50" s="14">
        <f t="shared" si="10"/>
        <v>0</v>
      </c>
      <c r="J50" s="21">
        <v>0.23</v>
      </c>
      <c r="K50" s="36">
        <f t="shared" si="1"/>
        <v>0</v>
      </c>
      <c r="L50" s="38">
        <f t="shared" si="2"/>
        <v>0</v>
      </c>
      <c r="N50"/>
      <c r="O50"/>
      <c r="P50"/>
      <c r="Q50"/>
    </row>
    <row r="51" spans="2:17" ht="20.25" customHeight="1" thickBot="1" x14ac:dyDescent="0.3">
      <c r="B51" s="25" t="s">
        <v>162</v>
      </c>
      <c r="C51" s="17" t="s">
        <v>33</v>
      </c>
      <c r="D51" s="12" t="s">
        <v>6</v>
      </c>
      <c r="E51" s="12" t="s">
        <v>50</v>
      </c>
      <c r="F51" s="39" t="s">
        <v>112</v>
      </c>
      <c r="G51" s="29">
        <v>1</v>
      </c>
      <c r="H51" s="14"/>
      <c r="I51" s="14">
        <f t="shared" si="10"/>
        <v>0</v>
      </c>
      <c r="J51" s="21">
        <v>0.23</v>
      </c>
      <c r="K51" s="36">
        <f t="shared" si="1"/>
        <v>0</v>
      </c>
      <c r="L51" s="38">
        <f t="shared" si="2"/>
        <v>0</v>
      </c>
      <c r="N51"/>
      <c r="O51"/>
      <c r="P51"/>
      <c r="Q51"/>
    </row>
    <row r="52" spans="2:17" ht="30" customHeight="1" thickBot="1" x14ac:dyDescent="0.3">
      <c r="B52" s="25" t="s">
        <v>163</v>
      </c>
      <c r="C52" s="17" t="s">
        <v>34</v>
      </c>
      <c r="D52" s="12" t="s">
        <v>6</v>
      </c>
      <c r="E52" s="12" t="s">
        <v>13</v>
      </c>
      <c r="F52" s="39" t="s">
        <v>35</v>
      </c>
      <c r="G52" s="29">
        <v>6</v>
      </c>
      <c r="H52" s="14"/>
      <c r="I52" s="14">
        <f t="shared" si="10"/>
        <v>0</v>
      </c>
      <c r="J52" s="21">
        <v>0.23</v>
      </c>
      <c r="K52" s="36">
        <f t="shared" si="1"/>
        <v>0</v>
      </c>
      <c r="L52" s="38">
        <f t="shared" si="2"/>
        <v>0</v>
      </c>
      <c r="N52"/>
      <c r="O52"/>
      <c r="P52"/>
      <c r="Q52"/>
    </row>
    <row r="53" spans="2:17" ht="30.75" thickBot="1" x14ac:dyDescent="0.3">
      <c r="B53" s="25" t="s">
        <v>164</v>
      </c>
      <c r="C53" s="76" t="s">
        <v>36</v>
      </c>
      <c r="D53" s="84" t="s">
        <v>234</v>
      </c>
      <c r="E53" s="77" t="s">
        <v>13</v>
      </c>
      <c r="F53" s="78" t="s">
        <v>37</v>
      </c>
      <c r="G53" s="79">
        <v>4</v>
      </c>
      <c r="H53" s="80"/>
      <c r="I53" s="80">
        <f t="shared" si="10"/>
        <v>0</v>
      </c>
      <c r="J53" s="81">
        <v>0.23</v>
      </c>
      <c r="K53" s="82">
        <f t="shared" si="1"/>
        <v>0</v>
      </c>
      <c r="L53" s="83">
        <f t="shared" si="2"/>
        <v>0</v>
      </c>
      <c r="N53"/>
      <c r="O53"/>
      <c r="P53"/>
      <c r="Q53"/>
    </row>
    <row r="54" spans="2:17" s="65" customFormat="1" ht="33" customHeight="1" thickBot="1" x14ac:dyDescent="0.3">
      <c r="B54" s="66" t="s">
        <v>165</v>
      </c>
      <c r="C54" s="67" t="s">
        <v>36</v>
      </c>
      <c r="D54" s="68" t="s">
        <v>5</v>
      </c>
      <c r="E54" s="68" t="s">
        <v>13</v>
      </c>
      <c r="F54" s="69" t="s">
        <v>101</v>
      </c>
      <c r="G54" s="70">
        <v>1</v>
      </c>
      <c r="H54" s="71">
        <v>0</v>
      </c>
      <c r="I54" s="71">
        <v>0</v>
      </c>
      <c r="J54" s="72">
        <v>0.23</v>
      </c>
      <c r="K54" s="73">
        <v>0</v>
      </c>
      <c r="L54" s="74">
        <v>0</v>
      </c>
      <c r="M54" s="75" t="s">
        <v>233</v>
      </c>
    </row>
    <row r="55" spans="2:17" ht="30.6" customHeight="1" thickBot="1" x14ac:dyDescent="0.3">
      <c r="B55" s="25" t="s">
        <v>166</v>
      </c>
      <c r="C55" s="17" t="s">
        <v>38</v>
      </c>
      <c r="D55" s="12" t="s">
        <v>6</v>
      </c>
      <c r="E55" s="12" t="s">
        <v>13</v>
      </c>
      <c r="F55" s="39" t="s">
        <v>39</v>
      </c>
      <c r="G55" s="29">
        <v>5</v>
      </c>
      <c r="H55" s="14"/>
      <c r="I55" s="14">
        <f t="shared" si="10"/>
        <v>0</v>
      </c>
      <c r="J55" s="21">
        <v>0.23</v>
      </c>
      <c r="K55" s="36">
        <f t="shared" si="1"/>
        <v>0</v>
      </c>
      <c r="L55" s="38">
        <f t="shared" si="2"/>
        <v>0</v>
      </c>
      <c r="N55"/>
      <c r="O55"/>
      <c r="P55"/>
      <c r="Q55"/>
    </row>
    <row r="56" spans="2:17" ht="30.6" customHeight="1" thickBot="1" x14ac:dyDescent="0.3">
      <c r="B56" s="25" t="s">
        <v>167</v>
      </c>
      <c r="C56" s="17" t="s">
        <v>38</v>
      </c>
      <c r="D56" s="12" t="s">
        <v>6</v>
      </c>
      <c r="E56" s="12" t="s">
        <v>15</v>
      </c>
      <c r="F56" s="39" t="s">
        <v>94</v>
      </c>
      <c r="G56" s="29">
        <v>8</v>
      </c>
      <c r="H56" s="14"/>
      <c r="I56" s="14">
        <f t="shared" si="10"/>
        <v>0</v>
      </c>
      <c r="J56" s="21">
        <v>0.23</v>
      </c>
      <c r="K56" s="36">
        <f t="shared" si="1"/>
        <v>0</v>
      </c>
      <c r="L56" s="38">
        <f t="shared" si="2"/>
        <v>0</v>
      </c>
      <c r="N56"/>
      <c r="O56"/>
      <c r="P56"/>
      <c r="Q56"/>
    </row>
    <row r="57" spans="2:17" ht="30.6" customHeight="1" thickBot="1" x14ac:dyDescent="0.3">
      <c r="B57" s="25" t="s">
        <v>168</v>
      </c>
      <c r="C57" s="17" t="s">
        <v>40</v>
      </c>
      <c r="D57" s="12" t="s">
        <v>5</v>
      </c>
      <c r="E57" s="12" t="s">
        <v>13</v>
      </c>
      <c r="F57" s="39" t="s">
        <v>41</v>
      </c>
      <c r="G57" s="29">
        <v>4</v>
      </c>
      <c r="H57" s="14"/>
      <c r="I57" s="14">
        <f t="shared" si="10"/>
        <v>0</v>
      </c>
      <c r="J57" s="21">
        <v>0.23</v>
      </c>
      <c r="K57" s="36">
        <f t="shared" si="1"/>
        <v>0</v>
      </c>
      <c r="L57" s="38">
        <f t="shared" si="2"/>
        <v>0</v>
      </c>
      <c r="N57"/>
      <c r="O57"/>
      <c r="P57"/>
      <c r="Q57"/>
    </row>
    <row r="58" spans="2:17" ht="30.6" customHeight="1" thickBot="1" x14ac:dyDescent="0.3">
      <c r="B58" s="25" t="s">
        <v>169</v>
      </c>
      <c r="C58" s="17" t="s">
        <v>40</v>
      </c>
      <c r="D58" s="12" t="s">
        <v>5</v>
      </c>
      <c r="E58" s="12" t="s">
        <v>15</v>
      </c>
      <c r="F58" s="39" t="s">
        <v>42</v>
      </c>
      <c r="G58" s="29">
        <v>8</v>
      </c>
      <c r="H58" s="14"/>
      <c r="I58" s="14">
        <f t="shared" si="10"/>
        <v>0</v>
      </c>
      <c r="J58" s="21">
        <v>0.23</v>
      </c>
      <c r="K58" s="36">
        <f t="shared" si="1"/>
        <v>0</v>
      </c>
      <c r="L58" s="38">
        <f t="shared" si="2"/>
        <v>0</v>
      </c>
      <c r="N58"/>
      <c r="O58"/>
      <c r="P58"/>
      <c r="Q58"/>
    </row>
    <row r="59" spans="2:17" ht="30.6" customHeight="1" thickBot="1" x14ac:dyDescent="0.3">
      <c r="B59" s="25" t="s">
        <v>170</v>
      </c>
      <c r="C59" s="17" t="s">
        <v>40</v>
      </c>
      <c r="D59" s="12" t="s">
        <v>6</v>
      </c>
      <c r="E59" s="12" t="s">
        <v>13</v>
      </c>
      <c r="F59" s="39" t="s">
        <v>41</v>
      </c>
      <c r="G59" s="29">
        <v>4</v>
      </c>
      <c r="H59" s="14"/>
      <c r="I59" s="14">
        <f t="shared" si="10"/>
        <v>0</v>
      </c>
      <c r="J59" s="21">
        <v>0.23</v>
      </c>
      <c r="K59" s="36">
        <f t="shared" si="1"/>
        <v>0</v>
      </c>
      <c r="L59" s="38">
        <f t="shared" si="2"/>
        <v>0</v>
      </c>
      <c r="N59"/>
      <c r="O59"/>
      <c r="P59"/>
      <c r="Q59"/>
    </row>
    <row r="60" spans="2:17" ht="30.6" customHeight="1" thickBot="1" x14ac:dyDescent="0.3">
      <c r="B60" s="25" t="s">
        <v>171</v>
      </c>
      <c r="C60" s="17" t="s">
        <v>40</v>
      </c>
      <c r="D60" s="12" t="s">
        <v>6</v>
      </c>
      <c r="E60" s="12" t="s">
        <v>15</v>
      </c>
      <c r="F60" s="39" t="s">
        <v>42</v>
      </c>
      <c r="G60" s="29">
        <v>8</v>
      </c>
      <c r="H60" s="14"/>
      <c r="I60" s="14">
        <f t="shared" si="10"/>
        <v>0</v>
      </c>
      <c r="J60" s="21">
        <v>0.23</v>
      </c>
      <c r="K60" s="36">
        <f t="shared" si="1"/>
        <v>0</v>
      </c>
      <c r="L60" s="38">
        <f t="shared" si="2"/>
        <v>0</v>
      </c>
      <c r="N60"/>
      <c r="O60"/>
      <c r="P60"/>
      <c r="Q60"/>
    </row>
    <row r="61" spans="2:17" ht="30.6" customHeight="1" thickBot="1" x14ac:dyDescent="0.3">
      <c r="B61" s="25" t="s">
        <v>172</v>
      </c>
      <c r="C61" s="17" t="s">
        <v>99</v>
      </c>
      <c r="D61" s="12" t="s">
        <v>5</v>
      </c>
      <c r="E61" s="12" t="s">
        <v>13</v>
      </c>
      <c r="F61" s="39" t="s">
        <v>39</v>
      </c>
      <c r="G61" s="29">
        <v>2</v>
      </c>
      <c r="H61" s="14"/>
      <c r="I61" s="14">
        <f t="shared" si="10"/>
        <v>0</v>
      </c>
      <c r="J61" s="21">
        <v>0.23</v>
      </c>
      <c r="K61" s="36">
        <f t="shared" si="1"/>
        <v>0</v>
      </c>
      <c r="L61" s="38">
        <f t="shared" si="2"/>
        <v>0</v>
      </c>
      <c r="N61"/>
      <c r="O61"/>
      <c r="P61"/>
      <c r="Q61"/>
    </row>
    <row r="62" spans="2:17" ht="30.6" customHeight="1" thickBot="1" x14ac:dyDescent="0.3">
      <c r="B62" s="25" t="s">
        <v>173</v>
      </c>
      <c r="C62" s="17" t="s">
        <v>99</v>
      </c>
      <c r="D62" s="12" t="s">
        <v>5</v>
      </c>
      <c r="E62" s="12" t="s">
        <v>15</v>
      </c>
      <c r="F62" s="39" t="s">
        <v>105</v>
      </c>
      <c r="G62" s="29">
        <v>3</v>
      </c>
      <c r="H62" s="14"/>
      <c r="I62" s="14">
        <f t="shared" si="10"/>
        <v>0</v>
      </c>
      <c r="J62" s="21">
        <v>0.23</v>
      </c>
      <c r="K62" s="36">
        <f t="shared" si="1"/>
        <v>0</v>
      </c>
      <c r="L62" s="38">
        <f t="shared" si="2"/>
        <v>0</v>
      </c>
      <c r="N62"/>
      <c r="O62"/>
      <c r="P62"/>
      <c r="Q62"/>
    </row>
    <row r="63" spans="2:17" ht="20.25" customHeight="1" thickBot="1" x14ac:dyDescent="0.3">
      <c r="B63" s="25" t="s">
        <v>174</v>
      </c>
      <c r="C63" s="17" t="s">
        <v>99</v>
      </c>
      <c r="D63" s="12" t="s">
        <v>6</v>
      </c>
      <c r="E63" s="12" t="s">
        <v>13</v>
      </c>
      <c r="F63" s="39" t="s">
        <v>39</v>
      </c>
      <c r="G63" s="29">
        <v>2</v>
      </c>
      <c r="H63" s="14"/>
      <c r="I63" s="14">
        <f t="shared" si="10"/>
        <v>0</v>
      </c>
      <c r="J63" s="21">
        <v>0.23</v>
      </c>
      <c r="K63" s="36">
        <f t="shared" si="1"/>
        <v>0</v>
      </c>
      <c r="L63" s="38">
        <f t="shared" si="2"/>
        <v>0</v>
      </c>
      <c r="N63"/>
      <c r="O63"/>
      <c r="P63"/>
      <c r="Q63"/>
    </row>
    <row r="64" spans="2:17" ht="20.25" customHeight="1" thickBot="1" x14ac:dyDescent="0.3">
      <c r="B64" s="25" t="s">
        <v>175</v>
      </c>
      <c r="C64" s="17" t="s">
        <v>99</v>
      </c>
      <c r="D64" s="12" t="s">
        <v>6</v>
      </c>
      <c r="E64" s="12" t="s">
        <v>15</v>
      </c>
      <c r="F64" s="39" t="s">
        <v>105</v>
      </c>
      <c r="G64" s="29">
        <v>6</v>
      </c>
      <c r="H64" s="14"/>
      <c r="I64" s="14">
        <f t="shared" si="10"/>
        <v>0</v>
      </c>
      <c r="J64" s="21">
        <v>0.23</v>
      </c>
      <c r="K64" s="36">
        <f t="shared" si="1"/>
        <v>0</v>
      </c>
      <c r="L64" s="38">
        <f t="shared" si="2"/>
        <v>0</v>
      </c>
      <c r="N64"/>
      <c r="O64"/>
      <c r="P64"/>
      <c r="Q64"/>
    </row>
    <row r="65" spans="2:17" ht="20.25" customHeight="1" thickBot="1" x14ac:dyDescent="0.3">
      <c r="B65" s="25" t="s">
        <v>176</v>
      </c>
      <c r="C65" s="17" t="s">
        <v>43</v>
      </c>
      <c r="D65" s="12" t="s">
        <v>6</v>
      </c>
      <c r="E65" s="12" t="s">
        <v>22</v>
      </c>
      <c r="F65" s="39" t="s">
        <v>44</v>
      </c>
      <c r="G65" s="29">
        <v>2</v>
      </c>
      <c r="H65" s="14"/>
      <c r="I65" s="14">
        <f t="shared" si="10"/>
        <v>0</v>
      </c>
      <c r="J65" s="21">
        <v>0.23</v>
      </c>
      <c r="K65" s="36">
        <f t="shared" si="1"/>
        <v>0</v>
      </c>
      <c r="L65" s="38">
        <f t="shared" si="2"/>
        <v>0</v>
      </c>
      <c r="N65"/>
      <c r="O65"/>
      <c r="P65"/>
      <c r="Q65"/>
    </row>
    <row r="66" spans="2:17" ht="20.25" customHeight="1" thickBot="1" x14ac:dyDescent="0.3">
      <c r="B66" s="25" t="s">
        <v>177</v>
      </c>
      <c r="C66" s="17" t="s">
        <v>43</v>
      </c>
      <c r="D66" s="12" t="s">
        <v>6</v>
      </c>
      <c r="E66" s="12" t="s">
        <v>15</v>
      </c>
      <c r="F66" s="39" t="s">
        <v>106</v>
      </c>
      <c r="G66" s="29">
        <v>4</v>
      </c>
      <c r="H66" s="14"/>
      <c r="I66" s="14">
        <f t="shared" si="10"/>
        <v>0</v>
      </c>
      <c r="J66" s="21">
        <v>0.23</v>
      </c>
      <c r="K66" s="36">
        <f t="shared" si="1"/>
        <v>0</v>
      </c>
      <c r="L66" s="38">
        <f t="shared" si="2"/>
        <v>0</v>
      </c>
      <c r="N66"/>
      <c r="O66"/>
      <c r="P66"/>
      <c r="Q66"/>
    </row>
    <row r="67" spans="2:17" ht="20.25" customHeight="1" thickBot="1" x14ac:dyDescent="0.3">
      <c r="B67" s="25" t="s">
        <v>178</v>
      </c>
      <c r="C67" s="17" t="s">
        <v>45</v>
      </c>
      <c r="D67" s="12" t="s">
        <v>6</v>
      </c>
      <c r="E67" s="12" t="s">
        <v>15</v>
      </c>
      <c r="F67" s="39" t="s">
        <v>46</v>
      </c>
      <c r="G67" s="29">
        <v>42</v>
      </c>
      <c r="H67" s="14"/>
      <c r="I67" s="14">
        <f t="shared" si="10"/>
        <v>0</v>
      </c>
      <c r="J67" s="21">
        <v>0.23</v>
      </c>
      <c r="K67" s="36">
        <f t="shared" si="1"/>
        <v>0</v>
      </c>
      <c r="L67" s="38">
        <f t="shared" si="2"/>
        <v>0</v>
      </c>
      <c r="N67"/>
      <c r="O67"/>
      <c r="P67"/>
      <c r="Q67"/>
    </row>
    <row r="68" spans="2:17" ht="20.25" customHeight="1" thickBot="1" x14ac:dyDescent="0.3">
      <c r="B68" s="25" t="s">
        <v>179</v>
      </c>
      <c r="C68" s="17" t="s">
        <v>45</v>
      </c>
      <c r="D68" s="12" t="s">
        <v>6</v>
      </c>
      <c r="E68" s="12" t="s">
        <v>13</v>
      </c>
      <c r="F68" s="39" t="s">
        <v>47</v>
      </c>
      <c r="G68" s="29">
        <v>36</v>
      </c>
      <c r="H68" s="14"/>
      <c r="I68" s="14">
        <f t="shared" si="10"/>
        <v>0</v>
      </c>
      <c r="J68" s="21">
        <v>0.23</v>
      </c>
      <c r="K68" s="36">
        <f t="shared" si="1"/>
        <v>0</v>
      </c>
      <c r="L68" s="38">
        <f t="shared" si="2"/>
        <v>0</v>
      </c>
      <c r="N68"/>
      <c r="O68"/>
      <c r="P68"/>
      <c r="Q68"/>
    </row>
    <row r="69" spans="2:17" ht="20.25" customHeight="1" thickBot="1" x14ac:dyDescent="0.3">
      <c r="B69" s="25" t="s">
        <v>180</v>
      </c>
      <c r="C69" s="17" t="s">
        <v>48</v>
      </c>
      <c r="D69" s="12" t="s">
        <v>5</v>
      </c>
      <c r="E69" s="12" t="s">
        <v>13</v>
      </c>
      <c r="F69" s="39" t="s">
        <v>49</v>
      </c>
      <c r="G69" s="29">
        <v>1</v>
      </c>
      <c r="H69" s="14"/>
      <c r="I69" s="14">
        <f t="shared" si="10"/>
        <v>0</v>
      </c>
      <c r="J69" s="21">
        <v>0.23</v>
      </c>
      <c r="K69" s="36">
        <f t="shared" si="1"/>
        <v>0</v>
      </c>
      <c r="L69" s="38">
        <f t="shared" si="2"/>
        <v>0</v>
      </c>
      <c r="N69"/>
      <c r="O69"/>
      <c r="P69"/>
      <c r="Q69"/>
    </row>
    <row r="70" spans="2:17" ht="20.25" customHeight="1" thickBot="1" x14ac:dyDescent="0.3">
      <c r="B70" s="25" t="s">
        <v>181</v>
      </c>
      <c r="C70" s="17" t="s">
        <v>48</v>
      </c>
      <c r="D70" s="12" t="s">
        <v>5</v>
      </c>
      <c r="E70" s="12" t="s">
        <v>50</v>
      </c>
      <c r="F70" s="39" t="s">
        <v>51</v>
      </c>
      <c r="G70" s="29">
        <v>1</v>
      </c>
      <c r="H70" s="14"/>
      <c r="I70" s="14">
        <f t="shared" si="10"/>
        <v>0</v>
      </c>
      <c r="J70" s="21">
        <v>0.23</v>
      </c>
      <c r="K70" s="36">
        <f t="shared" si="1"/>
        <v>0</v>
      </c>
      <c r="L70" s="38">
        <f t="shared" si="2"/>
        <v>0</v>
      </c>
      <c r="N70"/>
      <c r="O70"/>
      <c r="P70"/>
      <c r="Q70"/>
    </row>
    <row r="71" spans="2:17" ht="20.25" customHeight="1" thickBot="1" x14ac:dyDescent="0.3">
      <c r="B71" s="25" t="s">
        <v>182</v>
      </c>
      <c r="C71" s="17" t="s">
        <v>48</v>
      </c>
      <c r="D71" s="12" t="s">
        <v>6</v>
      </c>
      <c r="E71" s="12" t="s">
        <v>13</v>
      </c>
      <c r="F71" s="39" t="s">
        <v>49</v>
      </c>
      <c r="G71" s="29">
        <v>2</v>
      </c>
      <c r="H71" s="14"/>
      <c r="I71" s="14">
        <f t="shared" si="10"/>
        <v>0</v>
      </c>
      <c r="J71" s="21">
        <v>0.23</v>
      </c>
      <c r="K71" s="36">
        <f t="shared" si="1"/>
        <v>0</v>
      </c>
      <c r="L71" s="38">
        <f t="shared" si="2"/>
        <v>0</v>
      </c>
      <c r="N71"/>
      <c r="O71"/>
      <c r="P71"/>
      <c r="Q71"/>
    </row>
    <row r="72" spans="2:17" ht="20.25" customHeight="1" thickBot="1" x14ac:dyDescent="0.3">
      <c r="B72" s="25" t="s">
        <v>183</v>
      </c>
      <c r="C72" s="17" t="s">
        <v>48</v>
      </c>
      <c r="D72" s="12" t="s">
        <v>6</v>
      </c>
      <c r="E72" s="12" t="s">
        <v>50</v>
      </c>
      <c r="F72" s="39" t="s">
        <v>51</v>
      </c>
      <c r="G72" s="29">
        <v>6</v>
      </c>
      <c r="H72" s="14"/>
      <c r="I72" s="14">
        <f t="shared" si="10"/>
        <v>0</v>
      </c>
      <c r="J72" s="21">
        <v>0.23</v>
      </c>
      <c r="K72" s="36">
        <f t="shared" si="1"/>
        <v>0</v>
      </c>
      <c r="L72" s="38">
        <f t="shared" si="2"/>
        <v>0</v>
      </c>
      <c r="N72"/>
      <c r="O72"/>
      <c r="P72"/>
      <c r="Q72"/>
    </row>
    <row r="73" spans="2:17" ht="20.25" customHeight="1" thickBot="1" x14ac:dyDescent="0.3">
      <c r="B73" s="25" t="s">
        <v>184</v>
      </c>
      <c r="C73" s="17" t="s">
        <v>53</v>
      </c>
      <c r="D73" s="12" t="s">
        <v>6</v>
      </c>
      <c r="E73" s="12" t="s">
        <v>13</v>
      </c>
      <c r="F73" s="39" t="s">
        <v>52</v>
      </c>
      <c r="G73" s="29">
        <v>1</v>
      </c>
      <c r="H73" s="14"/>
      <c r="I73" s="14">
        <f t="shared" si="10"/>
        <v>0</v>
      </c>
      <c r="J73" s="21">
        <v>0.23</v>
      </c>
      <c r="K73" s="36">
        <f t="shared" si="1"/>
        <v>0</v>
      </c>
      <c r="L73" s="38">
        <f t="shared" si="2"/>
        <v>0</v>
      </c>
      <c r="N73"/>
      <c r="O73"/>
      <c r="P73"/>
      <c r="Q73"/>
    </row>
    <row r="74" spans="2:17" ht="20.25" customHeight="1" thickBot="1" x14ac:dyDescent="0.3">
      <c r="B74" s="25" t="s">
        <v>185</v>
      </c>
      <c r="C74" s="17" t="s">
        <v>54</v>
      </c>
      <c r="D74" s="12" t="s">
        <v>6</v>
      </c>
      <c r="E74" s="12" t="s">
        <v>13</v>
      </c>
      <c r="F74" s="39" t="s">
        <v>107</v>
      </c>
      <c r="G74" s="29">
        <v>11</v>
      </c>
      <c r="H74" s="14"/>
      <c r="I74" s="14">
        <f t="shared" si="10"/>
        <v>0</v>
      </c>
      <c r="J74" s="21">
        <v>0.23</v>
      </c>
      <c r="K74" s="36">
        <f t="shared" si="1"/>
        <v>0</v>
      </c>
      <c r="L74" s="38">
        <f t="shared" si="2"/>
        <v>0</v>
      </c>
      <c r="N74"/>
      <c r="O74"/>
      <c r="P74"/>
      <c r="Q74"/>
    </row>
    <row r="75" spans="2:17" ht="28.5" customHeight="1" thickBot="1" x14ac:dyDescent="0.3">
      <c r="B75" s="25" t="s">
        <v>186</v>
      </c>
      <c r="C75" s="17" t="s">
        <v>54</v>
      </c>
      <c r="D75" s="12" t="s">
        <v>6</v>
      </c>
      <c r="E75" s="12" t="s">
        <v>50</v>
      </c>
      <c r="F75" s="39" t="s">
        <v>108</v>
      </c>
      <c r="G75" s="29">
        <v>4</v>
      </c>
      <c r="H75" s="14"/>
      <c r="I75" s="14">
        <f t="shared" ref="I75:I92" si="11">ROUND(G75*H75,2)</f>
        <v>0</v>
      </c>
      <c r="J75" s="21">
        <v>0.23</v>
      </c>
      <c r="K75" s="36">
        <f t="shared" si="1"/>
        <v>0</v>
      </c>
      <c r="L75" s="38">
        <f t="shared" si="2"/>
        <v>0</v>
      </c>
      <c r="N75"/>
      <c r="O75"/>
      <c r="P75"/>
      <c r="Q75"/>
    </row>
    <row r="76" spans="2:17" ht="32.25" customHeight="1" thickBot="1" x14ac:dyDescent="0.3">
      <c r="B76" s="25" t="s">
        <v>187</v>
      </c>
      <c r="C76" s="17" t="s">
        <v>55</v>
      </c>
      <c r="D76" s="12" t="s">
        <v>6</v>
      </c>
      <c r="E76" s="12" t="s">
        <v>13</v>
      </c>
      <c r="F76" s="39" t="s">
        <v>56</v>
      </c>
      <c r="G76" s="29">
        <v>5</v>
      </c>
      <c r="H76" s="14"/>
      <c r="I76" s="14">
        <f t="shared" si="11"/>
        <v>0</v>
      </c>
      <c r="J76" s="21">
        <v>0.23</v>
      </c>
      <c r="K76" s="36">
        <f t="shared" si="1"/>
        <v>0</v>
      </c>
      <c r="L76" s="38">
        <f t="shared" si="2"/>
        <v>0</v>
      </c>
      <c r="N76"/>
      <c r="O76"/>
      <c r="P76"/>
      <c r="Q76"/>
    </row>
    <row r="77" spans="2:17" ht="33" customHeight="1" thickBot="1" x14ac:dyDescent="0.3">
      <c r="B77" s="25" t="s">
        <v>188</v>
      </c>
      <c r="C77" s="17" t="s">
        <v>57</v>
      </c>
      <c r="D77" s="12" t="s">
        <v>6</v>
      </c>
      <c r="E77" s="12" t="s">
        <v>13</v>
      </c>
      <c r="F77" s="39" t="s">
        <v>58</v>
      </c>
      <c r="G77" s="29">
        <v>8</v>
      </c>
      <c r="H77" s="14"/>
      <c r="I77" s="14">
        <f t="shared" si="11"/>
        <v>0</v>
      </c>
      <c r="J77" s="21">
        <v>0.23</v>
      </c>
      <c r="K77" s="36">
        <f t="shared" ref="K77:K111" si="12">ROUND((H77*J77)+H77,2)</f>
        <v>0</v>
      </c>
      <c r="L77" s="38">
        <f t="shared" ref="L77:L111" si="13">ROUND((I77*J77)+I77,2)</f>
        <v>0</v>
      </c>
      <c r="N77"/>
      <c r="O77"/>
      <c r="P77"/>
      <c r="Q77"/>
    </row>
    <row r="78" spans="2:17" ht="27" customHeight="1" thickBot="1" x14ac:dyDescent="0.3">
      <c r="B78" s="25" t="s">
        <v>189</v>
      </c>
      <c r="C78" s="17" t="s">
        <v>57</v>
      </c>
      <c r="D78" s="12" t="s">
        <v>6</v>
      </c>
      <c r="E78" s="12" t="s">
        <v>50</v>
      </c>
      <c r="F78" s="39" t="s">
        <v>59</v>
      </c>
      <c r="G78" s="29">
        <v>11</v>
      </c>
      <c r="H78" s="14"/>
      <c r="I78" s="14">
        <f t="shared" si="11"/>
        <v>0</v>
      </c>
      <c r="J78" s="21">
        <v>0.23</v>
      </c>
      <c r="K78" s="36">
        <f t="shared" si="12"/>
        <v>0</v>
      </c>
      <c r="L78" s="38">
        <f t="shared" si="13"/>
        <v>0</v>
      </c>
      <c r="N78"/>
      <c r="O78"/>
      <c r="P78"/>
      <c r="Q78"/>
    </row>
    <row r="79" spans="2:17" ht="20.25" customHeight="1" thickBot="1" x14ac:dyDescent="0.3">
      <c r="B79" s="25" t="s">
        <v>190</v>
      </c>
      <c r="C79" s="17" t="s">
        <v>9</v>
      </c>
      <c r="D79" s="12" t="s">
        <v>6</v>
      </c>
      <c r="E79" s="12" t="s">
        <v>13</v>
      </c>
      <c r="F79" s="39" t="s">
        <v>52</v>
      </c>
      <c r="G79" s="29">
        <v>2</v>
      </c>
      <c r="H79" s="14"/>
      <c r="I79" s="14">
        <f t="shared" si="11"/>
        <v>0</v>
      </c>
      <c r="J79" s="21">
        <v>0.23</v>
      </c>
      <c r="K79" s="36">
        <f t="shared" si="12"/>
        <v>0</v>
      </c>
      <c r="L79" s="38">
        <f t="shared" si="13"/>
        <v>0</v>
      </c>
      <c r="N79"/>
      <c r="O79"/>
      <c r="P79"/>
      <c r="Q79"/>
    </row>
    <row r="80" spans="2:17" ht="20.25" customHeight="1" thickBot="1" x14ac:dyDescent="0.3">
      <c r="B80" s="25" t="s">
        <v>191</v>
      </c>
      <c r="C80" s="17" t="s">
        <v>60</v>
      </c>
      <c r="D80" s="12" t="s">
        <v>6</v>
      </c>
      <c r="E80" s="12" t="s">
        <v>13</v>
      </c>
      <c r="F80" s="39" t="s">
        <v>61</v>
      </c>
      <c r="G80" s="29">
        <v>2</v>
      </c>
      <c r="H80" s="14"/>
      <c r="I80" s="14">
        <f t="shared" si="11"/>
        <v>0</v>
      </c>
      <c r="J80" s="21">
        <v>0.23</v>
      </c>
      <c r="K80" s="36">
        <f t="shared" si="12"/>
        <v>0</v>
      </c>
      <c r="L80" s="38">
        <f t="shared" si="13"/>
        <v>0</v>
      </c>
      <c r="N80"/>
      <c r="O80"/>
      <c r="P80"/>
      <c r="Q80"/>
    </row>
    <row r="81" spans="2:17" ht="20.25" customHeight="1" thickBot="1" x14ac:dyDescent="0.3">
      <c r="B81" s="25" t="s">
        <v>192</v>
      </c>
      <c r="C81" s="18" t="s">
        <v>62</v>
      </c>
      <c r="D81" s="12" t="s">
        <v>6</v>
      </c>
      <c r="E81" s="12" t="s">
        <v>13</v>
      </c>
      <c r="F81" s="39" t="s">
        <v>63</v>
      </c>
      <c r="G81" s="29">
        <v>2</v>
      </c>
      <c r="H81" s="14"/>
      <c r="I81" s="14">
        <f t="shared" si="11"/>
        <v>0</v>
      </c>
      <c r="J81" s="21">
        <v>0.23</v>
      </c>
      <c r="K81" s="36">
        <f t="shared" si="12"/>
        <v>0</v>
      </c>
      <c r="L81" s="38">
        <f t="shared" si="13"/>
        <v>0</v>
      </c>
      <c r="N81"/>
      <c r="O81"/>
      <c r="P81"/>
      <c r="Q81"/>
    </row>
    <row r="82" spans="2:17" ht="20.25" customHeight="1" thickBot="1" x14ac:dyDescent="0.3">
      <c r="B82" s="25" t="s">
        <v>193</v>
      </c>
      <c r="C82" s="17" t="s">
        <v>64</v>
      </c>
      <c r="D82" s="12" t="s">
        <v>6</v>
      </c>
      <c r="E82" s="12" t="s">
        <v>22</v>
      </c>
      <c r="F82" s="39" t="s">
        <v>65</v>
      </c>
      <c r="G82" s="29">
        <v>2</v>
      </c>
      <c r="H82" s="14"/>
      <c r="I82" s="14">
        <f t="shared" si="11"/>
        <v>0</v>
      </c>
      <c r="J82" s="21">
        <v>0.23</v>
      </c>
      <c r="K82" s="36">
        <f t="shared" si="12"/>
        <v>0</v>
      </c>
      <c r="L82" s="38">
        <f t="shared" si="13"/>
        <v>0</v>
      </c>
      <c r="N82"/>
      <c r="O82"/>
      <c r="P82"/>
      <c r="Q82"/>
    </row>
    <row r="83" spans="2:17" ht="27" customHeight="1" thickBot="1" x14ac:dyDescent="0.3">
      <c r="B83" s="25" t="s">
        <v>194</v>
      </c>
      <c r="C83" s="16" t="s">
        <v>10</v>
      </c>
      <c r="D83" s="12" t="s">
        <v>5</v>
      </c>
      <c r="E83" s="12" t="s">
        <v>13</v>
      </c>
      <c r="F83" s="39" t="s">
        <v>66</v>
      </c>
      <c r="G83" s="29">
        <v>7</v>
      </c>
      <c r="H83" s="14"/>
      <c r="I83" s="14">
        <f t="shared" si="11"/>
        <v>0</v>
      </c>
      <c r="J83" s="21">
        <v>0.23</v>
      </c>
      <c r="K83" s="36">
        <f t="shared" si="12"/>
        <v>0</v>
      </c>
      <c r="L83" s="38">
        <f t="shared" si="13"/>
        <v>0</v>
      </c>
      <c r="N83"/>
      <c r="O83"/>
      <c r="P83"/>
      <c r="Q83"/>
    </row>
    <row r="84" spans="2:17" ht="27" customHeight="1" thickBot="1" x14ac:dyDescent="0.3">
      <c r="B84" s="25" t="s">
        <v>195</v>
      </c>
      <c r="C84" s="16" t="s">
        <v>10</v>
      </c>
      <c r="D84" s="12" t="s">
        <v>6</v>
      </c>
      <c r="E84" s="12" t="s">
        <v>22</v>
      </c>
      <c r="F84" s="39" t="s">
        <v>66</v>
      </c>
      <c r="G84" s="29">
        <v>3</v>
      </c>
      <c r="H84" s="14"/>
      <c r="I84" s="14">
        <f t="shared" si="11"/>
        <v>0</v>
      </c>
      <c r="J84" s="21">
        <v>0.23</v>
      </c>
      <c r="K84" s="36">
        <f t="shared" si="12"/>
        <v>0</v>
      </c>
      <c r="L84" s="38">
        <f t="shared" si="13"/>
        <v>0</v>
      </c>
      <c r="N84"/>
      <c r="O84"/>
      <c r="P84"/>
      <c r="Q84"/>
    </row>
    <row r="85" spans="2:17" ht="27" customHeight="1" thickBot="1" x14ac:dyDescent="0.3">
      <c r="B85" s="25" t="s">
        <v>196</v>
      </c>
      <c r="C85" s="76" t="s">
        <v>102</v>
      </c>
      <c r="D85" s="77" t="s">
        <v>6</v>
      </c>
      <c r="E85" s="77" t="s">
        <v>22</v>
      </c>
      <c r="F85" s="78" t="s">
        <v>235</v>
      </c>
      <c r="G85" s="79">
        <v>2</v>
      </c>
      <c r="H85" s="80"/>
      <c r="I85" s="80">
        <f t="shared" si="11"/>
        <v>0</v>
      </c>
      <c r="J85" s="81">
        <v>0.23</v>
      </c>
      <c r="K85" s="82">
        <f t="shared" si="12"/>
        <v>0</v>
      </c>
      <c r="L85" s="83">
        <f t="shared" si="13"/>
        <v>0</v>
      </c>
      <c r="N85"/>
      <c r="O85"/>
      <c r="P85"/>
      <c r="Q85"/>
    </row>
    <row r="86" spans="2:17" ht="27" customHeight="1" thickBot="1" x14ac:dyDescent="0.3">
      <c r="B86" s="25" t="s">
        <v>197</v>
      </c>
      <c r="C86" s="17" t="s">
        <v>102</v>
      </c>
      <c r="D86" s="12" t="s">
        <v>75</v>
      </c>
      <c r="E86" s="12" t="s">
        <v>22</v>
      </c>
      <c r="F86" s="43" t="s">
        <v>121</v>
      </c>
      <c r="G86" s="29">
        <v>1</v>
      </c>
      <c r="H86" s="14"/>
      <c r="I86" s="14">
        <f t="shared" si="11"/>
        <v>0</v>
      </c>
      <c r="J86" s="21">
        <v>0.23</v>
      </c>
      <c r="K86" s="36">
        <f t="shared" si="12"/>
        <v>0</v>
      </c>
      <c r="L86" s="38">
        <f t="shared" si="13"/>
        <v>0</v>
      </c>
      <c r="N86"/>
      <c r="O86"/>
      <c r="P86"/>
      <c r="Q86"/>
    </row>
    <row r="87" spans="2:17" ht="30.75" customHeight="1" thickBot="1" x14ac:dyDescent="0.3">
      <c r="B87" s="25" t="s">
        <v>198</v>
      </c>
      <c r="C87" s="76" t="s">
        <v>67</v>
      </c>
      <c r="D87" s="77" t="s">
        <v>7</v>
      </c>
      <c r="E87" s="77" t="s">
        <v>15</v>
      </c>
      <c r="F87" s="78" t="s">
        <v>236</v>
      </c>
      <c r="G87" s="79">
        <v>1</v>
      </c>
      <c r="H87" s="80"/>
      <c r="I87" s="80">
        <f t="shared" si="11"/>
        <v>0</v>
      </c>
      <c r="J87" s="81">
        <v>0.23</v>
      </c>
      <c r="K87" s="82">
        <f t="shared" si="12"/>
        <v>0</v>
      </c>
      <c r="L87" s="83">
        <f t="shared" si="13"/>
        <v>0</v>
      </c>
      <c r="N87"/>
      <c r="O87"/>
      <c r="P87"/>
      <c r="Q87"/>
    </row>
    <row r="88" spans="2:17" ht="29.25" customHeight="1" thickBot="1" x14ac:dyDescent="0.3">
      <c r="B88" s="25" t="s">
        <v>199</v>
      </c>
      <c r="C88" s="17" t="s">
        <v>67</v>
      </c>
      <c r="D88" s="12" t="s">
        <v>5</v>
      </c>
      <c r="E88" s="12" t="s">
        <v>13</v>
      </c>
      <c r="F88" s="39" t="s">
        <v>68</v>
      </c>
      <c r="G88" s="29">
        <v>1</v>
      </c>
      <c r="H88" s="14"/>
      <c r="I88" s="14">
        <f t="shared" si="11"/>
        <v>0</v>
      </c>
      <c r="J88" s="21">
        <v>0.23</v>
      </c>
      <c r="K88" s="36">
        <f t="shared" si="12"/>
        <v>0</v>
      </c>
      <c r="L88" s="38">
        <f t="shared" si="13"/>
        <v>0</v>
      </c>
      <c r="N88"/>
      <c r="O88"/>
      <c r="P88"/>
      <c r="Q88"/>
    </row>
    <row r="89" spans="2:17" ht="29.25" customHeight="1" thickBot="1" x14ac:dyDescent="0.3">
      <c r="B89" s="25" t="s">
        <v>200</v>
      </c>
      <c r="C89" s="76" t="s">
        <v>67</v>
      </c>
      <c r="D89" s="77" t="s">
        <v>6</v>
      </c>
      <c r="E89" s="77" t="s">
        <v>15</v>
      </c>
      <c r="F89" s="78" t="s">
        <v>236</v>
      </c>
      <c r="G89" s="79">
        <v>1</v>
      </c>
      <c r="H89" s="80"/>
      <c r="I89" s="80">
        <f t="shared" ref="I89:I90" si="14">ROUND(G89*H89,2)</f>
        <v>0</v>
      </c>
      <c r="J89" s="81">
        <v>0.23</v>
      </c>
      <c r="K89" s="82">
        <f t="shared" si="12"/>
        <v>0</v>
      </c>
      <c r="L89" s="83">
        <f t="shared" si="13"/>
        <v>0</v>
      </c>
      <c r="N89"/>
      <c r="O89"/>
      <c r="P89"/>
      <c r="Q89"/>
    </row>
    <row r="90" spans="2:17" ht="29.25" customHeight="1" thickBot="1" x14ac:dyDescent="0.3">
      <c r="B90" s="25" t="s">
        <v>201</v>
      </c>
      <c r="C90" s="17" t="s">
        <v>67</v>
      </c>
      <c r="D90" s="12" t="s">
        <v>6</v>
      </c>
      <c r="E90" s="12" t="s">
        <v>13</v>
      </c>
      <c r="F90" s="39" t="s">
        <v>68</v>
      </c>
      <c r="G90" s="29">
        <v>1</v>
      </c>
      <c r="H90" s="14"/>
      <c r="I90" s="14">
        <f t="shared" si="14"/>
        <v>0</v>
      </c>
      <c r="J90" s="21">
        <v>0.23</v>
      </c>
      <c r="K90" s="36">
        <f t="shared" si="12"/>
        <v>0</v>
      </c>
      <c r="L90" s="38">
        <f t="shared" si="13"/>
        <v>0</v>
      </c>
      <c r="N90"/>
      <c r="O90"/>
      <c r="P90"/>
      <c r="Q90"/>
    </row>
    <row r="91" spans="2:17" ht="20.25" customHeight="1" thickBot="1" x14ac:dyDescent="0.3">
      <c r="B91" s="25" t="s">
        <v>202</v>
      </c>
      <c r="C91" s="17" t="s">
        <v>69</v>
      </c>
      <c r="D91" s="12" t="s">
        <v>5</v>
      </c>
      <c r="E91" s="12" t="s">
        <v>13</v>
      </c>
      <c r="F91" s="39" t="s">
        <v>70</v>
      </c>
      <c r="G91" s="29">
        <v>2</v>
      </c>
      <c r="H91" s="14"/>
      <c r="I91" s="14">
        <f t="shared" si="11"/>
        <v>0</v>
      </c>
      <c r="J91" s="21">
        <v>0.23</v>
      </c>
      <c r="K91" s="36">
        <f t="shared" si="12"/>
        <v>0</v>
      </c>
      <c r="L91" s="38">
        <f t="shared" si="13"/>
        <v>0</v>
      </c>
      <c r="N91"/>
      <c r="O91"/>
      <c r="P91"/>
      <c r="Q91"/>
    </row>
    <row r="92" spans="2:17" ht="20.25" customHeight="1" thickBot="1" x14ac:dyDescent="0.3">
      <c r="B92" s="25" t="s">
        <v>203</v>
      </c>
      <c r="C92" s="17" t="s">
        <v>69</v>
      </c>
      <c r="D92" s="12" t="s">
        <v>6</v>
      </c>
      <c r="E92" s="12" t="s">
        <v>22</v>
      </c>
      <c r="F92" s="39" t="s">
        <v>70</v>
      </c>
      <c r="G92" s="29">
        <v>3</v>
      </c>
      <c r="H92" s="14"/>
      <c r="I92" s="14">
        <f t="shared" si="11"/>
        <v>0</v>
      </c>
      <c r="J92" s="21">
        <v>0.23</v>
      </c>
      <c r="K92" s="36">
        <f t="shared" si="12"/>
        <v>0</v>
      </c>
      <c r="L92" s="38">
        <f t="shared" si="13"/>
        <v>0</v>
      </c>
      <c r="N92"/>
      <c r="O92"/>
      <c r="P92"/>
      <c r="Q92"/>
    </row>
    <row r="93" spans="2:17" ht="20.25" customHeight="1" thickBot="1" x14ac:dyDescent="0.3">
      <c r="B93" s="25" t="s">
        <v>204</v>
      </c>
      <c r="C93" s="17" t="s">
        <v>92</v>
      </c>
      <c r="D93" s="12" t="s">
        <v>29</v>
      </c>
      <c r="E93" s="12" t="s">
        <v>13</v>
      </c>
      <c r="F93" s="39" t="s">
        <v>71</v>
      </c>
      <c r="G93" s="29">
        <v>3</v>
      </c>
      <c r="H93" s="14"/>
      <c r="I93" s="14">
        <f t="shared" ref="I93" si="15">ROUND(G93*H93,2)</f>
        <v>0</v>
      </c>
      <c r="J93" s="21">
        <v>0.23</v>
      </c>
      <c r="K93" s="36">
        <f t="shared" si="12"/>
        <v>0</v>
      </c>
      <c r="L93" s="38">
        <f t="shared" si="13"/>
        <v>0</v>
      </c>
      <c r="N93"/>
      <c r="O93"/>
      <c r="P93"/>
      <c r="Q93"/>
    </row>
    <row r="94" spans="2:17" ht="20.25" customHeight="1" thickBot="1" x14ac:dyDescent="0.3">
      <c r="B94" s="25" t="s">
        <v>205</v>
      </c>
      <c r="C94" s="18" t="s">
        <v>72</v>
      </c>
      <c r="D94" s="12" t="s">
        <v>6</v>
      </c>
      <c r="E94" s="12" t="s">
        <v>13</v>
      </c>
      <c r="F94" s="39">
        <v>44574702</v>
      </c>
      <c r="G94" s="29">
        <v>1</v>
      </c>
      <c r="H94" s="14"/>
      <c r="I94" s="14">
        <f t="shared" ref="I94:I111" si="16">ROUND(G93*H94,2)</f>
        <v>0</v>
      </c>
      <c r="J94" s="21">
        <v>0.23</v>
      </c>
      <c r="K94" s="36">
        <f t="shared" ref="K94" si="17">ROUND((H94*J94)+H94,2)</f>
        <v>0</v>
      </c>
      <c r="L94" s="38">
        <f t="shared" ref="L94" si="18">ROUND((I94*J94)+I94,2)</f>
        <v>0</v>
      </c>
      <c r="N94"/>
      <c r="O94"/>
      <c r="P94"/>
      <c r="Q94"/>
    </row>
    <row r="95" spans="2:17" ht="20.25" customHeight="1" thickBot="1" x14ac:dyDescent="0.3">
      <c r="B95" s="25" t="s">
        <v>206</v>
      </c>
      <c r="C95" s="18" t="s">
        <v>72</v>
      </c>
      <c r="D95" s="12" t="s">
        <v>5</v>
      </c>
      <c r="E95" s="12" t="s">
        <v>13</v>
      </c>
      <c r="F95" s="39">
        <v>44574302</v>
      </c>
      <c r="G95" s="29">
        <v>1</v>
      </c>
      <c r="H95" s="14"/>
      <c r="I95" s="14">
        <f t="shared" si="16"/>
        <v>0</v>
      </c>
      <c r="J95" s="21">
        <v>0.23</v>
      </c>
      <c r="K95" s="36">
        <f t="shared" si="12"/>
        <v>0</v>
      </c>
      <c r="L95" s="38">
        <f t="shared" si="13"/>
        <v>0</v>
      </c>
      <c r="N95"/>
      <c r="O95"/>
      <c r="P95"/>
      <c r="Q95"/>
    </row>
    <row r="96" spans="2:17" ht="20.25" customHeight="1" thickBot="1" x14ac:dyDescent="0.3">
      <c r="B96" s="25" t="s">
        <v>207</v>
      </c>
      <c r="C96" s="17" t="s">
        <v>74</v>
      </c>
      <c r="D96" s="12" t="s">
        <v>6</v>
      </c>
      <c r="E96" s="12" t="s">
        <v>13</v>
      </c>
      <c r="F96" s="39">
        <v>44574702</v>
      </c>
      <c r="G96" s="29">
        <v>4</v>
      </c>
      <c r="H96" s="14"/>
      <c r="I96" s="14">
        <f t="shared" si="16"/>
        <v>0</v>
      </c>
      <c r="J96" s="21">
        <v>0.23</v>
      </c>
      <c r="K96" s="36">
        <f t="shared" si="12"/>
        <v>0</v>
      </c>
      <c r="L96" s="38">
        <f t="shared" si="13"/>
        <v>0</v>
      </c>
      <c r="N96"/>
      <c r="O96"/>
      <c r="P96"/>
      <c r="Q96"/>
    </row>
    <row r="97" spans="2:17" ht="20.25" customHeight="1" thickBot="1" x14ac:dyDescent="0.3">
      <c r="B97" s="25" t="s">
        <v>208</v>
      </c>
      <c r="C97" s="17" t="s">
        <v>74</v>
      </c>
      <c r="D97" s="12" t="s">
        <v>75</v>
      </c>
      <c r="E97" s="12" t="s">
        <v>13</v>
      </c>
      <c r="F97" s="39">
        <v>44574302</v>
      </c>
      <c r="G97" s="29">
        <v>1</v>
      </c>
      <c r="H97" s="14"/>
      <c r="I97" s="14">
        <f t="shared" si="16"/>
        <v>0</v>
      </c>
      <c r="J97" s="21">
        <v>0.23</v>
      </c>
      <c r="K97" s="36">
        <f t="shared" si="12"/>
        <v>0</v>
      </c>
      <c r="L97" s="38">
        <f t="shared" si="13"/>
        <v>0</v>
      </c>
      <c r="N97"/>
      <c r="O97"/>
      <c r="P97"/>
      <c r="Q97"/>
    </row>
    <row r="98" spans="2:17" ht="19.899999999999999" customHeight="1" thickBot="1" x14ac:dyDescent="0.3">
      <c r="B98" s="25" t="s">
        <v>209</v>
      </c>
      <c r="C98" s="17" t="s">
        <v>76</v>
      </c>
      <c r="D98" s="12" t="s">
        <v>75</v>
      </c>
      <c r="E98" s="12" t="s">
        <v>13</v>
      </c>
      <c r="F98" s="40">
        <v>46490608</v>
      </c>
      <c r="G98" s="29">
        <v>3</v>
      </c>
      <c r="H98" s="14"/>
      <c r="I98" s="14">
        <f t="shared" si="16"/>
        <v>0</v>
      </c>
      <c r="J98" s="21">
        <v>0.23</v>
      </c>
      <c r="K98" s="36">
        <f t="shared" si="12"/>
        <v>0</v>
      </c>
      <c r="L98" s="38">
        <f t="shared" si="13"/>
        <v>0</v>
      </c>
      <c r="N98"/>
      <c r="O98"/>
      <c r="P98"/>
      <c r="Q98"/>
    </row>
    <row r="99" spans="2:17" ht="20.25" customHeight="1" thickBot="1" x14ac:dyDescent="0.3">
      <c r="B99" s="25" t="s">
        <v>210</v>
      </c>
      <c r="C99" s="17" t="s">
        <v>76</v>
      </c>
      <c r="D99" s="12" t="s">
        <v>6</v>
      </c>
      <c r="E99" s="12" t="s">
        <v>13</v>
      </c>
      <c r="F99" s="39" t="s">
        <v>77</v>
      </c>
      <c r="G99" s="29">
        <v>2</v>
      </c>
      <c r="H99" s="14"/>
      <c r="I99" s="14">
        <f t="shared" si="16"/>
        <v>0</v>
      </c>
      <c r="J99" s="21">
        <v>0.23</v>
      </c>
      <c r="K99" s="36">
        <f t="shared" si="12"/>
        <v>0</v>
      </c>
      <c r="L99" s="38">
        <f t="shared" si="13"/>
        <v>0</v>
      </c>
      <c r="N99"/>
      <c r="O99"/>
      <c r="P99"/>
      <c r="Q99"/>
    </row>
    <row r="100" spans="2:17" ht="27" customHeight="1" thickBot="1" x14ac:dyDescent="0.3">
      <c r="B100" s="25" t="s">
        <v>211</v>
      </c>
      <c r="C100" s="17" t="s">
        <v>76</v>
      </c>
      <c r="D100" s="12" t="s">
        <v>6</v>
      </c>
      <c r="E100" s="12" t="s">
        <v>15</v>
      </c>
      <c r="F100" s="42" t="s">
        <v>109</v>
      </c>
      <c r="G100" s="29">
        <v>1</v>
      </c>
      <c r="H100" s="14"/>
      <c r="I100" s="14">
        <f t="shared" si="16"/>
        <v>0</v>
      </c>
      <c r="J100" s="21">
        <v>0.23</v>
      </c>
      <c r="K100" s="36">
        <f t="shared" si="12"/>
        <v>0</v>
      </c>
      <c r="L100" s="38">
        <f t="shared" si="13"/>
        <v>0</v>
      </c>
      <c r="N100"/>
      <c r="O100"/>
      <c r="P100"/>
      <c r="Q100"/>
    </row>
    <row r="101" spans="2:17" ht="30.75" customHeight="1" thickBot="1" x14ac:dyDescent="0.3">
      <c r="B101" s="25" t="s">
        <v>212</v>
      </c>
      <c r="C101" s="17" t="s">
        <v>78</v>
      </c>
      <c r="D101" s="12" t="s">
        <v>6</v>
      </c>
      <c r="E101" s="12" t="s">
        <v>13</v>
      </c>
      <c r="F101" s="39">
        <v>842042</v>
      </c>
      <c r="G101" s="29">
        <v>2</v>
      </c>
      <c r="H101" s="14"/>
      <c r="I101" s="14">
        <f t="shared" si="16"/>
        <v>0</v>
      </c>
      <c r="J101" s="21">
        <v>0.23</v>
      </c>
      <c r="K101" s="36">
        <f t="shared" si="12"/>
        <v>0</v>
      </c>
      <c r="L101" s="38">
        <f t="shared" si="13"/>
        <v>0</v>
      </c>
      <c r="N101"/>
      <c r="O101"/>
      <c r="P101"/>
      <c r="Q101"/>
    </row>
    <row r="102" spans="2:17" ht="20.25" customHeight="1" thickBot="1" x14ac:dyDescent="0.3">
      <c r="B102" s="25" t="s">
        <v>213</v>
      </c>
      <c r="C102" s="17" t="s">
        <v>12</v>
      </c>
      <c r="D102" s="12" t="s">
        <v>6</v>
      </c>
      <c r="E102" s="12" t="s">
        <v>22</v>
      </c>
      <c r="F102" s="39">
        <v>842042</v>
      </c>
      <c r="G102" s="29">
        <v>3</v>
      </c>
      <c r="H102" s="14"/>
      <c r="I102" s="14">
        <f t="shared" si="16"/>
        <v>0</v>
      </c>
      <c r="J102" s="21">
        <v>0.23</v>
      </c>
      <c r="K102" s="36">
        <f t="shared" si="12"/>
        <v>0</v>
      </c>
      <c r="L102" s="38">
        <f t="shared" si="13"/>
        <v>0</v>
      </c>
      <c r="N102"/>
      <c r="O102"/>
      <c r="P102"/>
      <c r="Q102"/>
    </row>
    <row r="103" spans="2:17" ht="20.25" customHeight="1" thickBot="1" x14ac:dyDescent="0.3">
      <c r="B103" s="25" t="s">
        <v>214</v>
      </c>
      <c r="C103" s="18" t="s">
        <v>11</v>
      </c>
      <c r="D103" s="12" t="s">
        <v>6</v>
      </c>
      <c r="E103" s="12" t="s">
        <v>13</v>
      </c>
      <c r="F103" s="39">
        <v>842042</v>
      </c>
      <c r="G103" s="29">
        <v>2</v>
      </c>
      <c r="H103" s="14"/>
      <c r="I103" s="14">
        <f t="shared" si="16"/>
        <v>0</v>
      </c>
      <c r="J103" s="21">
        <v>0.23</v>
      </c>
      <c r="K103" s="36">
        <f t="shared" si="12"/>
        <v>0</v>
      </c>
      <c r="L103" s="38">
        <f t="shared" si="13"/>
        <v>0</v>
      </c>
      <c r="N103"/>
      <c r="O103"/>
      <c r="P103"/>
      <c r="Q103"/>
    </row>
    <row r="104" spans="2:17" ht="31.5" customHeight="1" thickBot="1" x14ac:dyDescent="0.3">
      <c r="B104" s="25" t="s">
        <v>215</v>
      </c>
      <c r="C104" s="17" t="s">
        <v>79</v>
      </c>
      <c r="D104" s="12" t="s">
        <v>7</v>
      </c>
      <c r="E104" s="12" t="s">
        <v>13</v>
      </c>
      <c r="F104" s="39">
        <v>842042</v>
      </c>
      <c r="G104" s="29">
        <v>1</v>
      </c>
      <c r="H104" s="14"/>
      <c r="I104" s="14">
        <f t="shared" si="16"/>
        <v>0</v>
      </c>
      <c r="J104" s="21">
        <v>0.23</v>
      </c>
      <c r="K104" s="36">
        <f t="shared" si="12"/>
        <v>0</v>
      </c>
      <c r="L104" s="38">
        <f t="shared" si="13"/>
        <v>0</v>
      </c>
      <c r="N104"/>
      <c r="O104"/>
      <c r="P104"/>
      <c r="Q104"/>
    </row>
    <row r="105" spans="2:17" ht="31.5" customHeight="1" thickBot="1" x14ac:dyDescent="0.3">
      <c r="B105" s="25" t="s">
        <v>216</v>
      </c>
      <c r="C105" s="17" t="s">
        <v>79</v>
      </c>
      <c r="D105" s="12" t="s">
        <v>6</v>
      </c>
      <c r="E105" s="12" t="s">
        <v>13</v>
      </c>
      <c r="F105" s="40" t="s">
        <v>80</v>
      </c>
      <c r="G105" s="29">
        <v>1</v>
      </c>
      <c r="H105" s="14"/>
      <c r="I105" s="14">
        <f t="shared" si="16"/>
        <v>0</v>
      </c>
      <c r="J105" s="21">
        <v>0.23</v>
      </c>
      <c r="K105" s="36">
        <f t="shared" si="12"/>
        <v>0</v>
      </c>
      <c r="L105" s="38">
        <f t="shared" si="13"/>
        <v>0</v>
      </c>
      <c r="N105"/>
      <c r="O105"/>
      <c r="P105"/>
      <c r="Q105"/>
    </row>
    <row r="106" spans="2:17" ht="20.25" customHeight="1" thickBot="1" x14ac:dyDescent="0.3">
      <c r="B106" s="25" t="s">
        <v>219</v>
      </c>
      <c r="C106" s="17" t="s">
        <v>91</v>
      </c>
      <c r="D106" s="12" t="s">
        <v>6</v>
      </c>
      <c r="E106" s="12" t="s">
        <v>13</v>
      </c>
      <c r="F106" s="39" t="s">
        <v>110</v>
      </c>
      <c r="G106" s="29">
        <v>2</v>
      </c>
      <c r="H106" s="14"/>
      <c r="I106" s="14">
        <f t="shared" si="16"/>
        <v>0</v>
      </c>
      <c r="J106" s="21">
        <v>0.23</v>
      </c>
      <c r="K106" s="36">
        <f t="shared" si="12"/>
        <v>0</v>
      </c>
      <c r="L106" s="38">
        <f t="shared" si="13"/>
        <v>0</v>
      </c>
      <c r="N106"/>
      <c r="O106"/>
      <c r="P106"/>
      <c r="Q106"/>
    </row>
    <row r="107" spans="2:17" ht="26.25" customHeight="1" thickBot="1" x14ac:dyDescent="0.3">
      <c r="B107" s="25" t="s">
        <v>220</v>
      </c>
      <c r="C107" s="17" t="s">
        <v>81</v>
      </c>
      <c r="D107" s="12" t="s">
        <v>73</v>
      </c>
      <c r="E107" s="12" t="s">
        <v>13</v>
      </c>
      <c r="F107" s="39" t="s">
        <v>82</v>
      </c>
      <c r="G107" s="29">
        <v>4</v>
      </c>
      <c r="H107" s="14"/>
      <c r="I107" s="14">
        <f t="shared" si="16"/>
        <v>0</v>
      </c>
      <c r="J107" s="21">
        <v>0.23</v>
      </c>
      <c r="K107" s="36">
        <f t="shared" si="12"/>
        <v>0</v>
      </c>
      <c r="L107" s="38">
        <f t="shared" si="13"/>
        <v>0</v>
      </c>
      <c r="N107"/>
      <c r="O107"/>
      <c r="P107"/>
      <c r="Q107"/>
    </row>
    <row r="108" spans="2:17" ht="20.25" customHeight="1" thickBot="1" x14ac:dyDescent="0.3">
      <c r="B108" s="25" t="s">
        <v>221</v>
      </c>
      <c r="C108" s="17" t="s">
        <v>83</v>
      </c>
      <c r="D108" s="12" t="s">
        <v>5</v>
      </c>
      <c r="E108" s="12" t="s">
        <v>13</v>
      </c>
      <c r="F108" s="39" t="s">
        <v>84</v>
      </c>
      <c r="G108" s="29">
        <v>2</v>
      </c>
      <c r="H108" s="14"/>
      <c r="I108" s="14">
        <f t="shared" si="16"/>
        <v>0</v>
      </c>
      <c r="J108" s="21">
        <v>0.23</v>
      </c>
      <c r="K108" s="36">
        <f t="shared" si="12"/>
        <v>0</v>
      </c>
      <c r="L108" s="38">
        <f t="shared" si="13"/>
        <v>0</v>
      </c>
      <c r="N108"/>
      <c r="O108"/>
      <c r="P108"/>
      <c r="Q108"/>
    </row>
    <row r="109" spans="2:17" ht="15.75" thickBot="1" x14ac:dyDescent="0.3">
      <c r="B109" s="25" t="s">
        <v>222</v>
      </c>
      <c r="C109" s="19" t="s">
        <v>85</v>
      </c>
      <c r="D109" s="12" t="s">
        <v>5</v>
      </c>
      <c r="E109" s="12" t="s">
        <v>13</v>
      </c>
      <c r="F109" s="44" t="s">
        <v>86</v>
      </c>
      <c r="G109" s="31">
        <v>1</v>
      </c>
      <c r="H109" s="14"/>
      <c r="I109" s="14">
        <f t="shared" si="16"/>
        <v>0</v>
      </c>
      <c r="J109" s="21">
        <v>0.23</v>
      </c>
      <c r="K109" s="36">
        <f t="shared" si="12"/>
        <v>0</v>
      </c>
      <c r="L109" s="38">
        <f t="shared" si="13"/>
        <v>0</v>
      </c>
    </row>
    <row r="110" spans="2:17" ht="30.75" thickBot="1" x14ac:dyDescent="0.3">
      <c r="B110" s="25" t="s">
        <v>223</v>
      </c>
      <c r="C110" s="12" t="s">
        <v>87</v>
      </c>
      <c r="D110" s="13" t="s">
        <v>6</v>
      </c>
      <c r="E110" s="13" t="s">
        <v>13</v>
      </c>
      <c r="F110" s="39" t="s">
        <v>88</v>
      </c>
      <c r="G110" s="29">
        <v>6</v>
      </c>
      <c r="H110" s="15"/>
      <c r="I110" s="15">
        <f t="shared" si="16"/>
        <v>0</v>
      </c>
      <c r="J110" s="21">
        <v>0.23</v>
      </c>
      <c r="K110" s="36">
        <f t="shared" si="12"/>
        <v>0</v>
      </c>
      <c r="L110" s="38">
        <f t="shared" si="13"/>
        <v>0</v>
      </c>
    </row>
    <row r="111" spans="2:17" ht="15.75" thickBot="1" x14ac:dyDescent="0.3">
      <c r="B111" s="25" t="s">
        <v>224</v>
      </c>
      <c r="C111" s="13" t="s">
        <v>89</v>
      </c>
      <c r="D111" s="12" t="s">
        <v>6</v>
      </c>
      <c r="E111" s="12" t="s">
        <v>13</v>
      </c>
      <c r="F111" s="44" t="s">
        <v>90</v>
      </c>
      <c r="G111" s="31">
        <v>3</v>
      </c>
      <c r="H111" s="14"/>
      <c r="I111" s="14">
        <f t="shared" si="16"/>
        <v>0</v>
      </c>
      <c r="J111" s="21">
        <v>0.23</v>
      </c>
      <c r="K111" s="36">
        <f t="shared" si="12"/>
        <v>0</v>
      </c>
      <c r="L111" s="38">
        <f t="shared" si="13"/>
        <v>0</v>
      </c>
    </row>
    <row r="112" spans="2:17" ht="45.75" thickBot="1" x14ac:dyDescent="0.3">
      <c r="B112" s="22"/>
      <c r="C112" s="35"/>
      <c r="D112" s="23"/>
      <c r="E112" s="23"/>
      <c r="F112" s="23"/>
      <c r="G112" s="32"/>
      <c r="H112" s="24" t="s">
        <v>228</v>
      </c>
      <c r="I112" s="33">
        <f>ROUND(SUM(I12:I111),2)</f>
        <v>0</v>
      </c>
      <c r="J112" s="34"/>
      <c r="K112" s="24" t="s">
        <v>229</v>
      </c>
      <c r="L112" s="33">
        <f>SUM(L12:L111)</f>
        <v>0</v>
      </c>
    </row>
    <row r="113" spans="3:12" x14ac:dyDescent="0.25">
      <c r="C113" s="7"/>
    </row>
    <row r="114" spans="3:12" x14ac:dyDescent="0.25">
      <c r="C114" s="11"/>
    </row>
    <row r="115" spans="3:12" ht="15" customHeight="1" x14ac:dyDescent="0.25">
      <c r="C115" s="6"/>
      <c r="D115" s="11"/>
      <c r="E115" s="11"/>
      <c r="F115" s="11"/>
      <c r="G115" s="8"/>
      <c r="H115" s="11"/>
      <c r="I115" s="11"/>
      <c r="J115" s="11"/>
      <c r="K115" s="11"/>
      <c r="L115" s="11"/>
    </row>
    <row r="116" spans="3:12" x14ac:dyDescent="0.25">
      <c r="C116" s="11"/>
      <c r="D116" s="6"/>
      <c r="E116" s="6"/>
      <c r="F116" s="8"/>
    </row>
    <row r="117" spans="3:12" ht="16.899999999999999" customHeight="1" x14ac:dyDescent="0.25">
      <c r="D117" s="11"/>
      <c r="E117" s="11"/>
      <c r="F117" s="11"/>
      <c r="G117" s="8"/>
      <c r="H117" s="11"/>
      <c r="I117" s="11"/>
    </row>
    <row r="119" spans="3:12" x14ac:dyDescent="0.25">
      <c r="C119" s="1"/>
    </row>
    <row r="120" spans="3:12" x14ac:dyDescent="0.25">
      <c r="C120" s="8"/>
      <c r="D120" s="1"/>
      <c r="G120" s="49"/>
      <c r="H120" s="49"/>
      <c r="I120" s="49"/>
    </row>
    <row r="121" spans="3:12" ht="15" customHeight="1" x14ac:dyDescent="0.25">
      <c r="C121" s="8"/>
      <c r="D121" s="8"/>
      <c r="F121" s="1"/>
      <c r="G121" s="48"/>
      <c r="H121" s="48"/>
      <c r="I121" s="48"/>
    </row>
    <row r="122" spans="3:12" x14ac:dyDescent="0.25">
      <c r="C122" s="5"/>
      <c r="D122" s="8"/>
      <c r="G122" s="48"/>
      <c r="H122" s="48"/>
      <c r="I122" s="48"/>
    </row>
    <row r="123" spans="3:12" x14ac:dyDescent="0.25">
      <c r="H123"/>
    </row>
  </sheetData>
  <sortState xmlns:xlrd2="http://schemas.microsoft.com/office/spreadsheetml/2017/richdata2" ref="C12:L106">
    <sortCondition ref="C12:C106"/>
  </sortState>
  <mergeCells count="9">
    <mergeCell ref="B8:L8"/>
    <mergeCell ref="G121:I122"/>
    <mergeCell ref="G120:I120"/>
    <mergeCell ref="B3:L3"/>
    <mergeCell ref="B4:L4"/>
    <mergeCell ref="B5:L5"/>
    <mergeCell ref="B9:L9"/>
    <mergeCell ref="B7:L7"/>
    <mergeCell ref="B6:L6"/>
  </mergeCells>
  <pageMargins left="0.17" right="0.17" top="0.32" bottom="0.2" header="0.3" footer="0.17"/>
  <pageSetup paperSize="9" scale="5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Formularz cenowy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Agnieszka Rudolf</dc:creator>
  <cp:lastModifiedBy>Karolina Musiałowska</cp:lastModifiedBy>
  <cp:lastPrinted>2024-09-12T08:38:22Z</cp:lastPrinted>
  <dcterms:created xsi:type="dcterms:W3CDTF">2022-01-04T13:46:48Z</dcterms:created>
  <dcterms:modified xsi:type="dcterms:W3CDTF">2024-09-30T10:27:01Z</dcterms:modified>
</cp:coreProperties>
</file>