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p - 14 leki\"/>
    </mc:Choice>
  </mc:AlternateContent>
  <xr:revisionPtr revIDLastSave="0" documentId="13_ncr:1_{654E2F59-5299-4DCB-BBA4-5D266BEF61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4" i="1"/>
  <c r="D19" i="1" l="1"/>
  <c r="D18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<sst xmlns="http://schemas.openxmlformats.org/spreadsheetml/2006/main" count="55" uniqueCount="43">
  <si>
    <t>FORMULARZ CENOWY - PAKIET X - LEKI</t>
  </si>
  <si>
    <t xml:space="preserve"> Cena jednostkowa netto</t>
  </si>
  <si>
    <t>Stawka podatku VAT</t>
  </si>
  <si>
    <t>1.</t>
  </si>
  <si>
    <t>Gliclazidum 60mg tbl. o zmod.uwal.</t>
  </si>
  <si>
    <t>tbl.</t>
  </si>
  <si>
    <t>2.</t>
  </si>
  <si>
    <t>Indapamidum SR 1,5mg tbl.powl. o przedł. uwal</t>
  </si>
  <si>
    <t>3.</t>
  </si>
  <si>
    <t>Ivabradinum, tabl. powl, 5 mg</t>
  </si>
  <si>
    <t>4.</t>
  </si>
  <si>
    <t>Ivabradinum, tabl. powl, 7,5 mg</t>
  </si>
  <si>
    <t>5.</t>
  </si>
  <si>
    <t>Perindoprilum 5mg  tbl. powl.</t>
  </si>
  <si>
    <t>6.</t>
  </si>
  <si>
    <t>7.</t>
  </si>
  <si>
    <t>8.</t>
  </si>
  <si>
    <t>Tianeptinum 12,5mg  tbl.powl.</t>
  </si>
  <si>
    <t>9.</t>
  </si>
  <si>
    <t>Trimetazidinum MR 35mg  tbl.o zmod.uwal.</t>
  </si>
  <si>
    <t>SUMA</t>
  </si>
  <si>
    <t>KOD GTIN</t>
  </si>
  <si>
    <t>Formularz niniejszy powinien być podpisany kwalifikowalnym podpisem elektronicznym zgodnie z zapisami SWZ.</t>
  </si>
  <si>
    <t>Podmiot Odpowiedzialny</t>
  </si>
  <si>
    <t>10.</t>
  </si>
  <si>
    <t>11.</t>
  </si>
  <si>
    <t>12.</t>
  </si>
  <si>
    <t>13.</t>
  </si>
  <si>
    <t>Perindoprilum argininum +Indapamidum + Amlodypinum 5mg/1,25mg/5mg</t>
  </si>
  <si>
    <t>Perindoprilum argininum +Indapamidum + Amlodypinum 5mg/1,25mg/10mg</t>
  </si>
  <si>
    <t>Perindoprilum argininum +Indapamidum + Amlodypinum 10mg+2,5mg+5mg</t>
  </si>
  <si>
    <t>Perindoprilum argininum +Indapamidum + Amlodypinum 10mg+2,5mg+10mg</t>
  </si>
  <si>
    <t xml:space="preserve">Lp
</t>
  </si>
  <si>
    <t>Cena jednostkowa brutto                      (kol 5 x kol 6)</t>
  </si>
  <si>
    <t>Wartość
netto                      (kol 4 x kol 5)</t>
  </si>
  <si>
    <t>Wartość brutto                  (kol 4 x kol 7)</t>
  </si>
  <si>
    <t>Nazwa
handlowa</t>
  </si>
  <si>
    <t>Zamawiający: 
Szpital Kliniczny im. dr. Józefa Babińskiego SPZOZ w Krakowie
Postępowanie przetargowe:  ZP-14/24
Załącznik nr 1.10 do SWZ</t>
  </si>
  <si>
    <t xml:space="preserve">Nazwa przedmiotu zamówienia
</t>
  </si>
  <si>
    <t>Perindoprilum argininum + Indapamidum, tabl. powl 2,5 mg + 0,625 mg</t>
  </si>
  <si>
    <t>Perindoprilum argininum + Indapamidum, tabl. powl 5 mg + 1,25 mg</t>
  </si>
  <si>
    <t xml:space="preserve">Ilość
</t>
  </si>
  <si>
    <t>Jed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</si>
</sst>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4" fontId="7" fillId="3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0" borderId="0" xfId="1" applyFont="1" applyAlignment="1">
      <alignment horizontal="center" vertical="top"/>
    </xf>
    <xf numFmtId="49" fontId="8" fillId="0" borderId="4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center" vertical="top"/>
    </xf>
    <xf numFmtId="3" fontId="8" fillId="2" borderId="4" xfId="1" applyNumberFormat="1" applyFont="1" applyFill="1" applyBorder="1" applyAlignment="1">
      <alignment horizontal="center" vertical="top"/>
    </xf>
    <xf numFmtId="164" fontId="8" fillId="2" borderId="4" xfId="1" applyNumberFormat="1" applyFont="1" applyFill="1" applyBorder="1" applyAlignment="1">
      <alignment horizontal="center" vertical="top" wrapText="1"/>
    </xf>
    <xf numFmtId="9" fontId="8" fillId="0" borderId="4" xfId="1" applyNumberFormat="1" applyFont="1" applyBorder="1" applyAlignment="1">
      <alignment horizontal="center" vertical="top"/>
    </xf>
    <xf numFmtId="164" fontId="8" fillId="0" borderId="4" xfId="1" applyNumberFormat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center" vertical="top"/>
    </xf>
    <xf numFmtId="2" fontId="8" fillId="0" borderId="4" xfId="1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9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/>
    </xf>
    <xf numFmtId="3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 wrapText="1"/>
    </xf>
    <xf numFmtId="9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/>
    </xf>
    <xf numFmtId="2" fontId="8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/>
    </xf>
    <xf numFmtId="3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/>
    </xf>
    <xf numFmtId="3" fontId="9" fillId="2" borderId="1" xfId="1" applyNumberFormat="1" applyFont="1" applyFill="1" applyBorder="1" applyAlignment="1">
      <alignment horizontal="center" vertical="top"/>
    </xf>
    <xf numFmtId="9" fontId="9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left" vertical="top"/>
    </xf>
    <xf numFmtId="164" fontId="8" fillId="0" borderId="2" xfId="1" applyNumberFormat="1" applyFont="1" applyBorder="1" applyAlignment="1">
      <alignment horizontal="center" vertical="top" wrapText="1"/>
    </xf>
    <xf numFmtId="2" fontId="8" fillId="0" borderId="0" xfId="1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7" fillId="3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120" zoomScaleNormal="120" workbookViewId="0">
      <selection sqref="A1:L1"/>
    </sheetView>
  </sheetViews>
  <sheetFormatPr defaultColWidth="9.140625" defaultRowHeight="12.75" x14ac:dyDescent="0.25"/>
  <cols>
    <col min="1" max="1" width="5" style="46" customWidth="1"/>
    <col min="2" max="2" width="24" style="47" customWidth="1"/>
    <col min="3" max="3" width="6.140625" style="46" customWidth="1"/>
    <col min="4" max="4" width="9" style="46" customWidth="1"/>
    <col min="5" max="5" width="13" style="46" customWidth="1"/>
    <col min="6" max="6" width="9.5703125" style="46" customWidth="1"/>
    <col min="7" max="7" width="14.140625" style="46" customWidth="1"/>
    <col min="8" max="8" width="14.28515625" style="46" customWidth="1"/>
    <col min="9" max="9" width="14.85546875" style="46" customWidth="1"/>
    <col min="10" max="10" width="17.28515625" style="46" customWidth="1"/>
    <col min="11" max="11" width="6.5703125" style="46" customWidth="1"/>
    <col min="12" max="12" width="10.28515625" style="46" customWidth="1"/>
    <col min="13" max="16384" width="9.140625" style="1"/>
  </cols>
  <sheetData>
    <row r="1" spans="1:12" ht="66" customHeight="1" x14ac:dyDescent="0.25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 x14ac:dyDescent="0.25">
      <c r="A2" s="8"/>
      <c r="B2" s="9"/>
      <c r="C2" s="8"/>
      <c r="D2" s="8"/>
      <c r="E2" s="8"/>
      <c r="F2" s="8"/>
      <c r="G2" s="8"/>
      <c r="H2" s="51"/>
      <c r="I2" s="51"/>
      <c r="J2" s="51"/>
      <c r="K2" s="8"/>
      <c r="L2" s="8"/>
    </row>
    <row r="3" spans="1:12" ht="15.75" x14ac:dyDescent="0.2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8"/>
      <c r="L3" s="8"/>
    </row>
    <row r="4" spans="1:12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8"/>
      <c r="L4" s="8"/>
    </row>
    <row r="5" spans="1:12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4">
        <v>11</v>
      </c>
      <c r="L5" s="4">
        <v>12</v>
      </c>
    </row>
    <row r="6" spans="1:12" ht="69" customHeight="1" x14ac:dyDescent="0.25">
      <c r="A6" s="5" t="s">
        <v>32</v>
      </c>
      <c r="B6" s="6" t="s">
        <v>38</v>
      </c>
      <c r="C6" s="3" t="s">
        <v>42</v>
      </c>
      <c r="D6" s="49" t="s">
        <v>41</v>
      </c>
      <c r="E6" s="6" t="s">
        <v>1</v>
      </c>
      <c r="F6" s="6" t="s">
        <v>2</v>
      </c>
      <c r="G6" s="6" t="s">
        <v>33</v>
      </c>
      <c r="H6" s="7" t="s">
        <v>34</v>
      </c>
      <c r="I6" s="7" t="s">
        <v>35</v>
      </c>
      <c r="J6" s="6" t="s">
        <v>23</v>
      </c>
      <c r="K6" s="6" t="s">
        <v>21</v>
      </c>
      <c r="L6" s="6" t="s">
        <v>36</v>
      </c>
    </row>
    <row r="7" spans="1:12" ht="31.5" x14ac:dyDescent="0.25">
      <c r="A7" s="11" t="s">
        <v>3</v>
      </c>
      <c r="B7" s="12" t="s">
        <v>4</v>
      </c>
      <c r="C7" s="13" t="s">
        <v>5</v>
      </c>
      <c r="D7" s="14">
        <f>45*108</f>
        <v>4860</v>
      </c>
      <c r="E7" s="15"/>
      <c r="F7" s="16">
        <v>0.08</v>
      </c>
      <c r="G7" s="17"/>
      <c r="H7" s="18"/>
      <c r="I7" s="18"/>
      <c r="J7" s="19"/>
      <c r="K7" s="20"/>
      <c r="L7" s="20"/>
    </row>
    <row r="8" spans="1:12" ht="31.5" x14ac:dyDescent="0.25">
      <c r="A8" s="21" t="s">
        <v>6</v>
      </c>
      <c r="B8" s="22" t="s">
        <v>7</v>
      </c>
      <c r="C8" s="23" t="s">
        <v>5</v>
      </c>
      <c r="D8" s="24">
        <f>150*108</f>
        <v>16200</v>
      </c>
      <c r="E8" s="25"/>
      <c r="F8" s="26">
        <v>0.08</v>
      </c>
      <c r="G8" s="27"/>
      <c r="H8" s="28"/>
      <c r="I8" s="28"/>
      <c r="J8" s="29"/>
      <c r="K8" s="30"/>
      <c r="L8" s="30"/>
    </row>
    <row r="9" spans="1:12" ht="31.5" x14ac:dyDescent="0.25">
      <c r="A9" s="21" t="s">
        <v>8</v>
      </c>
      <c r="B9" s="31" t="s">
        <v>9</v>
      </c>
      <c r="C9" s="32" t="s">
        <v>5</v>
      </c>
      <c r="D9" s="33">
        <f>5*112</f>
        <v>560</v>
      </c>
      <c r="E9" s="25"/>
      <c r="F9" s="26">
        <v>0.08</v>
      </c>
      <c r="G9" s="27"/>
      <c r="H9" s="28"/>
      <c r="I9" s="28"/>
      <c r="J9" s="29"/>
      <c r="K9" s="30"/>
      <c r="L9" s="30"/>
    </row>
    <row r="10" spans="1:12" ht="31.5" x14ac:dyDescent="0.25">
      <c r="A10" s="21" t="s">
        <v>10</v>
      </c>
      <c r="B10" s="31" t="s">
        <v>11</v>
      </c>
      <c r="C10" s="32" t="s">
        <v>5</v>
      </c>
      <c r="D10" s="33">
        <f>5*112</f>
        <v>560</v>
      </c>
      <c r="E10" s="25"/>
      <c r="F10" s="26">
        <v>0.08</v>
      </c>
      <c r="G10" s="27"/>
      <c r="H10" s="28"/>
      <c r="I10" s="28"/>
      <c r="J10" s="29"/>
      <c r="K10" s="30"/>
      <c r="L10" s="30"/>
    </row>
    <row r="11" spans="1:12" ht="31.5" x14ac:dyDescent="0.25">
      <c r="A11" s="21" t="s">
        <v>12</v>
      </c>
      <c r="B11" s="31" t="s">
        <v>13</v>
      </c>
      <c r="C11" s="32" t="s">
        <v>5</v>
      </c>
      <c r="D11" s="24">
        <f>350*90</f>
        <v>31500</v>
      </c>
      <c r="E11" s="25"/>
      <c r="F11" s="26">
        <v>0.08</v>
      </c>
      <c r="G11" s="27"/>
      <c r="H11" s="28"/>
      <c r="I11" s="28"/>
      <c r="J11" s="29"/>
      <c r="K11" s="30"/>
      <c r="L11" s="30"/>
    </row>
    <row r="12" spans="1:12" ht="63" x14ac:dyDescent="0.25">
      <c r="A12" s="21" t="s">
        <v>14</v>
      </c>
      <c r="B12" s="31" t="s">
        <v>39</v>
      </c>
      <c r="C12" s="32" t="s">
        <v>5</v>
      </c>
      <c r="D12" s="24">
        <f>6*30</f>
        <v>180</v>
      </c>
      <c r="E12" s="25"/>
      <c r="F12" s="26">
        <v>0.08</v>
      </c>
      <c r="G12" s="27"/>
      <c r="H12" s="28"/>
      <c r="I12" s="28"/>
      <c r="J12" s="29"/>
      <c r="K12" s="30"/>
      <c r="L12" s="30"/>
    </row>
    <row r="13" spans="1:12" ht="63" x14ac:dyDescent="0.25">
      <c r="A13" s="21" t="s">
        <v>15</v>
      </c>
      <c r="B13" s="31" t="s">
        <v>40</v>
      </c>
      <c r="C13" s="32" t="s">
        <v>5</v>
      </c>
      <c r="D13" s="24">
        <f>2*90</f>
        <v>180</v>
      </c>
      <c r="E13" s="25"/>
      <c r="F13" s="26">
        <v>0.08</v>
      </c>
      <c r="G13" s="27"/>
      <c r="H13" s="28"/>
      <c r="I13" s="28"/>
      <c r="J13" s="29"/>
      <c r="K13" s="30"/>
      <c r="L13" s="30"/>
    </row>
    <row r="14" spans="1:12" ht="78.75" x14ac:dyDescent="0.25">
      <c r="A14" s="21" t="s">
        <v>16</v>
      </c>
      <c r="B14" s="31" t="s">
        <v>28</v>
      </c>
      <c r="C14" s="32" t="s">
        <v>5</v>
      </c>
      <c r="D14" s="24">
        <f>2*90</f>
        <v>180</v>
      </c>
      <c r="E14" s="25"/>
      <c r="F14" s="26">
        <v>0.08</v>
      </c>
      <c r="G14" s="27"/>
      <c r="H14" s="28"/>
      <c r="I14" s="28"/>
      <c r="J14" s="29"/>
      <c r="K14" s="30"/>
      <c r="L14" s="30"/>
    </row>
    <row r="15" spans="1:12" ht="78.75" x14ac:dyDescent="0.25">
      <c r="A15" s="21" t="s">
        <v>18</v>
      </c>
      <c r="B15" s="31" t="s">
        <v>29</v>
      </c>
      <c r="C15" s="32" t="s">
        <v>5</v>
      </c>
      <c r="D15" s="24">
        <f>60</f>
        <v>60</v>
      </c>
      <c r="E15" s="25"/>
      <c r="F15" s="26">
        <v>0.08</v>
      </c>
      <c r="G15" s="27"/>
      <c r="H15" s="28"/>
      <c r="I15" s="28"/>
      <c r="J15" s="29"/>
      <c r="K15" s="30"/>
      <c r="L15" s="30"/>
    </row>
    <row r="16" spans="1:12" ht="78.75" x14ac:dyDescent="0.25">
      <c r="A16" s="21" t="s">
        <v>24</v>
      </c>
      <c r="B16" s="31" t="s">
        <v>30</v>
      </c>
      <c r="C16" s="32" t="s">
        <v>5</v>
      </c>
      <c r="D16" s="24">
        <v>180</v>
      </c>
      <c r="E16" s="25"/>
      <c r="F16" s="26">
        <v>0.08</v>
      </c>
      <c r="G16" s="27"/>
      <c r="H16" s="28"/>
      <c r="I16" s="28"/>
      <c r="J16" s="29"/>
      <c r="K16" s="30"/>
      <c r="L16" s="30"/>
    </row>
    <row r="17" spans="1:13" ht="78.75" x14ac:dyDescent="0.25">
      <c r="A17" s="21" t="s">
        <v>25</v>
      </c>
      <c r="B17" s="31" t="s">
        <v>31</v>
      </c>
      <c r="C17" s="32" t="s">
        <v>5</v>
      </c>
      <c r="D17" s="24">
        <f>3*90</f>
        <v>270</v>
      </c>
      <c r="E17" s="25"/>
      <c r="F17" s="26">
        <v>0.08</v>
      </c>
      <c r="G17" s="27"/>
      <c r="H17" s="28"/>
      <c r="I17" s="28"/>
      <c r="J17" s="29"/>
      <c r="K17" s="30"/>
      <c r="L17" s="30"/>
    </row>
    <row r="18" spans="1:13" ht="31.5" x14ac:dyDescent="0.25">
      <c r="A18" s="21" t="s">
        <v>26</v>
      </c>
      <c r="B18" s="34" t="s">
        <v>17</v>
      </c>
      <c r="C18" s="35" t="s">
        <v>5</v>
      </c>
      <c r="D18" s="36">
        <f>45*108</f>
        <v>4860</v>
      </c>
      <c r="E18" s="25"/>
      <c r="F18" s="37">
        <v>0.08</v>
      </c>
      <c r="G18" s="27"/>
      <c r="H18" s="28"/>
      <c r="I18" s="28"/>
      <c r="J18" s="38"/>
      <c r="K18" s="39"/>
      <c r="L18" s="39"/>
    </row>
    <row r="19" spans="1:13" ht="31.5" x14ac:dyDescent="0.25">
      <c r="A19" s="21" t="s">
        <v>27</v>
      </c>
      <c r="B19" s="34" t="s">
        <v>19</v>
      </c>
      <c r="C19" s="35" t="s">
        <v>5</v>
      </c>
      <c r="D19" s="36">
        <f>10*90</f>
        <v>900</v>
      </c>
      <c r="E19" s="25"/>
      <c r="F19" s="37">
        <v>0.08</v>
      </c>
      <c r="G19" s="27"/>
      <c r="H19" s="28"/>
      <c r="I19" s="28"/>
      <c r="J19" s="38"/>
      <c r="K19" s="39"/>
      <c r="L19" s="39"/>
    </row>
    <row r="20" spans="1:13" ht="15.75" x14ac:dyDescent="0.25">
      <c r="A20" s="40"/>
      <c r="B20" s="41"/>
      <c r="C20" s="40"/>
      <c r="D20" s="40"/>
      <c r="E20" s="40" t="s">
        <v>20</v>
      </c>
      <c r="F20" s="40"/>
      <c r="G20" s="42"/>
      <c r="H20" s="28"/>
      <c r="I20" s="28"/>
      <c r="J20" s="40"/>
      <c r="K20" s="8"/>
      <c r="L20" s="8"/>
    </row>
    <row r="21" spans="1:13" ht="15.75" x14ac:dyDescent="0.25">
      <c r="A21" s="40"/>
      <c r="B21" s="41"/>
      <c r="C21" s="40"/>
      <c r="D21" s="40"/>
      <c r="E21" s="40"/>
      <c r="F21" s="40"/>
      <c r="G21" s="40"/>
      <c r="H21" s="43"/>
      <c r="I21" s="43"/>
      <c r="J21" s="40"/>
      <c r="K21" s="8"/>
      <c r="L21" s="8"/>
    </row>
    <row r="22" spans="1:13" ht="15.75" x14ac:dyDescent="0.25">
      <c r="A22" s="44"/>
      <c r="B22" s="45" t="s">
        <v>22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2"/>
    </row>
    <row r="23" spans="1:13" x14ac:dyDescent="0.25">
      <c r="G23" s="50"/>
      <c r="H23" s="50"/>
      <c r="I23" s="50"/>
      <c r="J23" s="50"/>
    </row>
    <row r="25" spans="1:13" x14ac:dyDescent="0.25">
      <c r="B25" s="48"/>
    </row>
  </sheetData>
  <mergeCells count="4">
    <mergeCell ref="G23:J23"/>
    <mergeCell ref="H2:J2"/>
    <mergeCell ref="A3:J3"/>
    <mergeCell ref="A1:L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MAGDALENA JOZEFIAK</cp:lastModifiedBy>
  <cp:lastPrinted>2024-04-26T08:55:48Z</cp:lastPrinted>
  <dcterms:created xsi:type="dcterms:W3CDTF">2023-03-30T09:49:36Z</dcterms:created>
  <dcterms:modified xsi:type="dcterms:W3CDTF">2024-04-26T08:56:04Z</dcterms:modified>
</cp:coreProperties>
</file>