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625" activeTab="1"/>
  </bookViews>
  <sheets>
    <sheet name="Zestawienie Nr 1" sheetId="1" r:id="rId1"/>
    <sheet name="Zestawienie Nr 2" sheetId="2" r:id="rId2"/>
    <sheet name="Zestawienie Nr 3" sheetId="3" r:id="rId3"/>
  </sheets>
  <definedNames>
    <definedName name="_xlnm.Print_Area" localSheetId="0">'Zestawienie Nr 1'!$A$1:$H$43</definedName>
    <definedName name="_xlnm.Print_Area" localSheetId="2">'Zestawienie Nr 3'!$A$1:$E$23</definedName>
  </definedNames>
  <calcPr fullCalcOnLoad="1" fullPrecision="0"/>
</workbook>
</file>

<file path=xl/sharedStrings.xml><?xml version="1.0" encoding="utf-8"?>
<sst xmlns="http://schemas.openxmlformats.org/spreadsheetml/2006/main" count="275" uniqueCount="171">
  <si>
    <t>Ap. do fakoemulsyfikacji i witrektomii EVA, nr 2020001580</t>
  </si>
  <si>
    <t>Mikrobiologia</t>
  </si>
  <si>
    <t>Analizator do identyf. i oznaczenia lekowrażliwości nr VK2C1075</t>
  </si>
  <si>
    <t>Analizator hematologiczny typ M32S nr 105173</t>
  </si>
  <si>
    <t>Automatyczny analizator biochemiczny BS-480, nr YM-92001467</t>
  </si>
  <si>
    <t>Automatyczny analizator immunolog. VIDAS PC, nr IVD7004956</t>
  </si>
  <si>
    <t>2</t>
  </si>
  <si>
    <t>Oddział</t>
  </si>
  <si>
    <t>Szt.</t>
  </si>
  <si>
    <t xml:space="preserve">Nazwa  sprzętu </t>
  </si>
  <si>
    <t>Oddz. Wewnętrzny</t>
  </si>
  <si>
    <t>10</t>
  </si>
  <si>
    <t>Aparaty do tlenoterapii AIVRO 2</t>
  </si>
  <si>
    <t>Pralnicowirówka UY-240E nr 9706/000/7004</t>
  </si>
  <si>
    <t>Ogólnozakł.</t>
  </si>
  <si>
    <t>Dzwig szpitalny nr 63226</t>
  </si>
  <si>
    <t>Ap.do znieczulenia ogól.Fabius nr ASLC-0126</t>
  </si>
  <si>
    <t>Zestaw fiberobrochoskopowy BRS-4000 nr BR0531S</t>
  </si>
  <si>
    <t>Pożyczki leasingowa</t>
  </si>
  <si>
    <t>T-802-42-20</t>
  </si>
  <si>
    <t>08.08.2019</t>
  </si>
  <si>
    <t>Agregat prądotwórczy</t>
  </si>
  <si>
    <t>22.03.2018</t>
  </si>
  <si>
    <t>WBRZ02216,781,890,803</t>
  </si>
  <si>
    <t>w magazynie</t>
  </si>
  <si>
    <t>1</t>
  </si>
  <si>
    <t>Wykaz sprzętu medycznego elektronicznego</t>
  </si>
  <si>
    <t>Nr zewnętrzny</t>
  </si>
  <si>
    <t>Nazwa</t>
  </si>
  <si>
    <t>Nr fabryczny</t>
  </si>
  <si>
    <t>Data prod.</t>
  </si>
  <si>
    <t xml:space="preserve">Ilość </t>
  </si>
  <si>
    <t>Wartość brutto</t>
  </si>
  <si>
    <t>T-800-42-68-3</t>
  </si>
  <si>
    <t>PBWY70921</t>
  </si>
  <si>
    <t>T-802-42-52-1</t>
  </si>
  <si>
    <t>T-802-42-54-2</t>
  </si>
  <si>
    <t>Laser okulistyczny COMBO</t>
  </si>
  <si>
    <t>T-802-40-2-2</t>
  </si>
  <si>
    <t>Mobilny Ap. RTG  GE OPTIMA</t>
  </si>
  <si>
    <t>169128HL3</t>
  </si>
  <si>
    <t>10.10.2012</t>
  </si>
  <si>
    <t>T-802-42-6-26,27</t>
  </si>
  <si>
    <t>Kardiomonitor IACS</t>
  </si>
  <si>
    <t>ASNF-0519, ASNF-0520</t>
  </si>
  <si>
    <t>21.01.2021</t>
  </si>
  <si>
    <t xml:space="preserve">5248                                                </t>
  </si>
  <si>
    <t xml:space="preserve">5702119/2012                            </t>
  </si>
  <si>
    <t xml:space="preserve">22055/2011                                </t>
  </si>
  <si>
    <t>Oddz. Okulistyczny</t>
  </si>
  <si>
    <t>Oddz. Chirurg.</t>
  </si>
  <si>
    <t>6.</t>
  </si>
  <si>
    <t>7.</t>
  </si>
  <si>
    <t>8.</t>
  </si>
  <si>
    <t>9.</t>
  </si>
  <si>
    <t>RTG</t>
  </si>
  <si>
    <t>Laboratorium</t>
  </si>
  <si>
    <t>OIOM</t>
  </si>
  <si>
    <t>Por. Kardiolog.</t>
  </si>
  <si>
    <t>T-802-42-20-20,21</t>
  </si>
  <si>
    <t>Pralnia</t>
  </si>
  <si>
    <t>WBRZ02646</t>
  </si>
  <si>
    <t>T-802-42-20-19</t>
  </si>
  <si>
    <t>T-802-42-20-9</t>
  </si>
  <si>
    <t>29.01.2016</t>
  </si>
  <si>
    <t>I-OIOM-802-3</t>
  </si>
  <si>
    <t>Ap. do pom. hemodyna. z moni.PulsioFlex</t>
  </si>
  <si>
    <t>C14400010120</t>
  </si>
  <si>
    <t>30.10.2014</t>
  </si>
  <si>
    <t>Sprzęt elektroniczny medyczny przenośny</t>
  </si>
  <si>
    <t>Ogólnozakładowe</t>
  </si>
  <si>
    <t>62890</t>
  </si>
  <si>
    <t>T-640-32-1-2</t>
  </si>
  <si>
    <t>07.05.2021</t>
  </si>
  <si>
    <t>Pozostały sprzęt medyczny</t>
  </si>
  <si>
    <t>ASHN-1104</t>
  </si>
  <si>
    <t xml:space="preserve">Respirator do int.terapii EVITA V500 </t>
  </si>
  <si>
    <t>Oddz. Noworod.</t>
  </si>
  <si>
    <t>Aparat OCT GDX z pachymetrem</t>
  </si>
  <si>
    <t>T-802-42-50-1</t>
  </si>
  <si>
    <t>Mikroskop okulist. Hi-R 900</t>
  </si>
  <si>
    <t>12.04.2012</t>
  </si>
  <si>
    <t xml:space="preserve">Pole </t>
  </si>
  <si>
    <t>Pozostały sprzęt</t>
  </si>
  <si>
    <t>T-802-42-20-17,18</t>
  </si>
  <si>
    <t>Respirator EG Carescape</t>
  </si>
  <si>
    <t>07.04.2021</t>
  </si>
  <si>
    <t>Respirator EVE IN</t>
  </si>
  <si>
    <t>S07021411000806,769</t>
  </si>
  <si>
    <t>15.04.2021</t>
  </si>
  <si>
    <t>Respirator EVITA V600</t>
  </si>
  <si>
    <t>ASNM-0046, 0579</t>
  </si>
  <si>
    <t>11.03.2021</t>
  </si>
  <si>
    <t>Lp.</t>
  </si>
  <si>
    <t>1.</t>
  </si>
  <si>
    <t>2.</t>
  </si>
  <si>
    <t>4.</t>
  </si>
  <si>
    <t>5.</t>
  </si>
  <si>
    <t>razem</t>
  </si>
  <si>
    <t>3.</t>
  </si>
  <si>
    <t>T-802-42-96-1</t>
  </si>
  <si>
    <t>Echokardiograf Affiniti 50</t>
  </si>
  <si>
    <t>US720D0582</t>
  </si>
  <si>
    <t>12.01.2021</t>
  </si>
  <si>
    <t>T-802-42-20-16</t>
  </si>
  <si>
    <t>Respirator Evita V500</t>
  </si>
  <si>
    <t>ASMK 0335</t>
  </si>
  <si>
    <t>T-604-60-1-1</t>
  </si>
  <si>
    <t>Zbiornik na tlen</t>
  </si>
  <si>
    <t>775</t>
  </si>
  <si>
    <t>18.03.2021</t>
  </si>
  <si>
    <t>RAZEM</t>
  </si>
  <si>
    <t>Budynek magazynowy z rampą – nr 15</t>
  </si>
  <si>
    <t>Budynek stacji transformatorowej – nr 14</t>
  </si>
  <si>
    <t>Budynek tlenowni – nr 13</t>
  </si>
  <si>
    <t>Budynek pralni i kuchni – nr 9</t>
  </si>
  <si>
    <t>Budynek kotłowni z kominem – nr 7</t>
  </si>
  <si>
    <t>Budynek szpitala łącznik - nr 2</t>
  </si>
  <si>
    <t>Wartość</t>
  </si>
  <si>
    <t>Nazwa budynku lub budowli</t>
  </si>
  <si>
    <t>Razem</t>
  </si>
  <si>
    <t>Blok Operacyjny</t>
  </si>
  <si>
    <t>Ilość</t>
  </si>
  <si>
    <t>T-491-48-4-13</t>
  </si>
  <si>
    <t>Serwer DELL</t>
  </si>
  <si>
    <t>CGZ1813</t>
  </si>
  <si>
    <t>01.09.2020</t>
  </si>
  <si>
    <t>T-491-48-4-14</t>
  </si>
  <si>
    <t>DGZ1813</t>
  </si>
  <si>
    <t>WYKAZ  SPRZĘTU KOMPUTEROWEGO STACJONARNEGO/PRZENOŚNEGO DO 5 LAT</t>
  </si>
  <si>
    <t>T-806-80-1-1,2</t>
  </si>
  <si>
    <t>Kontener socjalno-medyczny</t>
  </si>
  <si>
    <t>T-348-32-1-2</t>
  </si>
  <si>
    <t>1841581</t>
  </si>
  <si>
    <t>T-800-40-1-2</t>
  </si>
  <si>
    <t>Aparat RTG Luminos DRF MAX z wyposażeniem</t>
  </si>
  <si>
    <t>Serwer DELL R450</t>
  </si>
  <si>
    <t>T-487-48-4-15,16</t>
  </si>
  <si>
    <t>T-487-48-2-8,9</t>
  </si>
  <si>
    <t xml:space="preserve">Laptop DELL XPS 17 9720 wraz ze stacją dokującą </t>
  </si>
  <si>
    <t>Dźwig szpitalny</t>
  </si>
  <si>
    <t>CHG8SS3, BHG8SS3</t>
  </si>
  <si>
    <t>05.2022</t>
  </si>
  <si>
    <t>Sprzęt dzierżawiony</t>
  </si>
  <si>
    <t>Aparat do ciągłych technik nerkozastępczych nr 6MUGA389 FRASENIUS</t>
  </si>
  <si>
    <t>Aparat do ciągłych technik nerkozastępczych nr 106950 BAXTER</t>
  </si>
  <si>
    <t>X</t>
  </si>
  <si>
    <t>10.</t>
  </si>
  <si>
    <t>11.</t>
  </si>
  <si>
    <t>Automatyczny analizator VIDAS 3, nr VN05374</t>
  </si>
  <si>
    <t>1VJHWL3,JTJHWL3,                  
stacje: 1DZYMR3, 89ZYMR3</t>
  </si>
  <si>
    <t>T-809-95-7-1</t>
  </si>
  <si>
    <t>Sterylizator parowy z wyposażeniem</t>
  </si>
  <si>
    <t>550/1493</t>
  </si>
  <si>
    <t>Sterylizatornia</t>
  </si>
  <si>
    <t>T-800-42-55-2</t>
  </si>
  <si>
    <t>Stanowisko do resuscytacji (inkubator otw.)</t>
  </si>
  <si>
    <t>Autorefraktometr ręczny typ Handyref-k</t>
  </si>
  <si>
    <t>Por. Okulistyczna</t>
  </si>
  <si>
    <t>12.</t>
  </si>
  <si>
    <t xml:space="preserve">Budynek główny szpitala – nr 1 </t>
  </si>
  <si>
    <t>Budynek magazynu aptecznego (odpady)– nr 12</t>
  </si>
  <si>
    <t>Budynek sprężarkowni – nr 16 agregatorownia</t>
  </si>
  <si>
    <t>Budynek portierni – nr 17</t>
  </si>
  <si>
    <t>Załącznik Nr 1 do Szacowania wartości zamówienia</t>
  </si>
  <si>
    <t>Zestawienie Nr 3</t>
  </si>
  <si>
    <t xml:space="preserve">Załącznik Nr 1 do Szacowania wartości zamówienia </t>
  </si>
  <si>
    <t>Zestawienie Nr 2</t>
  </si>
  <si>
    <t>Zestawienie Nr 1</t>
  </si>
  <si>
    <t xml:space="preserve">Budynek przychodni – nr 3 </t>
  </si>
  <si>
    <t>Budynek przychodni specjalistycznej (Zawidowska 4b) – nr 6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</si>
</sst>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0"/>
    <numFmt numFmtId="167" formatCode="_-* #,##0.00\ _z_ł_-;\-* #,##0.00\ _z_ł_-;_-* \-??\ _z_ł_-;_-@_-"/>
    <numFmt numFmtId="168" formatCode="0.000000E+00"/>
    <numFmt numFmtId="169" formatCode="0.0000000E+00"/>
    <numFmt numFmtId="170" formatCode="0.00000000E+00"/>
    <numFmt numFmtId="171" formatCode="0.000000000E+00"/>
    <numFmt numFmtId="172" formatCode="0.0000000000E+00"/>
    <numFmt numFmtId="173" formatCode="0.00000000000E+00"/>
    <numFmt numFmtId="174" formatCode="0.000000000000E+00"/>
    <numFmt numFmtId="175" formatCode="0.0000000000000E+00"/>
    <numFmt numFmtId="176" formatCode="0.00000000000000E+00"/>
    <numFmt numFmtId="177" formatCode="0.000000000000000E+00"/>
    <numFmt numFmtId="178" formatCode="0.0000000000000000E+00"/>
    <numFmt numFmtId="179" formatCode="0.00000000000000000E+00"/>
    <numFmt numFmtId="180" formatCode="0.000000000000000000E+00"/>
    <numFmt numFmtId="181" formatCode="00\-000"/>
    <numFmt numFmtId="182" formatCode="0_ ;\-0\ "/>
    <numFmt numFmtId="183" formatCode="#,##0.00&quot; zł&quot;"/>
    <numFmt numFmtId="184" formatCode="#,##0.00_ ;\-#,##0.00\ "/>
    <numFmt numFmtId="185" formatCode="#,##0.000"/>
  </numFmts>
  <fonts count="29">
    <font>
      <sz val="10"/>
      <name val="Arial"/>
      <family val="2"/>
    </font>
    <font>
      <sz val="8"/>
      <name val="Arial"/>
      <family val="2"/>
    </font>
    <font>
      <b/>
      <sz val="10"/>
      <color indexed="8"/>
      <name val="Tahoma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.5"/>
      <name val="Tahoma"/>
      <family val="2"/>
    </font>
    <font>
      <sz val="9.5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52">
      <alignment/>
      <protection/>
    </xf>
    <xf numFmtId="4" fontId="2" fillId="0" borderId="10" xfId="52" applyNumberFormat="1" applyFont="1" applyBorder="1" applyAlignment="1">
      <alignment vertical="center" wrapText="1"/>
      <protection/>
    </xf>
    <xf numFmtId="4" fontId="4" fillId="0" borderId="0" xfId="52" applyNumberFormat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22" fillId="0" borderId="0" xfId="0" applyFont="1" applyAlignment="1">
      <alignment vertical="center"/>
    </xf>
    <xf numFmtId="167" fontId="24" fillId="0" borderId="0" xfId="42" applyFont="1" applyFill="1" applyBorder="1" applyAlignment="1" applyProtection="1">
      <alignment horizontal="right" vertical="center"/>
      <protection/>
    </xf>
    <xf numFmtId="0" fontId="22" fillId="0" borderId="0" xfId="0" applyNumberFormat="1" applyFont="1" applyAlignment="1">
      <alignment vertical="center"/>
    </xf>
    <xf numFmtId="184" fontId="22" fillId="0" borderId="10" xfId="44" applyNumberFormat="1" applyFont="1" applyFill="1" applyBorder="1" applyAlignment="1">
      <alignment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horizontal="left" vertical="center"/>
    </xf>
    <xf numFmtId="184" fontId="23" fillId="0" borderId="10" xfId="44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left" vertical="center"/>
    </xf>
    <xf numFmtId="49" fontId="23" fillId="0" borderId="0" xfId="0" applyNumberFormat="1" applyFont="1" applyFill="1" applyAlignment="1">
      <alignment horizontal="center" vertical="center"/>
    </xf>
    <xf numFmtId="43" fontId="23" fillId="0" borderId="0" xfId="44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center"/>
    </xf>
    <xf numFmtId="4" fontId="22" fillId="0" borderId="11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vertical="center"/>
    </xf>
    <xf numFmtId="167" fontId="23" fillId="0" borderId="0" xfId="0" applyNumberFormat="1" applyFont="1" applyFill="1" applyAlignment="1">
      <alignment vertical="center"/>
    </xf>
    <xf numFmtId="0" fontId="22" fillId="0" borderId="10" xfId="52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9" fontId="26" fillId="0" borderId="0" xfId="0" applyNumberFormat="1" applyFont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166" fontId="26" fillId="0" borderId="10" xfId="0" applyNumberFormat="1" applyFont="1" applyFill="1" applyBorder="1" applyAlignment="1">
      <alignment horizontal="center" vertical="center"/>
    </xf>
    <xf numFmtId="167" fontId="26" fillId="0" borderId="10" xfId="42" applyFont="1" applyFill="1" applyBorder="1" applyAlignment="1" applyProtection="1">
      <alignment vertical="center"/>
      <protection/>
    </xf>
    <xf numFmtId="43" fontId="26" fillId="0" borderId="0" xfId="0" applyNumberFormat="1" applyFont="1" applyAlignment="1">
      <alignment vertical="center"/>
    </xf>
    <xf numFmtId="43" fontId="25" fillId="0" borderId="0" xfId="0" applyNumberFormat="1" applyFont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horizontal="left" vertical="center"/>
    </xf>
    <xf numFmtId="43" fontId="26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vertical="center"/>
    </xf>
    <xf numFmtId="0" fontId="26" fillId="0" borderId="12" xfId="0" applyNumberFormat="1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7" fontId="25" fillId="0" borderId="10" xfId="42" applyFont="1" applyFill="1" applyBorder="1" applyAlignment="1" applyProtection="1">
      <alignment horizontal="right" vertical="center"/>
      <protection/>
    </xf>
    <xf numFmtId="3" fontId="26" fillId="0" borderId="0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167" fontId="26" fillId="0" borderId="0" xfId="42" applyFont="1" applyFill="1" applyBorder="1" applyAlignment="1" applyProtection="1">
      <alignment horizontal="right" vertical="center"/>
      <protection/>
    </xf>
    <xf numFmtId="49" fontId="26" fillId="0" borderId="14" xfId="0" applyNumberFormat="1" applyFont="1" applyFill="1" applyBorder="1" applyAlignment="1">
      <alignment vertical="center"/>
    </xf>
    <xf numFmtId="49" fontId="26" fillId="0" borderId="15" xfId="0" applyNumberFormat="1" applyFont="1" applyFill="1" applyBorder="1" applyAlignment="1">
      <alignment vertical="center"/>
    </xf>
    <xf numFmtId="166" fontId="26" fillId="0" borderId="15" xfId="0" applyNumberFormat="1" applyFont="1" applyFill="1" applyBorder="1" applyAlignment="1">
      <alignment horizontal="center" vertical="center"/>
    </xf>
    <xf numFmtId="4" fontId="26" fillId="0" borderId="0" xfId="0" applyNumberFormat="1" applyFont="1" applyAlignment="1">
      <alignment vertical="center"/>
    </xf>
    <xf numFmtId="167" fontId="26" fillId="0" borderId="15" xfId="42" applyFont="1" applyFill="1" applyBorder="1" applyAlignment="1" applyProtection="1">
      <alignment horizontal="right" vertical="center"/>
      <protection/>
    </xf>
    <xf numFmtId="167" fontId="26" fillId="0" borderId="16" xfId="42" applyFont="1" applyFill="1" applyBorder="1" applyAlignment="1" applyProtection="1">
      <alignment horizontal="right" vertical="center"/>
      <protection/>
    </xf>
    <xf numFmtId="167" fontId="25" fillId="0" borderId="10" xfId="42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167" fontId="25" fillId="0" borderId="0" xfId="42" applyFont="1" applyFill="1" applyBorder="1" applyAlignment="1" applyProtection="1">
      <alignment vertical="center"/>
      <protection/>
    </xf>
    <xf numFmtId="49" fontId="26" fillId="0" borderId="10" xfId="0" applyNumberFormat="1" applyFont="1" applyFill="1" applyBorder="1" applyAlignment="1">
      <alignment horizontal="center" vertical="center"/>
    </xf>
    <xf numFmtId="167" fontId="26" fillId="0" borderId="10" xfId="42" applyFont="1" applyFill="1" applyBorder="1" applyAlignment="1" applyProtection="1">
      <alignment horizontal="right" vertical="center"/>
      <protection/>
    </xf>
    <xf numFmtId="49" fontId="26" fillId="0" borderId="10" xfId="0" applyNumberFormat="1" applyFont="1" applyFill="1" applyBorder="1" applyAlignment="1">
      <alignment vertical="center" wrapText="1"/>
    </xf>
    <xf numFmtId="167" fontId="25" fillId="0" borderId="17" xfId="42" applyFont="1" applyFill="1" applyBorder="1" applyAlignment="1" applyProtection="1">
      <alignment vertical="center"/>
      <protection/>
    </xf>
    <xf numFmtId="0" fontId="25" fillId="0" borderId="13" xfId="0" applyFont="1" applyFill="1" applyBorder="1" applyAlignment="1">
      <alignment horizontal="center" vertical="center"/>
    </xf>
    <xf numFmtId="167" fontId="25" fillId="0" borderId="17" xfId="42" applyFont="1" applyFill="1" applyBorder="1" applyAlignment="1" applyProtection="1">
      <alignment horizontal="right" vertical="center"/>
      <protection/>
    </xf>
    <xf numFmtId="4" fontId="26" fillId="0" borderId="10" xfId="42" applyNumberFormat="1" applyFont="1" applyFill="1" applyBorder="1" applyAlignment="1" applyProtection="1">
      <alignment horizontal="right" vertical="center"/>
      <protection/>
    </xf>
    <xf numFmtId="4" fontId="26" fillId="0" borderId="10" xfId="0" applyNumberFormat="1" applyFont="1" applyFill="1" applyBorder="1" applyAlignment="1">
      <alignment horizontal="right" vertical="center"/>
    </xf>
    <xf numFmtId="4" fontId="27" fillId="0" borderId="10" xfId="52" applyNumberFormat="1" applyFont="1" applyBorder="1" applyAlignment="1">
      <alignment vertical="center" wrapText="1"/>
      <protection/>
    </xf>
    <xf numFmtId="0" fontId="27" fillId="0" borderId="10" xfId="52" applyFont="1" applyBorder="1" applyAlignment="1">
      <alignment vertical="center" wrapText="1"/>
      <protection/>
    </xf>
    <xf numFmtId="0" fontId="27" fillId="0" borderId="10" xfId="52" applyFont="1" applyFill="1" applyBorder="1" applyAlignment="1">
      <alignment vertical="center" wrapText="1"/>
      <protection/>
    </xf>
    <xf numFmtId="9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4" fillId="0" borderId="0" xfId="52" applyAlignment="1">
      <alignment vertical="center"/>
      <protection/>
    </xf>
    <xf numFmtId="0" fontId="23" fillId="0" borderId="18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>
      <alignment horizontal="right" vertical="center"/>
    </xf>
    <xf numFmtId="49" fontId="25" fillId="0" borderId="17" xfId="0" applyNumberFormat="1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right" vertical="center"/>
    </xf>
    <xf numFmtId="0" fontId="2" fillId="0" borderId="10" xfId="52" applyFont="1" applyBorder="1" applyAlignment="1">
      <alignment horizontal="right" vertical="center" wrapText="1"/>
      <protection/>
    </xf>
    <xf numFmtId="0" fontId="28" fillId="0" borderId="18" xfId="52" applyFont="1" applyBorder="1" applyAlignment="1">
      <alignment horizontal="center" vertical="center" wrapText="1"/>
      <protection/>
    </xf>
    <xf numFmtId="0" fontId="28" fillId="0" borderId="12" xfId="52" applyFont="1" applyBorder="1" applyAlignment="1">
      <alignment horizontal="center" vertical="center" wrapText="1"/>
      <protection/>
    </xf>
    <xf numFmtId="0" fontId="28" fillId="0" borderId="11" xfId="52" applyFont="1" applyBorder="1" applyAlignment="1">
      <alignment horizontal="center" vertical="center" wrapText="1"/>
      <protection/>
    </xf>
    <xf numFmtId="4" fontId="27" fillId="0" borderId="22" xfId="52" applyNumberFormat="1" applyFont="1" applyBorder="1" applyAlignment="1">
      <alignment horizontal="right" vertical="center" wrapText="1"/>
      <protection/>
    </xf>
    <xf numFmtId="4" fontId="27" fillId="0" borderId="17" xfId="52" applyNumberFormat="1" applyFont="1" applyBorder="1" applyAlignment="1">
      <alignment horizontal="right" vertical="center" wrapText="1"/>
      <protection/>
    </xf>
    <xf numFmtId="0" fontId="2" fillId="0" borderId="20" xfId="52" applyFont="1" applyBorder="1" applyAlignment="1">
      <alignment horizontal="right" vertical="center"/>
      <protection/>
    </xf>
    <xf numFmtId="0" fontId="23" fillId="0" borderId="20" xfId="0" applyFont="1" applyBorder="1" applyAlignment="1">
      <alignment horizontal="right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120" zoomScaleNormal="115" zoomScaleSheetLayoutView="120" zoomScalePageLayoutView="0" workbookViewId="0" topLeftCell="A1">
      <selection activeCell="E16" sqref="E16"/>
    </sheetView>
  </sheetViews>
  <sheetFormatPr defaultColWidth="9.140625" defaultRowHeight="12.75"/>
  <cols>
    <col min="1" max="1" width="4.28125" style="8" customWidth="1"/>
    <col min="2" max="2" width="18.7109375" style="8" bestFit="1" customWidth="1"/>
    <col min="3" max="3" width="44.57421875" style="8" customWidth="1"/>
    <col min="4" max="4" width="31.421875" style="8" bestFit="1" customWidth="1"/>
    <col min="5" max="5" width="11.8515625" style="8" customWidth="1"/>
    <col min="6" max="6" width="5.7109375" style="8" bestFit="1" customWidth="1"/>
    <col min="7" max="7" width="17.8515625" style="8" customWidth="1"/>
    <col min="8" max="8" width="18.00390625" style="8" customWidth="1"/>
    <col min="9" max="9" width="14.57421875" style="8" customWidth="1"/>
    <col min="10" max="10" width="17.140625" style="8" customWidth="1"/>
    <col min="11" max="11" width="10.8515625" style="8" customWidth="1"/>
    <col min="12" max="16384" width="9.140625" style="8" customWidth="1"/>
  </cols>
  <sheetData>
    <row r="1" spans="1:8" ht="24" customHeight="1">
      <c r="A1" s="91" t="s">
        <v>164</v>
      </c>
      <c r="B1" s="92"/>
      <c r="C1" s="92"/>
      <c r="D1" s="92"/>
      <c r="E1" s="92"/>
      <c r="F1" s="92"/>
      <c r="G1" s="92"/>
      <c r="H1" s="93"/>
    </row>
    <row r="2" spans="1:8" ht="22.5" customHeight="1">
      <c r="A2" s="104" t="s">
        <v>168</v>
      </c>
      <c r="B2" s="105"/>
      <c r="C2" s="105"/>
      <c r="D2" s="105"/>
      <c r="E2" s="105"/>
      <c r="F2" s="105"/>
      <c r="G2" s="105"/>
      <c r="H2" s="106"/>
    </row>
    <row r="3" spans="1:8" s="38" customFormat="1" ht="21" customHeight="1">
      <c r="A3" s="94" t="s">
        <v>26</v>
      </c>
      <c r="B3" s="94"/>
      <c r="C3" s="94"/>
      <c r="D3" s="94"/>
      <c r="E3" s="94"/>
      <c r="F3" s="94"/>
      <c r="G3" s="94"/>
      <c r="H3" s="94"/>
    </row>
    <row r="4" spans="1:9" s="38" customFormat="1" ht="16.5" customHeight="1">
      <c r="A4" s="37" t="s">
        <v>93</v>
      </c>
      <c r="B4" s="39" t="s">
        <v>27</v>
      </c>
      <c r="C4" s="39" t="s">
        <v>28</v>
      </c>
      <c r="D4" s="39" t="s">
        <v>29</v>
      </c>
      <c r="E4" s="39" t="s">
        <v>30</v>
      </c>
      <c r="F4" s="39" t="s">
        <v>31</v>
      </c>
      <c r="G4" s="39" t="s">
        <v>32</v>
      </c>
      <c r="H4" s="39" t="s">
        <v>82</v>
      </c>
      <c r="I4" s="40"/>
    </row>
    <row r="5" spans="1:10" s="38" customFormat="1" ht="12.75">
      <c r="A5" s="41" t="s">
        <v>94</v>
      </c>
      <c r="B5" s="42" t="s">
        <v>35</v>
      </c>
      <c r="C5" s="42" t="s">
        <v>78</v>
      </c>
      <c r="D5" s="42" t="s">
        <v>48</v>
      </c>
      <c r="E5" s="42" t="s">
        <v>41</v>
      </c>
      <c r="F5" s="43">
        <v>1</v>
      </c>
      <c r="G5" s="44">
        <v>42500</v>
      </c>
      <c r="H5" s="43" t="s">
        <v>49</v>
      </c>
      <c r="I5" s="45"/>
      <c r="J5" s="46"/>
    </row>
    <row r="6" spans="1:10" s="38" customFormat="1" ht="12.75">
      <c r="A6" s="41" t="s">
        <v>95</v>
      </c>
      <c r="B6" s="42" t="s">
        <v>36</v>
      </c>
      <c r="C6" s="42" t="s">
        <v>37</v>
      </c>
      <c r="D6" s="42" t="s">
        <v>47</v>
      </c>
      <c r="E6" s="42" t="s">
        <v>41</v>
      </c>
      <c r="F6" s="43">
        <v>1</v>
      </c>
      <c r="G6" s="44">
        <v>25500</v>
      </c>
      <c r="H6" s="43" t="s">
        <v>49</v>
      </c>
      <c r="I6" s="45"/>
      <c r="J6" s="46"/>
    </row>
    <row r="7" spans="1:10" s="38" customFormat="1" ht="12.75">
      <c r="A7" s="41" t="s">
        <v>99</v>
      </c>
      <c r="B7" s="42" t="s">
        <v>42</v>
      </c>
      <c r="C7" s="42" t="s">
        <v>43</v>
      </c>
      <c r="D7" s="42" t="s">
        <v>44</v>
      </c>
      <c r="E7" s="42" t="s">
        <v>45</v>
      </c>
      <c r="F7" s="43">
        <v>2</v>
      </c>
      <c r="G7" s="44">
        <v>51000</v>
      </c>
      <c r="H7" s="43" t="s">
        <v>57</v>
      </c>
      <c r="I7" s="45"/>
      <c r="J7" s="46"/>
    </row>
    <row r="8" spans="1:10" s="38" customFormat="1" ht="13.5" customHeight="1">
      <c r="A8" s="41" t="s">
        <v>96</v>
      </c>
      <c r="B8" s="47" t="s">
        <v>63</v>
      </c>
      <c r="C8" s="47" t="s">
        <v>76</v>
      </c>
      <c r="D8" s="48" t="s">
        <v>75</v>
      </c>
      <c r="E8" s="47" t="s">
        <v>64</v>
      </c>
      <c r="F8" s="41">
        <v>1</v>
      </c>
      <c r="G8" s="49">
        <v>25500</v>
      </c>
      <c r="H8" s="41" t="s">
        <v>57</v>
      </c>
      <c r="I8" s="45"/>
      <c r="J8" s="46"/>
    </row>
    <row r="9" spans="1:10" s="38" customFormat="1" ht="13.5" customHeight="1">
      <c r="A9" s="41" t="s">
        <v>97</v>
      </c>
      <c r="B9" s="47" t="s">
        <v>134</v>
      </c>
      <c r="C9" s="47" t="s">
        <v>135</v>
      </c>
      <c r="D9" s="48">
        <v>8163</v>
      </c>
      <c r="E9" s="50">
        <v>2021</v>
      </c>
      <c r="F9" s="41">
        <v>1</v>
      </c>
      <c r="G9" s="49">
        <v>595000</v>
      </c>
      <c r="H9" s="41" t="s">
        <v>55</v>
      </c>
      <c r="I9" s="45"/>
      <c r="J9" s="46"/>
    </row>
    <row r="10" spans="1:10" s="38" customFormat="1" ht="13.5" customHeight="1">
      <c r="A10" s="41" t="s">
        <v>51</v>
      </c>
      <c r="B10" s="51" t="s">
        <v>151</v>
      </c>
      <c r="C10" s="51" t="s">
        <v>152</v>
      </c>
      <c r="D10" s="52" t="s">
        <v>153</v>
      </c>
      <c r="E10" s="53">
        <v>2023</v>
      </c>
      <c r="F10" s="54">
        <v>1</v>
      </c>
      <c r="G10" s="49">
        <v>200000</v>
      </c>
      <c r="H10" s="55" t="s">
        <v>154</v>
      </c>
      <c r="I10" s="45"/>
      <c r="J10" s="46"/>
    </row>
    <row r="11" spans="1:8" s="38" customFormat="1" ht="16.5" customHeight="1">
      <c r="A11" s="98" t="s">
        <v>98</v>
      </c>
      <c r="B11" s="99"/>
      <c r="C11" s="99"/>
      <c r="D11" s="99"/>
      <c r="E11" s="99"/>
      <c r="F11" s="100"/>
      <c r="G11" s="67">
        <f>SUM(G5:G10)</f>
        <v>939500</v>
      </c>
      <c r="H11" s="57"/>
    </row>
    <row r="12" spans="1:8" s="38" customFormat="1" ht="8.25" customHeight="1">
      <c r="A12" s="58"/>
      <c r="B12" s="59"/>
      <c r="C12" s="59"/>
      <c r="D12" s="59"/>
      <c r="E12" s="59"/>
      <c r="F12" s="57"/>
      <c r="G12" s="60"/>
      <c r="H12" s="57"/>
    </row>
    <row r="13" spans="1:9" s="38" customFormat="1" ht="18" customHeight="1">
      <c r="A13" s="37" t="s">
        <v>93</v>
      </c>
      <c r="B13" s="103" t="s">
        <v>69</v>
      </c>
      <c r="C13" s="103"/>
      <c r="D13" s="103"/>
      <c r="E13" s="103"/>
      <c r="F13" s="103"/>
      <c r="G13" s="103"/>
      <c r="H13" s="103"/>
      <c r="I13" s="40"/>
    </row>
    <row r="14" spans="1:10" s="38" customFormat="1" ht="12.75">
      <c r="A14" s="41" t="s">
        <v>94</v>
      </c>
      <c r="B14" s="42" t="s">
        <v>100</v>
      </c>
      <c r="C14" s="42" t="s">
        <v>101</v>
      </c>
      <c r="D14" s="42" t="s">
        <v>102</v>
      </c>
      <c r="E14" s="42" t="s">
        <v>103</v>
      </c>
      <c r="F14" s="43">
        <v>1</v>
      </c>
      <c r="G14" s="79">
        <v>68000</v>
      </c>
      <c r="H14" s="43" t="s">
        <v>58</v>
      </c>
      <c r="J14" s="64"/>
    </row>
    <row r="15" spans="1:10" s="38" customFormat="1" ht="12.75">
      <c r="A15" s="41" t="s">
        <v>95</v>
      </c>
      <c r="B15" s="42" t="s">
        <v>104</v>
      </c>
      <c r="C15" s="42" t="s">
        <v>105</v>
      </c>
      <c r="D15" s="42" t="s">
        <v>106</v>
      </c>
      <c r="E15" s="42" t="s">
        <v>45</v>
      </c>
      <c r="F15" s="43">
        <v>1</v>
      </c>
      <c r="G15" s="79">
        <v>42500</v>
      </c>
      <c r="H15" s="43" t="s">
        <v>57</v>
      </c>
      <c r="J15" s="64"/>
    </row>
    <row r="16" spans="1:10" s="38" customFormat="1" ht="12.75">
      <c r="A16" s="41" t="s">
        <v>99</v>
      </c>
      <c r="B16" s="47" t="s">
        <v>84</v>
      </c>
      <c r="C16" s="47" t="s">
        <v>90</v>
      </c>
      <c r="D16" s="47" t="s">
        <v>91</v>
      </c>
      <c r="E16" s="47" t="s">
        <v>92</v>
      </c>
      <c r="F16" s="41">
        <v>2</v>
      </c>
      <c r="G16" s="80">
        <v>161500</v>
      </c>
      <c r="H16" s="41" t="s">
        <v>57</v>
      </c>
      <c r="J16" s="64"/>
    </row>
    <row r="17" spans="1:10" s="38" customFormat="1" ht="12.75">
      <c r="A17" s="41" t="s">
        <v>96</v>
      </c>
      <c r="B17" s="47" t="s">
        <v>62</v>
      </c>
      <c r="C17" s="47" t="s">
        <v>85</v>
      </c>
      <c r="D17" s="47" t="s">
        <v>61</v>
      </c>
      <c r="E17" s="47" t="s">
        <v>86</v>
      </c>
      <c r="F17" s="41">
        <v>1</v>
      </c>
      <c r="G17" s="80">
        <v>68000</v>
      </c>
      <c r="H17" s="41" t="s">
        <v>57</v>
      </c>
      <c r="J17" s="64"/>
    </row>
    <row r="18" spans="1:10" s="38" customFormat="1" ht="12.75">
      <c r="A18" s="41" t="s">
        <v>97</v>
      </c>
      <c r="B18" s="47" t="s">
        <v>59</v>
      </c>
      <c r="C18" s="47" t="s">
        <v>87</v>
      </c>
      <c r="D18" s="47" t="s">
        <v>88</v>
      </c>
      <c r="E18" s="47" t="s">
        <v>89</v>
      </c>
      <c r="F18" s="41">
        <v>2</v>
      </c>
      <c r="G18" s="80">
        <v>136000</v>
      </c>
      <c r="H18" s="41" t="s">
        <v>50</v>
      </c>
      <c r="J18" s="64"/>
    </row>
    <row r="19" spans="1:10" s="38" customFormat="1" ht="12.75">
      <c r="A19" s="41" t="s">
        <v>51</v>
      </c>
      <c r="B19" s="47" t="s">
        <v>38</v>
      </c>
      <c r="C19" s="47" t="s">
        <v>39</v>
      </c>
      <c r="D19" s="47" t="s">
        <v>40</v>
      </c>
      <c r="E19" s="47" t="s">
        <v>73</v>
      </c>
      <c r="F19" s="41">
        <v>1</v>
      </c>
      <c r="G19" s="80">
        <v>229500</v>
      </c>
      <c r="H19" s="41" t="s">
        <v>55</v>
      </c>
      <c r="J19" s="64"/>
    </row>
    <row r="20" spans="1:10" s="38" customFormat="1" ht="12.75">
      <c r="A20" s="41" t="s">
        <v>52</v>
      </c>
      <c r="B20" s="47" t="s">
        <v>19</v>
      </c>
      <c r="C20" s="47" t="s">
        <v>85</v>
      </c>
      <c r="D20" s="47" t="s">
        <v>23</v>
      </c>
      <c r="E20" s="47" t="s">
        <v>86</v>
      </c>
      <c r="F20" s="41">
        <v>4</v>
      </c>
      <c r="G20" s="80">
        <v>127500</v>
      </c>
      <c r="H20" s="41" t="s">
        <v>24</v>
      </c>
      <c r="J20" s="64"/>
    </row>
    <row r="21" spans="1:10" s="38" customFormat="1" ht="12.75">
      <c r="A21" s="41" t="s">
        <v>53</v>
      </c>
      <c r="B21" s="42" t="s">
        <v>155</v>
      </c>
      <c r="C21" s="47" t="s">
        <v>157</v>
      </c>
      <c r="D21" s="50">
        <v>5302377</v>
      </c>
      <c r="E21" s="50">
        <v>2023</v>
      </c>
      <c r="F21" s="41">
        <v>1</v>
      </c>
      <c r="G21" s="80">
        <v>30000</v>
      </c>
      <c r="H21" s="41" t="s">
        <v>158</v>
      </c>
      <c r="J21" s="64"/>
    </row>
    <row r="22" spans="1:8" s="38" customFormat="1" ht="16.5" customHeight="1">
      <c r="A22" s="101" t="s">
        <v>98</v>
      </c>
      <c r="B22" s="101"/>
      <c r="C22" s="101"/>
      <c r="D22" s="101"/>
      <c r="E22" s="101"/>
      <c r="F22" s="102"/>
      <c r="G22" s="56">
        <f>SUM(G14:G21)</f>
        <v>863000</v>
      </c>
      <c r="H22" s="57"/>
    </row>
    <row r="23" spans="1:8" s="38" customFormat="1" ht="9.75" customHeight="1">
      <c r="A23" s="58"/>
      <c r="B23" s="59"/>
      <c r="C23" s="59"/>
      <c r="D23" s="59"/>
      <c r="E23" s="59"/>
      <c r="F23" s="57"/>
      <c r="G23" s="60"/>
      <c r="H23" s="57"/>
    </row>
    <row r="24" spans="1:8" s="38" customFormat="1" ht="18" customHeight="1">
      <c r="A24" s="37" t="s">
        <v>93</v>
      </c>
      <c r="B24" s="95" t="s">
        <v>74</v>
      </c>
      <c r="C24" s="96"/>
      <c r="D24" s="96"/>
      <c r="E24" s="96"/>
      <c r="F24" s="96"/>
      <c r="G24" s="96"/>
      <c r="H24" s="97"/>
    </row>
    <row r="25" spans="1:8" s="38" customFormat="1" ht="12.75">
      <c r="A25" s="41" t="s">
        <v>94</v>
      </c>
      <c r="B25" s="42" t="s">
        <v>79</v>
      </c>
      <c r="C25" s="42" t="s">
        <v>80</v>
      </c>
      <c r="D25" s="61" t="s">
        <v>46</v>
      </c>
      <c r="E25" s="62" t="s">
        <v>81</v>
      </c>
      <c r="F25" s="63">
        <v>1</v>
      </c>
      <c r="G25" s="65">
        <v>34000</v>
      </c>
      <c r="H25" s="63" t="s">
        <v>49</v>
      </c>
    </row>
    <row r="26" spans="1:8" s="38" customFormat="1" ht="12.75">
      <c r="A26" s="41" t="s">
        <v>95</v>
      </c>
      <c r="B26" s="42" t="s">
        <v>65</v>
      </c>
      <c r="C26" s="42" t="s">
        <v>66</v>
      </c>
      <c r="D26" s="61" t="s">
        <v>67</v>
      </c>
      <c r="E26" s="62" t="s">
        <v>68</v>
      </c>
      <c r="F26" s="63">
        <v>1</v>
      </c>
      <c r="G26" s="65">
        <v>17000</v>
      </c>
      <c r="H26" s="63" t="s">
        <v>57</v>
      </c>
    </row>
    <row r="27" spans="1:8" s="38" customFormat="1" ht="12.75">
      <c r="A27" s="41" t="s">
        <v>99</v>
      </c>
      <c r="B27" s="42" t="s">
        <v>33</v>
      </c>
      <c r="C27" s="42" t="s">
        <v>156</v>
      </c>
      <c r="D27" s="61" t="s">
        <v>34</v>
      </c>
      <c r="E27" s="62" t="s">
        <v>20</v>
      </c>
      <c r="F27" s="63">
        <v>1</v>
      </c>
      <c r="G27" s="66">
        <v>21250</v>
      </c>
      <c r="H27" s="63" t="s">
        <v>77</v>
      </c>
    </row>
    <row r="28" spans="1:9" s="38" customFormat="1" ht="14.25" customHeight="1">
      <c r="A28" s="110" t="s">
        <v>98</v>
      </c>
      <c r="B28" s="110"/>
      <c r="C28" s="110"/>
      <c r="D28" s="110"/>
      <c r="E28" s="110"/>
      <c r="F28" s="110"/>
      <c r="G28" s="67">
        <f>SUM(G25:G27)</f>
        <v>72250</v>
      </c>
      <c r="H28" s="68"/>
      <c r="I28" s="69"/>
    </row>
    <row r="29" spans="1:9" s="38" customFormat="1" ht="11.25" customHeight="1">
      <c r="A29" s="70"/>
      <c r="B29" s="71"/>
      <c r="C29" s="71"/>
      <c r="D29" s="71"/>
      <c r="E29" s="71"/>
      <c r="F29" s="71"/>
      <c r="G29" s="72"/>
      <c r="H29" s="68"/>
      <c r="I29" s="69"/>
    </row>
    <row r="30" spans="1:8" s="38" customFormat="1" ht="20.25" customHeight="1">
      <c r="A30" s="103" t="s">
        <v>129</v>
      </c>
      <c r="B30" s="103"/>
      <c r="C30" s="103"/>
      <c r="D30" s="103"/>
      <c r="E30" s="103"/>
      <c r="F30" s="103"/>
      <c r="G30" s="103"/>
      <c r="H30" s="103"/>
    </row>
    <row r="31" spans="1:9" s="38" customFormat="1" ht="19.5" customHeight="1">
      <c r="A31" s="37" t="s">
        <v>93</v>
      </c>
      <c r="B31" s="39" t="s">
        <v>27</v>
      </c>
      <c r="C31" s="39" t="s">
        <v>28</v>
      </c>
      <c r="D31" s="39" t="s">
        <v>29</v>
      </c>
      <c r="E31" s="73" t="s">
        <v>30</v>
      </c>
      <c r="F31" s="73" t="s">
        <v>122</v>
      </c>
      <c r="G31" s="73" t="s">
        <v>32</v>
      </c>
      <c r="H31" s="73"/>
      <c r="I31" s="40"/>
    </row>
    <row r="32" spans="1:10" s="38" customFormat="1" ht="12.75">
      <c r="A32" s="41" t="s">
        <v>94</v>
      </c>
      <c r="B32" s="42" t="s">
        <v>123</v>
      </c>
      <c r="C32" s="42" t="s">
        <v>124</v>
      </c>
      <c r="D32" s="47" t="s">
        <v>125</v>
      </c>
      <c r="E32" s="42" t="s">
        <v>126</v>
      </c>
      <c r="F32" s="73" t="s">
        <v>25</v>
      </c>
      <c r="G32" s="74">
        <v>34000</v>
      </c>
      <c r="H32" s="73" t="s">
        <v>70</v>
      </c>
      <c r="I32" s="45"/>
      <c r="J32" s="45"/>
    </row>
    <row r="33" spans="1:10" s="38" customFormat="1" ht="12.75">
      <c r="A33" s="41" t="s">
        <v>95</v>
      </c>
      <c r="B33" s="42" t="s">
        <v>127</v>
      </c>
      <c r="C33" s="42" t="s">
        <v>124</v>
      </c>
      <c r="D33" s="47" t="s">
        <v>128</v>
      </c>
      <c r="E33" s="42" t="s">
        <v>126</v>
      </c>
      <c r="F33" s="73" t="s">
        <v>25</v>
      </c>
      <c r="G33" s="74">
        <v>25500</v>
      </c>
      <c r="H33" s="73" t="s">
        <v>70</v>
      </c>
      <c r="I33" s="45"/>
      <c r="J33" s="45"/>
    </row>
    <row r="34" spans="1:10" s="38" customFormat="1" ht="12.75">
      <c r="A34" s="41" t="s">
        <v>99</v>
      </c>
      <c r="B34" s="50" t="s">
        <v>137</v>
      </c>
      <c r="C34" s="42" t="s">
        <v>136</v>
      </c>
      <c r="D34" s="42" t="s">
        <v>141</v>
      </c>
      <c r="E34" s="50">
        <v>2022</v>
      </c>
      <c r="F34" s="73" t="s">
        <v>6</v>
      </c>
      <c r="G34" s="74">
        <v>68000</v>
      </c>
      <c r="H34" s="73" t="s">
        <v>70</v>
      </c>
      <c r="I34" s="45"/>
      <c r="J34" s="45"/>
    </row>
    <row r="35" spans="1:10" s="38" customFormat="1" ht="25.5">
      <c r="A35" s="41" t="s">
        <v>96</v>
      </c>
      <c r="B35" s="50" t="s">
        <v>138</v>
      </c>
      <c r="C35" s="42" t="s">
        <v>139</v>
      </c>
      <c r="D35" s="75" t="s">
        <v>150</v>
      </c>
      <c r="E35" s="50">
        <v>2022</v>
      </c>
      <c r="F35" s="73" t="s">
        <v>6</v>
      </c>
      <c r="G35" s="74">
        <v>25500</v>
      </c>
      <c r="H35" s="73" t="s">
        <v>70</v>
      </c>
      <c r="I35" s="45"/>
      <c r="J35" s="45"/>
    </row>
    <row r="36" spans="1:9" s="38" customFormat="1" ht="15.75" customHeight="1">
      <c r="A36" s="107" t="s">
        <v>98</v>
      </c>
      <c r="B36" s="108"/>
      <c r="C36" s="108"/>
      <c r="D36" s="108"/>
      <c r="E36" s="108"/>
      <c r="F36" s="109"/>
      <c r="G36" s="76">
        <f>SUM(G32:G35)</f>
        <v>153000</v>
      </c>
      <c r="H36" s="68"/>
      <c r="I36" s="69"/>
    </row>
    <row r="37" spans="1:8" s="38" customFormat="1" ht="9.75" customHeight="1">
      <c r="A37" s="77"/>
      <c r="B37" s="68"/>
      <c r="C37" s="68"/>
      <c r="D37" s="68"/>
      <c r="E37" s="68"/>
      <c r="F37" s="68"/>
      <c r="G37" s="72"/>
      <c r="H37" s="68"/>
    </row>
    <row r="38" spans="1:9" s="38" customFormat="1" ht="18.75" customHeight="1">
      <c r="A38" s="37" t="s">
        <v>93</v>
      </c>
      <c r="B38" s="103" t="s">
        <v>83</v>
      </c>
      <c r="C38" s="103"/>
      <c r="D38" s="103"/>
      <c r="E38" s="103"/>
      <c r="F38" s="103"/>
      <c r="G38" s="103"/>
      <c r="H38" s="103"/>
      <c r="I38" s="40"/>
    </row>
    <row r="39" spans="1:10" s="38" customFormat="1" ht="12.75">
      <c r="A39" s="41" t="s">
        <v>94</v>
      </c>
      <c r="B39" s="42" t="s">
        <v>72</v>
      </c>
      <c r="C39" s="42" t="s">
        <v>140</v>
      </c>
      <c r="D39" s="42" t="s">
        <v>71</v>
      </c>
      <c r="E39" s="42" t="s">
        <v>22</v>
      </c>
      <c r="F39" s="43">
        <v>1</v>
      </c>
      <c r="G39" s="74">
        <v>59500</v>
      </c>
      <c r="H39" s="43" t="s">
        <v>70</v>
      </c>
      <c r="I39" s="45"/>
      <c r="J39" s="45"/>
    </row>
    <row r="40" spans="1:10" s="38" customFormat="1" ht="12.75">
      <c r="A40" s="41" t="s">
        <v>95</v>
      </c>
      <c r="B40" s="42" t="s">
        <v>107</v>
      </c>
      <c r="C40" s="42" t="s">
        <v>108</v>
      </c>
      <c r="D40" s="42" t="s">
        <v>109</v>
      </c>
      <c r="E40" s="42" t="s">
        <v>110</v>
      </c>
      <c r="F40" s="43">
        <v>1</v>
      </c>
      <c r="G40" s="74">
        <v>17000</v>
      </c>
      <c r="H40" s="43" t="s">
        <v>70</v>
      </c>
      <c r="I40" s="45"/>
      <c r="J40" s="45"/>
    </row>
    <row r="41" spans="1:10" s="38" customFormat="1" ht="12.75">
      <c r="A41" s="41" t="s">
        <v>99</v>
      </c>
      <c r="B41" s="42" t="s">
        <v>130</v>
      </c>
      <c r="C41" s="42" t="s">
        <v>131</v>
      </c>
      <c r="D41" s="42" t="s">
        <v>146</v>
      </c>
      <c r="E41" s="75" t="s">
        <v>146</v>
      </c>
      <c r="F41" s="43">
        <v>2</v>
      </c>
      <c r="G41" s="74">
        <v>17000</v>
      </c>
      <c r="H41" s="43" t="s">
        <v>70</v>
      </c>
      <c r="I41" s="45"/>
      <c r="J41" s="45"/>
    </row>
    <row r="42" spans="1:10" s="38" customFormat="1" ht="12.75">
      <c r="A42" s="41" t="s">
        <v>96</v>
      </c>
      <c r="B42" s="42" t="s">
        <v>132</v>
      </c>
      <c r="C42" s="42" t="s">
        <v>21</v>
      </c>
      <c r="D42" s="42" t="s">
        <v>133</v>
      </c>
      <c r="E42" s="42" t="s">
        <v>142</v>
      </c>
      <c r="F42" s="43">
        <v>1</v>
      </c>
      <c r="G42" s="74">
        <v>85000</v>
      </c>
      <c r="H42" s="43" t="s">
        <v>70</v>
      </c>
      <c r="I42" s="45"/>
      <c r="J42" s="45"/>
    </row>
    <row r="43" spans="1:8" s="38" customFormat="1" ht="17.25" customHeight="1">
      <c r="A43" s="107" t="s">
        <v>98</v>
      </c>
      <c r="B43" s="108"/>
      <c r="C43" s="108"/>
      <c r="D43" s="108"/>
      <c r="E43" s="108"/>
      <c r="F43" s="109"/>
      <c r="G43" s="78">
        <f>SUM(G39:G42)</f>
        <v>178500</v>
      </c>
      <c r="H43" s="57"/>
    </row>
    <row r="44" spans="1:8" ht="12.75">
      <c r="A44" s="33"/>
      <c r="B44" s="31"/>
      <c r="C44" s="31"/>
      <c r="D44" s="31"/>
      <c r="E44" s="31"/>
      <c r="F44" s="30"/>
      <c r="G44" s="9"/>
      <c r="H44" s="30"/>
    </row>
    <row r="45" spans="1:8" ht="12.75">
      <c r="A45" s="32"/>
      <c r="B45" s="32"/>
      <c r="C45" s="32"/>
      <c r="D45" s="32"/>
      <c r="E45" s="32"/>
      <c r="F45" s="32"/>
      <c r="G45" s="32"/>
      <c r="H45" s="32"/>
    </row>
    <row r="46" spans="1:8" ht="12.75">
      <c r="A46" s="32"/>
      <c r="B46" s="32"/>
      <c r="C46" s="32"/>
      <c r="D46" s="34"/>
      <c r="E46" s="32"/>
      <c r="F46" s="32"/>
      <c r="G46" s="35"/>
      <c r="H46" s="32"/>
    </row>
    <row r="47" ht="15.75" customHeight="1">
      <c r="D47" s="10"/>
    </row>
    <row r="48" ht="12.75">
      <c r="D48" s="10"/>
    </row>
    <row r="49" ht="12.75">
      <c r="D49" s="10"/>
    </row>
    <row r="50" ht="12.75">
      <c r="D50" s="10"/>
    </row>
  </sheetData>
  <sheetProtection selectLockedCells="1" selectUnlockedCells="1"/>
  <mergeCells count="12">
    <mergeCell ref="A43:F43"/>
    <mergeCell ref="A28:F28"/>
    <mergeCell ref="B38:H38"/>
    <mergeCell ref="A30:H30"/>
    <mergeCell ref="A36:F36"/>
    <mergeCell ref="A1:H1"/>
    <mergeCell ref="A3:H3"/>
    <mergeCell ref="B24:H24"/>
    <mergeCell ref="A11:F11"/>
    <mergeCell ref="A22:F22"/>
    <mergeCell ref="B13:H13"/>
    <mergeCell ref="A2:H2"/>
  </mergeCells>
  <printOptions horizontalCentered="1"/>
  <pageMargins left="0.35433070866141736" right="0.35433070866141736" top="0.3937007874015748" bottom="0.3937007874015748" header="0.5118110236220472" footer="0.5118110236220472"/>
  <pageSetup fitToHeight="2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view="pageBreakPreview" zoomScale="120" zoomScaleNormal="120" zoomScaleSheetLayoutView="120" zoomScalePageLayoutView="0" workbookViewId="0" topLeftCell="A1">
      <selection activeCell="C10" sqref="C10"/>
    </sheetView>
  </sheetViews>
  <sheetFormatPr defaultColWidth="9.140625" defaultRowHeight="12.75"/>
  <cols>
    <col min="1" max="1" width="4.28125" style="3" bestFit="1" customWidth="1"/>
    <col min="2" max="2" width="52.8515625" style="3" customWidth="1"/>
    <col min="3" max="3" width="44.140625" style="3" customWidth="1"/>
    <col min="4" max="4" width="12.28125" style="3" bestFit="1" customWidth="1"/>
    <col min="5" max="16384" width="9.140625" style="3" customWidth="1"/>
  </cols>
  <sheetData>
    <row r="1" spans="2:3" s="90" customFormat="1" ht="24" customHeight="1">
      <c r="B1" s="117" t="s">
        <v>166</v>
      </c>
      <c r="C1" s="117"/>
    </row>
    <row r="2" spans="1:3" ht="36" customHeight="1">
      <c r="A2" s="112" t="s">
        <v>167</v>
      </c>
      <c r="B2" s="113"/>
      <c r="C2" s="114"/>
    </row>
    <row r="3" spans="1:3" ht="25.5" customHeight="1">
      <c r="A3" s="7" t="s">
        <v>93</v>
      </c>
      <c r="B3" s="6" t="s">
        <v>119</v>
      </c>
      <c r="C3" s="6" t="s">
        <v>118</v>
      </c>
    </row>
    <row r="4" spans="1:4" ht="30" customHeight="1">
      <c r="A4" s="36" t="s">
        <v>94</v>
      </c>
      <c r="B4" s="82" t="s">
        <v>160</v>
      </c>
      <c r="C4" s="115">
        <v>14115234</v>
      </c>
      <c r="D4" s="5"/>
    </row>
    <row r="5" spans="1:4" ht="30" customHeight="1">
      <c r="A5" s="36" t="s">
        <v>95</v>
      </c>
      <c r="B5" s="83" t="s">
        <v>117</v>
      </c>
      <c r="C5" s="116"/>
      <c r="D5" s="5"/>
    </row>
    <row r="6" spans="1:4" ht="30" customHeight="1">
      <c r="A6" s="36" t="s">
        <v>99</v>
      </c>
      <c r="B6" s="83" t="s">
        <v>169</v>
      </c>
      <c r="C6" s="81">
        <v>3625235.55</v>
      </c>
      <c r="D6" s="5"/>
    </row>
    <row r="7" spans="1:4" ht="30" customHeight="1">
      <c r="A7" s="36" t="s">
        <v>96</v>
      </c>
      <c r="B7" s="83" t="s">
        <v>170</v>
      </c>
      <c r="C7" s="81">
        <v>1343260.43</v>
      </c>
      <c r="D7" s="5"/>
    </row>
    <row r="8" spans="1:3" ht="30" customHeight="1">
      <c r="A8" s="36" t="s">
        <v>97</v>
      </c>
      <c r="B8" s="83" t="s">
        <v>116</v>
      </c>
      <c r="C8" s="81">
        <v>1258030.51</v>
      </c>
    </row>
    <row r="9" spans="1:3" ht="30" customHeight="1">
      <c r="A9" s="36" t="s">
        <v>51</v>
      </c>
      <c r="B9" s="83" t="s">
        <v>115</v>
      </c>
      <c r="C9" s="81">
        <v>1333117.14</v>
      </c>
    </row>
    <row r="10" spans="1:3" ht="30" customHeight="1">
      <c r="A10" s="36" t="s">
        <v>52</v>
      </c>
      <c r="B10" s="83" t="s">
        <v>161</v>
      </c>
      <c r="C10" s="81">
        <v>65470.28</v>
      </c>
    </row>
    <row r="11" spans="1:3" ht="30" customHeight="1">
      <c r="A11" s="36" t="s">
        <v>53</v>
      </c>
      <c r="B11" s="83" t="s">
        <v>114</v>
      </c>
      <c r="C11" s="81">
        <v>57961.61</v>
      </c>
    </row>
    <row r="12" spans="1:3" ht="30" customHeight="1">
      <c r="A12" s="36" t="s">
        <v>54</v>
      </c>
      <c r="B12" s="83" t="s">
        <v>113</v>
      </c>
      <c r="C12" s="81">
        <v>115923.23</v>
      </c>
    </row>
    <row r="13" spans="1:3" ht="30" customHeight="1">
      <c r="A13" s="36" t="s">
        <v>147</v>
      </c>
      <c r="B13" s="83" t="s">
        <v>112</v>
      </c>
      <c r="C13" s="81">
        <v>569077.67</v>
      </c>
    </row>
    <row r="14" spans="1:3" ht="30" customHeight="1">
      <c r="A14" s="36" t="s">
        <v>148</v>
      </c>
      <c r="B14" s="83" t="s">
        <v>162</v>
      </c>
      <c r="C14" s="81">
        <v>98798.21</v>
      </c>
    </row>
    <row r="15" spans="1:3" ht="30" customHeight="1">
      <c r="A15" s="36" t="s">
        <v>159</v>
      </c>
      <c r="B15" s="83" t="s">
        <v>163</v>
      </c>
      <c r="C15" s="81">
        <v>19891.37</v>
      </c>
    </row>
    <row r="16" spans="1:3" ht="19.5" customHeight="1">
      <c r="A16" s="111" t="s">
        <v>111</v>
      </c>
      <c r="B16" s="111"/>
      <c r="C16" s="4">
        <f>SUM(C4:C15)</f>
        <v>22602000</v>
      </c>
    </row>
  </sheetData>
  <sheetProtection/>
  <mergeCells count="4">
    <mergeCell ref="A16:B16"/>
    <mergeCell ref="A2:C2"/>
    <mergeCell ref="C4:C5"/>
    <mergeCell ref="B1:C1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120" zoomScaleNormal="115" zoomScaleSheetLayoutView="120" zoomScalePageLayoutView="0" workbookViewId="0" topLeftCell="A1">
      <selection activeCell="E23" sqref="A1:E23"/>
    </sheetView>
  </sheetViews>
  <sheetFormatPr defaultColWidth="9.140625" defaultRowHeight="12.75"/>
  <cols>
    <col min="1" max="1" width="4.57421875" style="8" customWidth="1"/>
    <col min="2" max="2" width="61.8515625" style="8" customWidth="1"/>
    <col min="3" max="3" width="6.421875" style="8" customWidth="1"/>
    <col min="4" max="4" width="19.7109375" style="13" customWidth="1"/>
    <col min="5" max="5" width="21.57421875" style="14" customWidth="1"/>
    <col min="6" max="6" width="16.7109375" style="1" customWidth="1"/>
    <col min="7" max="11" width="9.140625" style="1" customWidth="1"/>
    <col min="12" max="12" width="15.00390625" style="1" bestFit="1" customWidth="1"/>
    <col min="13" max="16384" width="9.140625" style="1" customWidth="1"/>
  </cols>
  <sheetData>
    <row r="1" spans="1:5" ht="30" customHeight="1">
      <c r="A1" s="118" t="s">
        <v>164</v>
      </c>
      <c r="B1" s="118"/>
      <c r="C1" s="118"/>
      <c r="D1" s="118"/>
      <c r="E1" s="118"/>
    </row>
    <row r="2" spans="1:5" ht="31.5" customHeight="1">
      <c r="A2" s="121" t="s">
        <v>165</v>
      </c>
      <c r="B2" s="122"/>
      <c r="C2" s="122"/>
      <c r="D2" s="122"/>
      <c r="E2" s="123"/>
    </row>
    <row r="3" spans="1:5" ht="21.75" customHeight="1">
      <c r="A3" s="124" t="s">
        <v>18</v>
      </c>
      <c r="B3" s="124"/>
      <c r="C3" s="124"/>
      <c r="D3" s="124"/>
      <c r="E3" s="124"/>
    </row>
    <row r="4" spans="1:6" ht="18" customHeight="1">
      <c r="A4" s="17" t="s">
        <v>93</v>
      </c>
      <c r="B4" s="18" t="s">
        <v>9</v>
      </c>
      <c r="C4" s="18" t="s">
        <v>8</v>
      </c>
      <c r="D4" s="19" t="s">
        <v>118</v>
      </c>
      <c r="E4" s="20" t="s">
        <v>7</v>
      </c>
      <c r="F4" s="84"/>
    </row>
    <row r="5" spans="1:7" ht="18" customHeight="1">
      <c r="A5" s="21" t="s">
        <v>94</v>
      </c>
      <c r="B5" s="22" t="s">
        <v>17</v>
      </c>
      <c r="C5" s="21" t="s">
        <v>25</v>
      </c>
      <c r="D5" s="11">
        <v>63180</v>
      </c>
      <c r="E5" s="23" t="s">
        <v>57</v>
      </c>
      <c r="F5" s="85"/>
      <c r="G5" s="85"/>
    </row>
    <row r="6" spans="1:7" ht="18" customHeight="1">
      <c r="A6" s="21" t="s">
        <v>95</v>
      </c>
      <c r="B6" s="22" t="s">
        <v>16</v>
      </c>
      <c r="C6" s="21" t="s">
        <v>25</v>
      </c>
      <c r="D6" s="11">
        <v>75558.96</v>
      </c>
      <c r="E6" s="23" t="s">
        <v>57</v>
      </c>
      <c r="F6" s="85"/>
      <c r="G6" s="85"/>
    </row>
    <row r="7" spans="1:7" ht="18" customHeight="1">
      <c r="A7" s="21" t="s">
        <v>99</v>
      </c>
      <c r="B7" s="22" t="s">
        <v>15</v>
      </c>
      <c r="C7" s="21" t="s">
        <v>25</v>
      </c>
      <c r="D7" s="11">
        <v>294268.89</v>
      </c>
      <c r="E7" s="23" t="s">
        <v>14</v>
      </c>
      <c r="F7" s="85"/>
      <c r="G7" s="85"/>
    </row>
    <row r="8" spans="1:7" ht="18" customHeight="1">
      <c r="A8" s="21" t="s">
        <v>96</v>
      </c>
      <c r="B8" s="22" t="s">
        <v>13</v>
      </c>
      <c r="C8" s="21" t="s">
        <v>25</v>
      </c>
      <c r="D8" s="11">
        <v>45018</v>
      </c>
      <c r="E8" s="23" t="s">
        <v>60</v>
      </c>
      <c r="F8" s="85"/>
      <c r="G8" s="85"/>
    </row>
    <row r="9" spans="1:7" ht="18" customHeight="1">
      <c r="A9" s="21" t="s">
        <v>97</v>
      </c>
      <c r="B9" s="22" t="s">
        <v>12</v>
      </c>
      <c r="C9" s="21" t="s">
        <v>11</v>
      </c>
      <c r="D9" s="11">
        <v>174822.84</v>
      </c>
      <c r="E9" s="23" t="s">
        <v>10</v>
      </c>
      <c r="F9" s="85"/>
      <c r="G9" s="85"/>
    </row>
    <row r="10" spans="1:7" ht="18" customHeight="1">
      <c r="A10" s="128" t="s">
        <v>120</v>
      </c>
      <c r="B10" s="129"/>
      <c r="C10" s="130"/>
      <c r="D10" s="24">
        <f>SUM(D5:D9)</f>
        <v>652848.69</v>
      </c>
      <c r="E10" s="25"/>
      <c r="F10" s="2"/>
      <c r="G10" s="85"/>
    </row>
    <row r="11" spans="1:7" ht="18" customHeight="1">
      <c r="A11" s="26"/>
      <c r="B11" s="26"/>
      <c r="C11" s="26"/>
      <c r="D11" s="27"/>
      <c r="E11" s="25"/>
      <c r="F11" s="2"/>
      <c r="G11" s="85"/>
    </row>
    <row r="12" spans="1:7" ht="18" customHeight="1">
      <c r="A12" s="26"/>
      <c r="B12" s="26"/>
      <c r="C12" s="26"/>
      <c r="D12" s="27"/>
      <c r="E12" s="25"/>
      <c r="F12" s="2"/>
      <c r="G12" s="85"/>
    </row>
    <row r="13" spans="1:7" ht="25.5" customHeight="1">
      <c r="A13" s="125" t="s">
        <v>143</v>
      </c>
      <c r="B13" s="126"/>
      <c r="C13" s="126"/>
      <c r="D13" s="126"/>
      <c r="E13" s="127"/>
      <c r="F13" s="2"/>
      <c r="G13" s="85"/>
    </row>
    <row r="14" spans="1:7" ht="24.75" customHeight="1">
      <c r="A14" s="28" t="s">
        <v>93</v>
      </c>
      <c r="B14" s="18" t="s">
        <v>9</v>
      </c>
      <c r="C14" s="18" t="s">
        <v>8</v>
      </c>
      <c r="D14" s="19" t="s">
        <v>118</v>
      </c>
      <c r="E14" s="20" t="s">
        <v>7</v>
      </c>
      <c r="F14" s="86"/>
      <c r="G14" s="85"/>
    </row>
    <row r="15" spans="1:9" ht="18" customHeight="1">
      <c r="A15" s="21" t="s">
        <v>94</v>
      </c>
      <c r="B15" s="22" t="s">
        <v>144</v>
      </c>
      <c r="C15" s="21" t="s">
        <v>25</v>
      </c>
      <c r="D15" s="89">
        <v>33874.2</v>
      </c>
      <c r="E15" s="23" t="s">
        <v>57</v>
      </c>
      <c r="F15" s="85"/>
      <c r="G15" s="85"/>
      <c r="I15" s="88"/>
    </row>
    <row r="16" spans="1:9" ht="18" customHeight="1">
      <c r="A16" s="21" t="s">
        <v>95</v>
      </c>
      <c r="B16" s="22" t="s">
        <v>145</v>
      </c>
      <c r="C16" s="21" t="s">
        <v>25</v>
      </c>
      <c r="D16" s="89">
        <v>106250</v>
      </c>
      <c r="E16" s="23" t="s">
        <v>57</v>
      </c>
      <c r="F16" s="85"/>
      <c r="G16" s="85"/>
      <c r="I16" s="88"/>
    </row>
    <row r="17" spans="1:9" ht="18" customHeight="1">
      <c r="A17" s="21" t="s">
        <v>99</v>
      </c>
      <c r="B17" s="22" t="s">
        <v>5</v>
      </c>
      <c r="C17" s="21" t="s">
        <v>25</v>
      </c>
      <c r="D17" s="89">
        <v>55250</v>
      </c>
      <c r="E17" s="23" t="s">
        <v>56</v>
      </c>
      <c r="F17" s="85"/>
      <c r="G17" s="85"/>
      <c r="I17" s="88"/>
    </row>
    <row r="18" spans="1:9" ht="18" customHeight="1">
      <c r="A18" s="21" t="s">
        <v>96</v>
      </c>
      <c r="B18" s="22" t="s">
        <v>149</v>
      </c>
      <c r="C18" s="21" t="s">
        <v>25</v>
      </c>
      <c r="D18" s="89">
        <v>55250</v>
      </c>
      <c r="E18" s="23" t="s">
        <v>56</v>
      </c>
      <c r="F18" s="85"/>
      <c r="G18" s="85"/>
      <c r="I18" s="88"/>
    </row>
    <row r="19" spans="1:9" ht="18" customHeight="1">
      <c r="A19" s="21" t="s">
        <v>97</v>
      </c>
      <c r="B19" s="22" t="s">
        <v>4</v>
      </c>
      <c r="C19" s="21" t="s">
        <v>25</v>
      </c>
      <c r="D19" s="89">
        <v>59500</v>
      </c>
      <c r="E19" s="23" t="s">
        <v>56</v>
      </c>
      <c r="F19" s="85"/>
      <c r="G19" s="85"/>
      <c r="I19" s="88"/>
    </row>
    <row r="20" spans="1:9" ht="18" customHeight="1">
      <c r="A20" s="21" t="s">
        <v>51</v>
      </c>
      <c r="B20" s="22" t="s">
        <v>3</v>
      </c>
      <c r="C20" s="21" t="s">
        <v>25</v>
      </c>
      <c r="D20" s="89">
        <v>127457.5</v>
      </c>
      <c r="E20" s="23" t="s">
        <v>56</v>
      </c>
      <c r="F20" s="85"/>
      <c r="G20" s="85"/>
      <c r="I20" s="88"/>
    </row>
    <row r="21" spans="1:9" ht="18" customHeight="1">
      <c r="A21" s="21" t="s">
        <v>52</v>
      </c>
      <c r="B21" s="22" t="s">
        <v>2</v>
      </c>
      <c r="C21" s="21" t="s">
        <v>25</v>
      </c>
      <c r="D21" s="89">
        <v>51000</v>
      </c>
      <c r="E21" s="23" t="s">
        <v>1</v>
      </c>
      <c r="F21" s="85"/>
      <c r="G21" s="85"/>
      <c r="I21" s="88"/>
    </row>
    <row r="22" spans="1:9" ht="18" customHeight="1">
      <c r="A22" s="21" t="s">
        <v>53</v>
      </c>
      <c r="B22" s="22" t="s">
        <v>0</v>
      </c>
      <c r="C22" s="21" t="s">
        <v>25</v>
      </c>
      <c r="D22" s="89">
        <v>255000</v>
      </c>
      <c r="E22" s="23" t="s">
        <v>121</v>
      </c>
      <c r="F22" s="85"/>
      <c r="G22" s="85"/>
      <c r="I22" s="88"/>
    </row>
    <row r="23" spans="1:5" ht="18" customHeight="1">
      <c r="A23" s="119" t="s">
        <v>120</v>
      </c>
      <c r="B23" s="120"/>
      <c r="C23" s="87"/>
      <c r="D23" s="20">
        <f>SUM(D15:D22)</f>
        <v>743581.7</v>
      </c>
      <c r="E23" s="29"/>
    </row>
    <row r="24" spans="1:3" ht="18" customHeight="1">
      <c r="A24" s="12"/>
      <c r="B24" s="13"/>
      <c r="C24" s="13"/>
    </row>
    <row r="25" spans="1:3" ht="12.75">
      <c r="A25" s="12"/>
      <c r="B25" s="13"/>
      <c r="C25" s="13"/>
    </row>
    <row r="26" spans="1:3" ht="12.75">
      <c r="A26" s="15"/>
      <c r="B26" s="16"/>
      <c r="C26" s="16"/>
    </row>
    <row r="27" spans="2:3" ht="12.75">
      <c r="B27" s="13"/>
      <c r="C27" s="13"/>
    </row>
  </sheetData>
  <sheetProtection/>
  <mergeCells count="6">
    <mergeCell ref="A1:E1"/>
    <mergeCell ref="A23:C23"/>
    <mergeCell ref="A2:E2"/>
    <mergeCell ref="A3:E3"/>
    <mergeCell ref="A13:E13"/>
    <mergeCell ref="A10:C10"/>
  </mergeCells>
  <printOptions/>
  <pageMargins left="0.7875" right="0.7875" top="0.39375" bottom="0.98402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pszczesna</cp:lastModifiedBy>
  <cp:lastPrinted>2023-11-28T09:41:03Z</cp:lastPrinted>
  <dcterms:created xsi:type="dcterms:W3CDTF">2018-06-29T12:21:43Z</dcterms:created>
  <dcterms:modified xsi:type="dcterms:W3CDTF">2023-11-28T10:09:02Z</dcterms:modified>
  <cp:category/>
  <cp:version/>
  <cp:contentType/>
  <cp:contentStatus/>
</cp:coreProperties>
</file>