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100" tabRatio="6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<sst xmlns="http://schemas.openxmlformats.org/spreadsheetml/2006/main" count="152" uniqueCount="108">
  <si>
    <t>Lp.</t>
  </si>
  <si>
    <t>Nazwa artykułu/asortymentu</t>
  </si>
  <si>
    <t>Szczegółowy opis przedmiotu zamówienia</t>
  </si>
  <si>
    <t xml:space="preserve">Jednostka miary </t>
  </si>
  <si>
    <t>szacunkowa liczba sztuk</t>
  </si>
  <si>
    <t>szt.</t>
  </si>
  <si>
    <t>Mleko 3,2%</t>
  </si>
  <si>
    <t>opakowanie kartonowe z nakrętką o pojemności 0,5l, zawarość tłuszczu 3,2%</t>
  </si>
  <si>
    <t>Mleko 2 %</t>
  </si>
  <si>
    <t>opakowanie kartonowe z nakrętką o pojemnoości 1 l, zawartość tłuszczu 2%</t>
  </si>
  <si>
    <t>opakowwanie kartonowe z nakrętką o pojemności 1 l, zawartość tłuszczu 3,2 %</t>
  </si>
  <si>
    <t xml:space="preserve">śmietanka w kapsułkach do jednorazowego użytku, opakowanie foliowe, w opakowaniu 10 kapsułek, każda po 10g </t>
  </si>
  <si>
    <t>Sok pomarańczowy</t>
  </si>
  <si>
    <t>Sok porzeczkowy</t>
  </si>
  <si>
    <t>Sok jabłkowy</t>
  </si>
  <si>
    <t xml:space="preserve">Sok pomidorowy </t>
  </si>
  <si>
    <t>Paluszki słone</t>
  </si>
  <si>
    <t>paluszki solone, opakowanie foliowe, masa 200-250g</t>
  </si>
  <si>
    <t>Ciastka paczkowane</t>
  </si>
  <si>
    <t>biszkopty z galaretką o smaku pomarańczowym oblane czekoladą, opakowanie foliowe, masa 130-150g.</t>
  </si>
  <si>
    <t>Cistka paczkowane</t>
  </si>
  <si>
    <t>kruche ciastka deserowe z posypką cukrową, opakowanie foliowe, masa 165-230g</t>
  </si>
  <si>
    <t>kruche ciastka oblane mleczną czekoladą, opakowanie foliowe, masa 170-190g</t>
  </si>
  <si>
    <t>Herbatniki paczkowane</t>
  </si>
  <si>
    <t>kruche ciaska z kawałkami czekolady, opakowanie foliowe, masa 120-140g</t>
  </si>
  <si>
    <t xml:space="preserve">Ciastka paczkowane </t>
  </si>
  <si>
    <t>Ciastka owsiane z sezamem, opakowanie foliowe, masa 190-210g</t>
  </si>
  <si>
    <t xml:space="preserve">Ciaska paczkowane </t>
  </si>
  <si>
    <t xml:space="preserve">Ciastka owsiane z dodatkiem żurawiny, opakowanie foliowe, masa 135-185g </t>
  </si>
  <si>
    <t xml:space="preserve"> Ciastka </t>
  </si>
  <si>
    <t>biały, kryształ sypki, torebka papierowa, masa 1kg</t>
  </si>
  <si>
    <t xml:space="preserve">Kawa mielona </t>
  </si>
  <si>
    <t xml:space="preserve">Herbata czarna ekspresowa </t>
  </si>
  <si>
    <t xml:space="preserve">op.  </t>
  </si>
  <si>
    <t xml:space="preserve">Herbata czarna Earl Grey ekspresowa </t>
  </si>
  <si>
    <t>op.</t>
  </si>
  <si>
    <t xml:space="preserve">Herbata zielona </t>
  </si>
  <si>
    <t>Herbata owocowa mix</t>
  </si>
  <si>
    <t xml:space="preserve">Kawa rozpuszczalna </t>
  </si>
  <si>
    <t>Kawa ziarnista</t>
  </si>
  <si>
    <t xml:space="preserve">Kawa ziarnista crema </t>
  </si>
  <si>
    <t>Kawa mielona, opakowanie foliowe próżniowe, masa 500 g, kompozycja kawy 100% Arabika, moc średnia</t>
  </si>
  <si>
    <t xml:space="preserve">Kawa rozpuszczalna Crema </t>
  </si>
  <si>
    <t>Kwasek cytrynowy</t>
  </si>
  <si>
    <t>Kwasek cytrynowy, opakowanie w formie saszetki, masa 20g</t>
  </si>
  <si>
    <t>Cukier biały</t>
  </si>
  <si>
    <t xml:space="preserve">Ciastka, różne rodzaje do wyboru (kruche, w polewie, z nadzieniem itd..), jeden rodzaj ciastek w opakowaniu, opakowanie foliowe/kartonowe, masa 900-1500g, </t>
  </si>
  <si>
    <t>Cukier w saszetkach</t>
  </si>
  <si>
    <t xml:space="preserve">Cukierki, różne rodzaje do wyboru (w polewie, z nadzieniem, itd., w tym także te, które są pakowane osobno, czyli każdy cukierek w osobnym hermetycznym opakowaniu), jeden rodzaj cukierków w opakowaniu, opakowanie foliowe, masa 1000g, </t>
  </si>
  <si>
    <t xml:space="preserve">Cukierki - </t>
  </si>
  <si>
    <t xml:space="preserve">Mleko 3,2% bez laktozy </t>
  </si>
  <si>
    <t>opakowanie kartonowe z nakrętką o pojemności 1 l, zawarość tłuszczu 3,2%</t>
  </si>
  <si>
    <t>Śmietanka do kawy 10 %, 10 g x 10</t>
  </si>
  <si>
    <t>opakowanie po 10 sztuk</t>
  </si>
  <si>
    <t>ciasteczko o smaku maślanym, opakowanie kartonowe, masa 100-165g</t>
  </si>
  <si>
    <t>ciastka kakaowe z kremem waniliowym, opakowanie kartonowe, masa 250-300g</t>
  </si>
  <si>
    <t>Kawa mielona, opakowanie foliowe próżniowe, masa 250 g, stopień palenia sredni, 100% Arabika, zawartość kofeiny średnia, kwasowść niska</t>
  </si>
  <si>
    <t>Czarna herbata ekspresowa w torebkach z zawieszką, torebka o masie 2 g, opakowanie kartonowe 80-100 torebek</t>
  </si>
  <si>
    <t>czarna herbata ekspresowa Earl Grey w torebkach z zawieszką, torebka o masie 2 g, opakowanie kartonowe 80-100 torebek</t>
  </si>
  <si>
    <t>klasyczna zielona herbata ekspresowa w torebkach z zawieszką, torebka o masie 1,5-2g, opakowanie kartonowe 100 torebek</t>
  </si>
  <si>
    <t>herbata ekspresowa w torebkach z zawieszką, różne smaki, torebka o masie 1,5-2g, opakowanie 20-25 torebek</t>
  </si>
  <si>
    <t xml:space="preserve">kawa ziarnista, opakowanie 1000 g, stopień palenia średni,100% Arabika, niska kwasowość </t>
  </si>
  <si>
    <t>kruche ciastka z kawałkami czekolady i orzechów, opakowanie foliowe, masa 135-185g</t>
  </si>
  <si>
    <t xml:space="preserve">kawa ziarnista, opakowanie 250 g, stopień palenia średni, 100% Arabika, niska kwasowość </t>
  </si>
  <si>
    <t>szt</t>
  </si>
  <si>
    <t>Herbata czarna liściasta</t>
  </si>
  <si>
    <t xml:space="preserve">100%  czarna liścista niearomatyzowana herbata  sypka opakowanie 100 g duże niełamane liście </t>
  </si>
  <si>
    <t>Cena jednostkowa bez VAT</t>
  </si>
  <si>
    <t>VAT ogółem</t>
  </si>
  <si>
    <t>Cena ogółem bez VAT ( netto)</t>
  </si>
  <si>
    <t xml:space="preserve">Razem: </t>
  </si>
  <si>
    <t>Cena ogółem z VAT (brutto)</t>
  </si>
  <si>
    <t>Załacznik nr 2</t>
  </si>
  <si>
    <t>Formularz asortymentowo -cenowy</t>
  </si>
  <si>
    <t>10= 7+9</t>
  </si>
  <si>
    <t>7=5x6</t>
  </si>
  <si>
    <t>Stavka VAT % *</t>
  </si>
  <si>
    <t>* proszę wpisać odpowiednią stawkę vat</t>
  </si>
  <si>
    <t xml:space="preserve">Sok  pomarańczowy </t>
  </si>
  <si>
    <t>sok jabłkowy 100 % niegazowany, opakowanie kartonowe z zakrętką o pojemności 1 l</t>
  </si>
  <si>
    <t>sok pomarańczowy 100 %, niegazowany, opakowanie kartonowe z zakrętką o pojemności 1l</t>
  </si>
  <si>
    <t>kawa czarna rozpuszczalna, opakowanie słoik, masa - 200g, kawa otrzymana w 100% z ziaren kawy</t>
  </si>
  <si>
    <t>kawa ziarnista crema, opakowanie  1000g,  Arabika 100%, , moc kawy średnia, średnia zawartość kofeiny</t>
  </si>
  <si>
    <t>sztuka</t>
  </si>
  <si>
    <t xml:space="preserve">sok pomidorowy z zagęszczonego soku o pojemności  300 ml, </t>
  </si>
  <si>
    <t xml:space="preserve">Sok / nektar z czarnych porzeczeko pojemności 300 ml, </t>
  </si>
  <si>
    <t xml:space="preserve">sok jabłkowy 100%, o pojemności 300 ml, </t>
  </si>
  <si>
    <t>sok pomarańczowy 100%   o pojemności 300 ml</t>
  </si>
  <si>
    <t>IPBM</t>
  </si>
  <si>
    <t>IPIMR</t>
  </si>
  <si>
    <t>BOS</t>
  </si>
  <si>
    <t>DZA</t>
  </si>
  <si>
    <t>BOI</t>
  </si>
  <si>
    <t>Samorząd</t>
  </si>
  <si>
    <t xml:space="preserve">Promocja </t>
  </si>
  <si>
    <t>Studia podyplomowe</t>
  </si>
  <si>
    <t xml:space="preserve">Biblioteka </t>
  </si>
  <si>
    <t>BF</t>
  </si>
  <si>
    <t>ZP i BOP</t>
  </si>
  <si>
    <t>Słomka ptysiowa</t>
  </si>
  <si>
    <t>Słomka ptysiowa z parzonego ciasta z cukrem,  minimalny skład:  jaja swieże, mąka pszenna, olej rzepakowy,  cukier</t>
  </si>
  <si>
    <t>Kawa rozpuszczalna w szaszetkacjh</t>
  </si>
  <si>
    <t>BDZ</t>
  </si>
  <si>
    <t>Kawa  rozpuszczalna otrzymana w 100% z ziaren kawy, opakowanie kartonowe  po 50 saszetek, masa saszetki 2 g,</t>
  </si>
  <si>
    <t xml:space="preserve">Kawa rozpuszczalna, opakowanie słoik 200 g,100 % Arabica, moc kawy średnia z delikatną pianką, kawa otrzymana w 100% z ziaren kawy </t>
  </si>
  <si>
    <t>opakowanie w formie saszetki, w torebkach z zawieszką, saszetki o masie 2 g, każda saszetka pakowana oddzielnie w opakowanie foliowe bądź papierowe  ,  opakowanie kartonowe  po 50 saszetek</t>
  </si>
  <si>
    <t>Ogółem</t>
  </si>
  <si>
    <t>Cukier biały w saszetkach, 200-250 sztuk saszetek w opakowaniu, saszetka o masie 4-5g, opakowanie 1 kg.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</si>
</sst>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4" applyFont="1" applyProtection="1">
      <alignment/>
      <protection locked="0"/>
    </xf>
    <xf numFmtId="0" fontId="2" fillId="0" borderId="10" xfId="44" applyFont="1" applyBorder="1" applyAlignment="1" applyProtection="1">
      <alignment horizontal="center"/>
      <protection locked="0"/>
    </xf>
    <xf numFmtId="0" fontId="2" fillId="0" borderId="11" xfId="44" applyFont="1" applyBorder="1" applyAlignment="1" applyProtection="1">
      <alignment horizontal="left" vertical="center" wrapText="1"/>
      <protection locked="0"/>
    </xf>
    <xf numFmtId="0" fontId="2" fillId="0" borderId="11" xfId="44" applyFont="1" applyBorder="1" applyAlignment="1" applyProtection="1">
      <alignment horizontal="center" vertical="center"/>
      <protection locked="0"/>
    </xf>
    <xf numFmtId="0" fontId="3" fillId="0" borderId="11" xfId="44" applyFont="1" applyBorder="1" applyAlignment="1" applyProtection="1">
      <alignment horizontal="left" vertical="center" wrapText="1"/>
      <protection locked="0"/>
    </xf>
    <xf numFmtId="0" fontId="2" fillId="0" borderId="11" xfId="44" applyFont="1" applyBorder="1" applyAlignment="1" applyProtection="1">
      <alignment vertical="center" wrapText="1"/>
      <protection locked="0"/>
    </xf>
    <xf numFmtId="0" fontId="2" fillId="0" borderId="11" xfId="44" applyFont="1" applyFill="1" applyBorder="1" applyAlignment="1" applyProtection="1">
      <alignment horizontal="left" vertical="center" wrapText="1"/>
      <protection locked="0"/>
    </xf>
    <xf numFmtId="0" fontId="5" fillId="0" borderId="0" xfId="44" applyFont="1" applyProtection="1">
      <alignment/>
      <protection locked="0"/>
    </xf>
    <xf numFmtId="0" fontId="47" fillId="0" borderId="0" xfId="44" applyFont="1" applyProtection="1">
      <alignment/>
      <protection locked="0"/>
    </xf>
    <xf numFmtId="0" fontId="48" fillId="0" borderId="0" xfId="44" applyFont="1" applyBorder="1" applyProtection="1">
      <alignment/>
      <protection locked="0"/>
    </xf>
    <xf numFmtId="0" fontId="49" fillId="33" borderId="11" xfId="44" applyFont="1" applyFill="1" applyBorder="1" applyAlignment="1" applyProtection="1">
      <alignment horizontal="left" vertical="center" wrapText="1"/>
      <protection locked="0"/>
    </xf>
    <xf numFmtId="0" fontId="50" fillId="33" borderId="11" xfId="44" applyFont="1" applyFill="1" applyBorder="1" applyAlignment="1" applyProtection="1">
      <alignment horizontal="left" vertical="center" wrapText="1"/>
      <protection locked="0"/>
    </xf>
    <xf numFmtId="0" fontId="50" fillId="0" borderId="11" xfId="44" applyFont="1" applyBorder="1" applyAlignment="1" applyProtection="1">
      <alignment horizontal="left" vertical="center" wrapText="1"/>
      <protection locked="0"/>
    </xf>
    <xf numFmtId="0" fontId="50" fillId="0" borderId="11" xfId="44" applyFont="1" applyBorder="1" applyAlignment="1" applyProtection="1">
      <alignment horizontal="center" vertical="center"/>
      <protection locked="0"/>
    </xf>
    <xf numFmtId="0" fontId="49" fillId="0" borderId="11" xfId="44" applyFont="1" applyBorder="1" applyAlignment="1" applyProtection="1">
      <alignment horizontal="left" vertical="center" wrapText="1"/>
      <protection locked="0"/>
    </xf>
    <xf numFmtId="0" fontId="49" fillId="0" borderId="11" xfId="44" applyFont="1" applyFill="1" applyBorder="1" applyAlignment="1" applyProtection="1">
      <alignment horizontal="left" vertical="center" wrapText="1"/>
      <protection locked="0"/>
    </xf>
    <xf numFmtId="0" fontId="50" fillId="0" borderId="11" xfId="44" applyFont="1" applyFill="1" applyBorder="1" applyAlignment="1" applyProtection="1">
      <alignment horizontal="left" vertical="center" wrapText="1"/>
      <protection locked="0"/>
    </xf>
    <xf numFmtId="0" fontId="4" fillId="0" borderId="11" xfId="44" applyFont="1" applyBorder="1" applyAlignment="1" applyProtection="1">
      <alignment horizontal="center" vertical="center"/>
      <protection locked="0"/>
    </xf>
    <xf numFmtId="0" fontId="1" fillId="0" borderId="12" xfId="44" applyFont="1" applyBorder="1" applyProtection="1">
      <alignment/>
      <protection locked="0"/>
    </xf>
    <xf numFmtId="0" fontId="3" fillId="0" borderId="11" xfId="44" applyFont="1" applyBorder="1" applyAlignment="1" applyProtection="1">
      <alignment horizontal="left" vertical="center"/>
      <protection locked="0"/>
    </xf>
    <xf numFmtId="0" fontId="3" fillId="0" borderId="11" xfId="44" applyFont="1" applyBorder="1" applyAlignment="1" applyProtection="1">
      <alignment horizontal="center" vertical="center" wrapText="1"/>
      <protection locked="0"/>
    </xf>
    <xf numFmtId="0" fontId="4" fillId="0" borderId="11" xfId="44" applyFont="1" applyBorder="1" applyAlignment="1" applyProtection="1">
      <alignment horizontal="center" vertical="center" wrapText="1"/>
      <protection locked="0"/>
    </xf>
    <xf numFmtId="0" fontId="2" fillId="0" borderId="11" xfId="44" applyFont="1" applyBorder="1" applyAlignment="1" applyProtection="1">
      <alignment horizontal="center" wrapText="1"/>
      <protection locked="0"/>
    </xf>
    <xf numFmtId="0" fontId="2" fillId="0" borderId="13" xfId="44" applyFont="1" applyBorder="1" applyAlignment="1" applyProtection="1">
      <alignment horizontal="center" wrapText="1"/>
      <protection locked="0"/>
    </xf>
    <xf numFmtId="0" fontId="2" fillId="0" borderId="14" xfId="44" applyFont="1" applyFill="1" applyBorder="1" applyAlignment="1" applyProtection="1">
      <alignment horizontal="center" vertical="center"/>
      <protection locked="0"/>
    </xf>
    <xf numFmtId="0" fontId="2" fillId="0" borderId="14" xfId="44" applyFont="1" applyFill="1" applyBorder="1" applyAlignment="1" applyProtection="1">
      <alignment horizontal="center" vertical="center" wrapText="1"/>
      <protection locked="0"/>
    </xf>
    <xf numFmtId="0" fontId="2" fillId="0" borderId="14" xfId="44" applyFont="1" applyBorder="1" applyAlignment="1" applyProtection="1">
      <alignment horizontal="center" vertical="center"/>
      <protection locked="0"/>
    </xf>
    <xf numFmtId="0" fontId="50" fillId="33" borderId="14" xfId="44" applyFont="1" applyFill="1" applyBorder="1" applyAlignment="1" applyProtection="1">
      <alignment horizontal="center" vertical="center"/>
      <protection locked="0"/>
    </xf>
    <xf numFmtId="0" fontId="50" fillId="0" borderId="15" xfId="44" applyFont="1" applyFill="1" applyBorder="1" applyAlignment="1" applyProtection="1">
      <alignment horizontal="center" vertical="center"/>
      <protection locked="0"/>
    </xf>
    <xf numFmtId="0" fontId="50" fillId="0" borderId="12" xfId="44" applyFont="1" applyBorder="1" applyAlignment="1" applyProtection="1">
      <alignment horizontal="center" vertical="center"/>
      <protection locked="0"/>
    </xf>
    <xf numFmtId="0" fontId="50" fillId="0" borderId="16" xfId="44" applyFont="1" applyBorder="1" applyAlignment="1" applyProtection="1">
      <alignment horizontal="center" vertical="center"/>
      <protection locked="0"/>
    </xf>
    <xf numFmtId="0" fontId="50" fillId="0" borderId="17" xfId="44" applyFont="1" applyBorder="1" applyAlignment="1" applyProtection="1">
      <alignment horizontal="center" vertical="center"/>
      <protection locked="0"/>
    </xf>
    <xf numFmtId="0" fontId="50" fillId="0" borderId="14" xfId="44" applyFont="1" applyBorder="1" applyAlignment="1" applyProtection="1">
      <alignment horizontal="center" vertical="center"/>
      <protection locked="0"/>
    </xf>
    <xf numFmtId="0" fontId="50" fillId="0" borderId="14" xfId="44" applyFont="1" applyFill="1" applyBorder="1" applyAlignment="1" applyProtection="1">
      <alignment horizontal="center" vertical="center"/>
      <protection locked="0"/>
    </xf>
    <xf numFmtId="0" fontId="7" fillId="0" borderId="11" xfId="44" applyFont="1" applyBorder="1" applyAlignment="1" applyProtection="1">
      <alignment horizontal="center" wrapText="1"/>
      <protection locked="0"/>
    </xf>
    <xf numFmtId="0" fontId="7" fillId="0" borderId="11" xfId="44" applyFont="1" applyBorder="1" applyAlignment="1" applyProtection="1">
      <alignment horizontal="center" vertical="center" wrapText="1"/>
      <protection locked="0"/>
    </xf>
    <xf numFmtId="0" fontId="1" fillId="5" borderId="11" xfId="44" applyFont="1" applyFill="1" applyBorder="1" applyProtection="1">
      <alignment/>
      <protection locked="0"/>
    </xf>
    <xf numFmtId="0" fontId="1" fillId="5" borderId="0" xfId="44" applyFont="1" applyFill="1" applyProtection="1">
      <alignment/>
      <protection locked="0"/>
    </xf>
    <xf numFmtId="0" fontId="5" fillId="5" borderId="0" xfId="44" applyFont="1" applyFill="1" applyProtection="1">
      <alignment/>
      <protection locked="0"/>
    </xf>
    <xf numFmtId="0" fontId="1" fillId="0" borderId="11" xfId="44" applyFont="1" applyBorder="1" applyAlignment="1" applyProtection="1">
      <alignment horizontal="center"/>
      <protection locked="0"/>
    </xf>
    <xf numFmtId="9" fontId="1" fillId="5" borderId="11" xfId="44" applyNumberFormat="1" applyFont="1" applyFill="1" applyBorder="1" applyProtection="1">
      <alignment/>
      <protection locked="0"/>
    </xf>
    <xf numFmtId="0" fontId="1" fillId="34" borderId="0" xfId="44" applyFont="1" applyFill="1" applyProtection="1">
      <alignment/>
      <protection locked="0"/>
    </xf>
    <xf numFmtId="0" fontId="1" fillId="0" borderId="11" xfId="44" applyFont="1" applyBorder="1" applyAlignment="1" applyProtection="1">
      <alignment horizontal="center" vertical="center"/>
      <protection locked="0"/>
    </xf>
    <xf numFmtId="9" fontId="1" fillId="0" borderId="11" xfId="44" applyNumberFormat="1" applyFont="1" applyBorder="1" applyAlignment="1" applyProtection="1">
      <alignment horizontal="center" vertical="center"/>
      <protection locked="0"/>
    </xf>
    <xf numFmtId="2" fontId="1" fillId="0" borderId="11" xfId="44" applyNumberFormat="1" applyFont="1" applyBorder="1" applyAlignment="1" applyProtection="1">
      <alignment horizontal="center" vertical="center"/>
      <protection locked="0"/>
    </xf>
    <xf numFmtId="2" fontId="8" fillId="0" borderId="11" xfId="44" applyNumberFormat="1" applyFont="1" applyBorder="1" applyAlignment="1" applyProtection="1">
      <alignment horizontal="center" vertical="center"/>
      <protection locked="0"/>
    </xf>
    <xf numFmtId="0" fontId="2" fillId="0" borderId="11" xfId="44" applyFont="1" applyFill="1" applyBorder="1" applyAlignment="1" applyProtection="1">
      <alignment horizontal="center" vertical="center"/>
      <protection locked="0"/>
    </xf>
    <xf numFmtId="0" fontId="2" fillId="0" borderId="11" xfId="44" applyFont="1" applyFill="1" applyBorder="1" applyAlignment="1" applyProtection="1">
      <alignment horizontal="center" vertical="center" wrapText="1"/>
      <protection locked="0"/>
    </xf>
    <xf numFmtId="0" fontId="50" fillId="33" borderId="11" xfId="44" applyFont="1" applyFill="1" applyBorder="1" applyAlignment="1" applyProtection="1">
      <alignment horizontal="center" vertical="center"/>
      <protection locked="0"/>
    </xf>
    <xf numFmtId="0" fontId="50" fillId="0" borderId="11" xfId="44" applyFont="1" applyFill="1" applyBorder="1" applyAlignment="1" applyProtection="1">
      <alignment horizontal="center" vertical="center"/>
      <protection locked="0"/>
    </xf>
    <xf numFmtId="0" fontId="51" fillId="0" borderId="11" xfId="44" applyFont="1" applyFill="1" applyBorder="1" applyAlignment="1" applyProtection="1">
      <alignment horizontal="center" vertical="center"/>
      <protection locked="0"/>
    </xf>
    <xf numFmtId="2" fontId="1" fillId="5" borderId="11" xfId="44" applyNumberFormat="1" applyFont="1" applyFill="1" applyBorder="1" applyProtection="1">
      <alignment/>
      <protection locked="0"/>
    </xf>
    <xf numFmtId="0" fontId="6" fillId="0" borderId="11" xfId="44" applyFont="1" applyFill="1" applyBorder="1" applyAlignment="1" applyProtection="1">
      <alignment horizontal="center" vertical="center"/>
      <protection locked="0"/>
    </xf>
    <xf numFmtId="0" fontId="6" fillId="0" borderId="11" xfId="44" applyFont="1" applyFill="1" applyBorder="1" applyAlignment="1" applyProtection="1">
      <alignment horizontal="center" vertical="center" wrapText="1"/>
      <protection locked="0"/>
    </xf>
    <xf numFmtId="0" fontId="6" fillId="0" borderId="11" xfId="44" applyFont="1" applyBorder="1" applyAlignment="1" applyProtection="1">
      <alignment horizontal="center" vertical="center"/>
      <protection locked="0"/>
    </xf>
    <xf numFmtId="0" fontId="6" fillId="33" borderId="11" xfId="44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PageLayoutView="0" workbookViewId="0" topLeftCell="A1">
      <pane ySplit="3" topLeftCell="A19" activePane="bottomLeft" state="frozen"/>
      <selection pane="topLeft" activeCell="A1" sqref="A1"/>
      <selection pane="bottomLeft" activeCell="Y24" sqref="Y24"/>
    </sheetView>
  </sheetViews>
  <sheetFormatPr defaultColWidth="9.140625" defaultRowHeight="12.75"/>
  <cols>
    <col min="1" max="1" width="4.28125" style="1" customWidth="1"/>
    <col min="2" max="2" width="25.28125" style="1" customWidth="1"/>
    <col min="3" max="3" width="37.7109375" style="1" customWidth="1"/>
    <col min="4" max="4" width="12.8515625" style="1" customWidth="1"/>
    <col min="5" max="16" width="12.8515625" style="1" hidden="1" customWidth="1"/>
    <col min="17" max="17" width="13.00390625" style="1" customWidth="1"/>
    <col min="18" max="18" width="13.140625" style="1" customWidth="1"/>
    <col min="19" max="20" width="14.140625" style="1" customWidth="1"/>
    <col min="21" max="21" width="14.421875" style="1" customWidth="1"/>
    <col min="22" max="22" width="13.57421875" style="1" customWidth="1"/>
    <col min="23" max="16384" width="9.140625" style="1" customWidth="1"/>
  </cols>
  <sheetData>
    <row r="1" spans="3:21" ht="15">
      <c r="C1" s="39" t="s">
        <v>73</v>
      </c>
      <c r="U1" s="38" t="s">
        <v>72</v>
      </c>
    </row>
    <row r="3" spans="1:22" ht="36.75">
      <c r="A3" s="20" t="s">
        <v>0</v>
      </c>
      <c r="B3" s="21" t="s">
        <v>1</v>
      </c>
      <c r="C3" s="21" t="s">
        <v>2</v>
      </c>
      <c r="D3" s="21" t="s">
        <v>3</v>
      </c>
      <c r="E3" s="21" t="s">
        <v>97</v>
      </c>
      <c r="F3" s="21" t="s">
        <v>91</v>
      </c>
      <c r="G3" s="21" t="s">
        <v>98</v>
      </c>
      <c r="H3" s="21" t="s">
        <v>92</v>
      </c>
      <c r="I3" s="21" t="s">
        <v>102</v>
      </c>
      <c r="J3" s="21" t="s">
        <v>90</v>
      </c>
      <c r="K3" s="21" t="s">
        <v>96</v>
      </c>
      <c r="L3" s="21" t="s">
        <v>94</v>
      </c>
      <c r="M3" s="21" t="s">
        <v>93</v>
      </c>
      <c r="N3" s="21" t="s">
        <v>95</v>
      </c>
      <c r="O3" s="21" t="s">
        <v>88</v>
      </c>
      <c r="P3" s="21" t="s">
        <v>89</v>
      </c>
      <c r="Q3" s="22" t="s">
        <v>4</v>
      </c>
      <c r="R3" s="35" t="s">
        <v>67</v>
      </c>
      <c r="S3" s="36" t="s">
        <v>69</v>
      </c>
      <c r="T3" s="36" t="s">
        <v>76</v>
      </c>
      <c r="U3" s="36" t="s">
        <v>68</v>
      </c>
      <c r="V3" s="36" t="s">
        <v>71</v>
      </c>
    </row>
    <row r="4" spans="1:22" ht="15">
      <c r="A4" s="2">
        <v>1</v>
      </c>
      <c r="B4" s="23">
        <v>2</v>
      </c>
      <c r="C4" s="23">
        <v>3</v>
      </c>
      <c r="D4" s="24">
        <v>4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3">
        <v>5</v>
      </c>
      <c r="R4" s="40">
        <v>6</v>
      </c>
      <c r="S4" s="40" t="s">
        <v>75</v>
      </c>
      <c r="T4" s="40">
        <v>8</v>
      </c>
      <c r="U4" s="40">
        <v>9</v>
      </c>
      <c r="V4" s="40" t="s">
        <v>74</v>
      </c>
    </row>
    <row r="5" spans="1:22" ht="39.75" customHeight="1">
      <c r="A5" s="4">
        <v>1</v>
      </c>
      <c r="B5" s="5" t="s">
        <v>6</v>
      </c>
      <c r="C5" s="7" t="s">
        <v>7</v>
      </c>
      <c r="D5" s="25" t="s">
        <v>83</v>
      </c>
      <c r="E5" s="47"/>
      <c r="F5" s="51"/>
      <c r="G5" s="47">
        <v>12</v>
      </c>
      <c r="H5" s="47"/>
      <c r="I5" s="53">
        <v>30</v>
      </c>
      <c r="J5" s="47"/>
      <c r="K5" s="47"/>
      <c r="L5" s="47"/>
      <c r="M5" s="47"/>
      <c r="N5" s="47">
        <v>25</v>
      </c>
      <c r="O5" s="47">
        <v>24</v>
      </c>
      <c r="P5" s="47"/>
      <c r="Q5" s="18">
        <f>SUM(E5:P5)</f>
        <v>91</v>
      </c>
      <c r="R5" s="46">
        <v>0</v>
      </c>
      <c r="S5" s="45">
        <f>Q5*R5</f>
        <v>0</v>
      </c>
      <c r="T5" s="44"/>
      <c r="U5" s="45">
        <f aca="true" t="shared" si="0" ref="U5:U33">S5*T5</f>
        <v>0</v>
      </c>
      <c r="V5" s="43">
        <f aca="true" t="shared" si="1" ref="V5:V33">S5+U5</f>
        <v>0</v>
      </c>
    </row>
    <row r="6" spans="1:22" ht="36" customHeight="1">
      <c r="A6" s="4">
        <v>2</v>
      </c>
      <c r="B6" s="5" t="s">
        <v>8</v>
      </c>
      <c r="C6" s="7" t="s">
        <v>9</v>
      </c>
      <c r="D6" s="25" t="s">
        <v>83</v>
      </c>
      <c r="E6" s="47">
        <v>46</v>
      </c>
      <c r="F6" s="47"/>
      <c r="G6" s="47"/>
      <c r="H6" s="47"/>
      <c r="I6" s="53"/>
      <c r="J6" s="47"/>
      <c r="K6" s="47"/>
      <c r="L6" s="47"/>
      <c r="M6" s="47"/>
      <c r="N6" s="47"/>
      <c r="O6" s="47"/>
      <c r="P6" s="47"/>
      <c r="Q6" s="18">
        <f>SUM(E6:P6)</f>
        <v>46</v>
      </c>
      <c r="R6" s="46">
        <v>0</v>
      </c>
      <c r="S6" s="45">
        <f aca="true" t="shared" si="2" ref="S6:S43">Q6*R6</f>
        <v>0</v>
      </c>
      <c r="T6" s="44"/>
      <c r="U6" s="45">
        <f t="shared" si="0"/>
        <v>0</v>
      </c>
      <c r="V6" s="43">
        <f t="shared" si="1"/>
        <v>0</v>
      </c>
    </row>
    <row r="7" spans="1:22" ht="33.75" customHeight="1">
      <c r="A7" s="4">
        <v>3</v>
      </c>
      <c r="B7" s="5" t="s">
        <v>6</v>
      </c>
      <c r="C7" s="7" t="s">
        <v>10</v>
      </c>
      <c r="D7" s="25" t="s">
        <v>83</v>
      </c>
      <c r="E7" s="47"/>
      <c r="F7" s="47"/>
      <c r="G7" s="47"/>
      <c r="H7" s="47"/>
      <c r="I7" s="53"/>
      <c r="J7" s="47"/>
      <c r="K7" s="47"/>
      <c r="L7" s="47"/>
      <c r="M7" s="47"/>
      <c r="N7" s="47"/>
      <c r="O7" s="47"/>
      <c r="P7" s="47"/>
      <c r="Q7" s="18">
        <v>50</v>
      </c>
      <c r="R7" s="46">
        <v>0</v>
      </c>
      <c r="S7" s="45">
        <f t="shared" si="2"/>
        <v>0</v>
      </c>
      <c r="T7" s="44"/>
      <c r="U7" s="45">
        <f t="shared" si="0"/>
        <v>0</v>
      </c>
      <c r="V7" s="43">
        <f t="shared" si="1"/>
        <v>0</v>
      </c>
    </row>
    <row r="8" spans="1:22" ht="33.75" customHeight="1">
      <c r="A8" s="4">
        <v>4</v>
      </c>
      <c r="B8" s="5" t="s">
        <v>50</v>
      </c>
      <c r="C8" s="7" t="s">
        <v>51</v>
      </c>
      <c r="D8" s="25" t="s">
        <v>83</v>
      </c>
      <c r="E8" s="47"/>
      <c r="F8" s="47"/>
      <c r="G8" s="47"/>
      <c r="H8" s="47"/>
      <c r="I8" s="53"/>
      <c r="J8" s="47"/>
      <c r="K8" s="47"/>
      <c r="L8" s="47"/>
      <c r="M8" s="47"/>
      <c r="N8" s="47"/>
      <c r="O8" s="47"/>
      <c r="P8" s="47"/>
      <c r="Q8" s="18">
        <v>50</v>
      </c>
      <c r="R8" s="46">
        <v>0</v>
      </c>
      <c r="S8" s="45">
        <f t="shared" si="2"/>
        <v>0</v>
      </c>
      <c r="T8" s="44"/>
      <c r="U8" s="45">
        <f t="shared" si="0"/>
        <v>0</v>
      </c>
      <c r="V8" s="43">
        <f t="shared" si="1"/>
        <v>0</v>
      </c>
    </row>
    <row r="9" spans="1:22" ht="39.75" customHeight="1">
      <c r="A9" s="4">
        <v>5</v>
      </c>
      <c r="B9" s="5" t="s">
        <v>52</v>
      </c>
      <c r="C9" s="7" t="s">
        <v>11</v>
      </c>
      <c r="D9" s="26" t="s">
        <v>53</v>
      </c>
      <c r="E9" s="48"/>
      <c r="F9" s="48"/>
      <c r="G9" s="48">
        <v>5</v>
      </c>
      <c r="H9" s="48"/>
      <c r="I9" s="54">
        <v>6</v>
      </c>
      <c r="J9" s="48"/>
      <c r="K9" s="48"/>
      <c r="L9" s="48"/>
      <c r="M9" s="48"/>
      <c r="N9" s="48"/>
      <c r="O9" s="48"/>
      <c r="P9" s="48"/>
      <c r="Q9" s="18">
        <f aca="true" t="shared" si="3" ref="Q9:Q45">SUM(E9:P9)</f>
        <v>11</v>
      </c>
      <c r="R9" s="46">
        <v>0</v>
      </c>
      <c r="S9" s="45">
        <f t="shared" si="2"/>
        <v>0</v>
      </c>
      <c r="T9" s="44"/>
      <c r="U9" s="45">
        <f t="shared" si="0"/>
        <v>0</v>
      </c>
      <c r="V9" s="43">
        <f t="shared" si="1"/>
        <v>0</v>
      </c>
    </row>
    <row r="10" spans="1:22" ht="57.75" customHeight="1">
      <c r="A10" s="4">
        <v>6</v>
      </c>
      <c r="B10" s="5" t="s">
        <v>12</v>
      </c>
      <c r="C10" s="3" t="s">
        <v>87</v>
      </c>
      <c r="D10" s="27" t="s">
        <v>83</v>
      </c>
      <c r="E10" s="4"/>
      <c r="F10" s="4"/>
      <c r="G10" s="4"/>
      <c r="H10" s="4"/>
      <c r="I10" s="55"/>
      <c r="J10" s="4"/>
      <c r="K10" s="4"/>
      <c r="L10" s="4"/>
      <c r="M10" s="4">
        <v>12</v>
      </c>
      <c r="N10" s="4"/>
      <c r="O10" s="4"/>
      <c r="P10" s="4"/>
      <c r="Q10" s="18">
        <f t="shared" si="3"/>
        <v>12</v>
      </c>
      <c r="R10" s="46">
        <v>0</v>
      </c>
      <c r="S10" s="45">
        <f t="shared" si="2"/>
        <v>0</v>
      </c>
      <c r="T10" s="44"/>
      <c r="U10" s="45">
        <f t="shared" si="0"/>
        <v>0</v>
      </c>
      <c r="V10" s="43">
        <f t="shared" si="1"/>
        <v>0</v>
      </c>
    </row>
    <row r="11" spans="1:22" ht="58.5" customHeight="1">
      <c r="A11" s="4">
        <v>7</v>
      </c>
      <c r="B11" s="5" t="s">
        <v>13</v>
      </c>
      <c r="C11" s="3" t="s">
        <v>85</v>
      </c>
      <c r="D11" s="27" t="s">
        <v>83</v>
      </c>
      <c r="E11" s="4"/>
      <c r="F11" s="4"/>
      <c r="G11" s="4"/>
      <c r="H11" s="4"/>
      <c r="I11" s="55">
        <v>30</v>
      </c>
      <c r="J11" s="4"/>
      <c r="K11" s="4"/>
      <c r="L11" s="4"/>
      <c r="M11" s="4">
        <v>12</v>
      </c>
      <c r="N11" s="4"/>
      <c r="O11" s="4"/>
      <c r="P11" s="4"/>
      <c r="Q11" s="18">
        <f t="shared" si="3"/>
        <v>42</v>
      </c>
      <c r="R11" s="46">
        <v>0</v>
      </c>
      <c r="S11" s="45">
        <f t="shared" si="2"/>
        <v>0</v>
      </c>
      <c r="T11" s="44"/>
      <c r="U11" s="45">
        <f t="shared" si="0"/>
        <v>0</v>
      </c>
      <c r="V11" s="43">
        <f t="shared" si="1"/>
        <v>0</v>
      </c>
    </row>
    <row r="12" spans="1:22" ht="57.75" customHeight="1">
      <c r="A12" s="4">
        <v>8</v>
      </c>
      <c r="B12" s="5" t="s">
        <v>14</v>
      </c>
      <c r="C12" s="6" t="s">
        <v>86</v>
      </c>
      <c r="D12" s="27" t="s">
        <v>83</v>
      </c>
      <c r="E12" s="4"/>
      <c r="F12" s="4"/>
      <c r="G12" s="4"/>
      <c r="H12" s="4"/>
      <c r="I12" s="55">
        <v>30</v>
      </c>
      <c r="J12" s="4"/>
      <c r="K12" s="4"/>
      <c r="L12" s="4"/>
      <c r="M12" s="4">
        <v>12</v>
      </c>
      <c r="N12" s="4"/>
      <c r="O12" s="4"/>
      <c r="P12" s="4"/>
      <c r="Q12" s="18">
        <f t="shared" si="3"/>
        <v>42</v>
      </c>
      <c r="R12" s="46">
        <v>0</v>
      </c>
      <c r="S12" s="45">
        <f t="shared" si="2"/>
        <v>0</v>
      </c>
      <c r="T12" s="44"/>
      <c r="U12" s="45">
        <f t="shared" si="0"/>
        <v>0</v>
      </c>
      <c r="V12" s="43">
        <f t="shared" si="1"/>
        <v>0</v>
      </c>
    </row>
    <row r="13" spans="1:22" ht="56.25" customHeight="1">
      <c r="A13" s="4">
        <v>9</v>
      </c>
      <c r="B13" s="5" t="s">
        <v>15</v>
      </c>
      <c r="C13" s="6" t="s">
        <v>84</v>
      </c>
      <c r="D13" s="27" t="s">
        <v>83</v>
      </c>
      <c r="E13" s="4"/>
      <c r="F13" s="4"/>
      <c r="G13" s="4"/>
      <c r="H13" s="4"/>
      <c r="I13" s="55">
        <v>30</v>
      </c>
      <c r="J13" s="4"/>
      <c r="K13" s="4"/>
      <c r="L13" s="4"/>
      <c r="M13" s="4"/>
      <c r="N13" s="4"/>
      <c r="O13" s="4"/>
      <c r="P13" s="4"/>
      <c r="Q13" s="18">
        <f t="shared" si="3"/>
        <v>30</v>
      </c>
      <c r="R13" s="46">
        <v>0</v>
      </c>
      <c r="S13" s="45">
        <f t="shared" si="2"/>
        <v>0</v>
      </c>
      <c r="T13" s="44"/>
      <c r="U13" s="45">
        <f t="shared" si="0"/>
        <v>0</v>
      </c>
      <c r="V13" s="43">
        <f t="shared" si="1"/>
        <v>0</v>
      </c>
    </row>
    <row r="14" spans="1:22" ht="44.25" customHeight="1">
      <c r="A14" s="4">
        <v>10</v>
      </c>
      <c r="B14" s="5" t="s">
        <v>78</v>
      </c>
      <c r="C14" s="3" t="s">
        <v>80</v>
      </c>
      <c r="D14" s="27" t="s">
        <v>5</v>
      </c>
      <c r="E14" s="4"/>
      <c r="F14" s="4"/>
      <c r="G14" s="4"/>
      <c r="H14" s="4"/>
      <c r="I14" s="55"/>
      <c r="J14" s="4"/>
      <c r="K14" s="4"/>
      <c r="L14" s="4"/>
      <c r="M14" s="4">
        <v>10</v>
      </c>
      <c r="N14" s="4"/>
      <c r="O14" s="4"/>
      <c r="P14" s="4"/>
      <c r="Q14" s="18">
        <f t="shared" si="3"/>
        <v>10</v>
      </c>
      <c r="R14" s="46">
        <v>0</v>
      </c>
      <c r="S14" s="45">
        <f t="shared" si="2"/>
        <v>0</v>
      </c>
      <c r="T14" s="44"/>
      <c r="U14" s="45">
        <f t="shared" si="0"/>
        <v>0</v>
      </c>
      <c r="V14" s="43">
        <f t="shared" si="1"/>
        <v>0</v>
      </c>
    </row>
    <row r="15" spans="1:22" ht="45.75" customHeight="1">
      <c r="A15" s="4">
        <v>11</v>
      </c>
      <c r="B15" s="5" t="s">
        <v>14</v>
      </c>
      <c r="C15" s="3" t="s">
        <v>79</v>
      </c>
      <c r="D15" s="27" t="s">
        <v>5</v>
      </c>
      <c r="E15" s="4"/>
      <c r="F15" s="4"/>
      <c r="G15" s="4"/>
      <c r="H15" s="4"/>
      <c r="I15" s="55"/>
      <c r="J15" s="4"/>
      <c r="K15" s="4"/>
      <c r="L15" s="4"/>
      <c r="M15" s="4">
        <v>10</v>
      </c>
      <c r="N15" s="4"/>
      <c r="O15" s="4"/>
      <c r="P15" s="4"/>
      <c r="Q15" s="18">
        <f t="shared" si="3"/>
        <v>10</v>
      </c>
      <c r="R15" s="46">
        <v>0</v>
      </c>
      <c r="S15" s="45">
        <f t="shared" si="2"/>
        <v>0</v>
      </c>
      <c r="T15" s="44"/>
      <c r="U15" s="45">
        <f t="shared" si="0"/>
        <v>0</v>
      </c>
      <c r="V15" s="43">
        <f t="shared" si="1"/>
        <v>0</v>
      </c>
    </row>
    <row r="16" spans="1:22" s="9" customFormat="1" ht="32.25" customHeight="1">
      <c r="A16" s="14">
        <v>12</v>
      </c>
      <c r="B16" s="11" t="s">
        <v>16</v>
      </c>
      <c r="C16" s="12" t="s">
        <v>17</v>
      </c>
      <c r="D16" s="28" t="s">
        <v>5</v>
      </c>
      <c r="E16" s="49"/>
      <c r="F16" s="49"/>
      <c r="G16" s="49"/>
      <c r="H16" s="49"/>
      <c r="I16" s="56">
        <v>15</v>
      </c>
      <c r="J16" s="49">
        <v>9</v>
      </c>
      <c r="K16" s="49"/>
      <c r="L16" s="49"/>
      <c r="M16" s="49">
        <v>3</v>
      </c>
      <c r="N16" s="49"/>
      <c r="O16" s="49"/>
      <c r="P16" s="49">
        <v>5</v>
      </c>
      <c r="Q16" s="18">
        <f t="shared" si="3"/>
        <v>32</v>
      </c>
      <c r="R16" s="46">
        <v>0</v>
      </c>
      <c r="S16" s="45">
        <f t="shared" si="2"/>
        <v>0</v>
      </c>
      <c r="T16" s="44"/>
      <c r="U16" s="45">
        <f t="shared" si="0"/>
        <v>0</v>
      </c>
      <c r="V16" s="43">
        <f t="shared" si="1"/>
        <v>0</v>
      </c>
    </row>
    <row r="17" spans="1:22" ht="48.75" customHeight="1">
      <c r="A17" s="4">
        <v>13</v>
      </c>
      <c r="B17" s="5" t="s">
        <v>18</v>
      </c>
      <c r="C17" s="3" t="s">
        <v>19</v>
      </c>
      <c r="D17" s="27" t="s">
        <v>5</v>
      </c>
      <c r="E17" s="4"/>
      <c r="F17" s="4"/>
      <c r="G17" s="4">
        <v>5</v>
      </c>
      <c r="H17" s="4"/>
      <c r="I17" s="55">
        <v>10</v>
      </c>
      <c r="J17" s="4"/>
      <c r="K17" s="4"/>
      <c r="L17" s="4"/>
      <c r="M17" s="4"/>
      <c r="N17" s="4">
        <v>30</v>
      </c>
      <c r="O17" s="4"/>
      <c r="P17" s="4"/>
      <c r="Q17" s="18">
        <f t="shared" si="3"/>
        <v>45</v>
      </c>
      <c r="R17" s="46">
        <v>0</v>
      </c>
      <c r="S17" s="45">
        <f t="shared" si="2"/>
        <v>0</v>
      </c>
      <c r="T17" s="44"/>
      <c r="U17" s="45">
        <f t="shared" si="0"/>
        <v>0</v>
      </c>
      <c r="V17" s="43">
        <f t="shared" si="1"/>
        <v>0</v>
      </c>
    </row>
    <row r="18" spans="1:22" ht="34.5" customHeight="1">
      <c r="A18" s="4">
        <v>14</v>
      </c>
      <c r="B18" s="5" t="s">
        <v>20</v>
      </c>
      <c r="C18" s="3" t="s">
        <v>21</v>
      </c>
      <c r="D18" s="27" t="s">
        <v>5</v>
      </c>
      <c r="E18" s="4"/>
      <c r="F18" s="4"/>
      <c r="G18" s="4"/>
      <c r="H18" s="4"/>
      <c r="I18" s="55">
        <v>10</v>
      </c>
      <c r="J18" s="4">
        <v>6</v>
      </c>
      <c r="K18" s="4"/>
      <c r="L18" s="4"/>
      <c r="M18" s="4"/>
      <c r="N18" s="4">
        <v>15</v>
      </c>
      <c r="O18" s="4"/>
      <c r="P18" s="4"/>
      <c r="Q18" s="18">
        <f t="shared" si="3"/>
        <v>31</v>
      </c>
      <c r="R18" s="46">
        <v>0</v>
      </c>
      <c r="S18" s="45">
        <f t="shared" si="2"/>
        <v>0</v>
      </c>
      <c r="T18" s="44"/>
      <c r="U18" s="45">
        <f t="shared" si="0"/>
        <v>0</v>
      </c>
      <c r="V18" s="43">
        <f t="shared" si="1"/>
        <v>0</v>
      </c>
    </row>
    <row r="19" spans="1:22" ht="36" customHeight="1">
      <c r="A19" s="4">
        <v>15</v>
      </c>
      <c r="B19" s="5" t="s">
        <v>25</v>
      </c>
      <c r="C19" s="3" t="s">
        <v>22</v>
      </c>
      <c r="D19" s="27" t="s">
        <v>5</v>
      </c>
      <c r="E19" s="4"/>
      <c r="F19" s="4"/>
      <c r="G19" s="4"/>
      <c r="H19" s="4"/>
      <c r="I19" s="55"/>
      <c r="J19" s="4"/>
      <c r="K19" s="4"/>
      <c r="L19" s="4"/>
      <c r="M19" s="4"/>
      <c r="N19" s="4">
        <v>30</v>
      </c>
      <c r="O19" s="4"/>
      <c r="P19" s="4"/>
      <c r="Q19" s="18">
        <f t="shared" si="3"/>
        <v>30</v>
      </c>
      <c r="R19" s="46">
        <v>0</v>
      </c>
      <c r="S19" s="45">
        <f t="shared" si="2"/>
        <v>0</v>
      </c>
      <c r="T19" s="44"/>
      <c r="U19" s="45">
        <f t="shared" si="0"/>
        <v>0</v>
      </c>
      <c r="V19" s="43">
        <f t="shared" si="1"/>
        <v>0</v>
      </c>
    </row>
    <row r="20" spans="1:22" ht="39.75" customHeight="1">
      <c r="A20" s="4">
        <v>16</v>
      </c>
      <c r="B20" s="5" t="s">
        <v>23</v>
      </c>
      <c r="C20" s="3" t="s">
        <v>54</v>
      </c>
      <c r="D20" s="27" t="s">
        <v>5</v>
      </c>
      <c r="E20" s="4"/>
      <c r="F20" s="4"/>
      <c r="G20" s="4"/>
      <c r="H20" s="4"/>
      <c r="I20" s="55"/>
      <c r="J20" s="4"/>
      <c r="K20" s="4"/>
      <c r="L20" s="4"/>
      <c r="M20" s="4"/>
      <c r="N20" s="4">
        <v>15</v>
      </c>
      <c r="O20" s="4"/>
      <c r="P20" s="4">
        <v>2</v>
      </c>
      <c r="Q20" s="18">
        <f t="shared" si="3"/>
        <v>17</v>
      </c>
      <c r="R20" s="46">
        <v>0</v>
      </c>
      <c r="S20" s="45">
        <f t="shared" si="2"/>
        <v>0</v>
      </c>
      <c r="T20" s="44"/>
      <c r="U20" s="45">
        <f t="shared" si="0"/>
        <v>0</v>
      </c>
      <c r="V20" s="43">
        <f t="shared" si="1"/>
        <v>0</v>
      </c>
    </row>
    <row r="21" spans="1:22" ht="36" customHeight="1">
      <c r="A21" s="4">
        <v>17</v>
      </c>
      <c r="B21" s="5" t="s">
        <v>18</v>
      </c>
      <c r="C21" s="3" t="s">
        <v>24</v>
      </c>
      <c r="D21" s="27" t="s">
        <v>5</v>
      </c>
      <c r="E21" s="4"/>
      <c r="F21" s="4"/>
      <c r="G21" s="4"/>
      <c r="H21" s="4"/>
      <c r="I21" s="55">
        <v>10</v>
      </c>
      <c r="J21" s="4">
        <v>5</v>
      </c>
      <c r="K21" s="4"/>
      <c r="L21" s="4"/>
      <c r="M21" s="4"/>
      <c r="N21" s="4">
        <v>30</v>
      </c>
      <c r="O21" s="4"/>
      <c r="P21" s="4"/>
      <c r="Q21" s="18">
        <f t="shared" si="3"/>
        <v>45</v>
      </c>
      <c r="R21" s="46">
        <v>0</v>
      </c>
      <c r="S21" s="45">
        <f t="shared" si="2"/>
        <v>0</v>
      </c>
      <c r="T21" s="44"/>
      <c r="U21" s="45">
        <f t="shared" si="0"/>
        <v>0</v>
      </c>
      <c r="V21" s="43">
        <f t="shared" si="1"/>
        <v>0</v>
      </c>
    </row>
    <row r="22" spans="1:22" ht="38.25" customHeight="1">
      <c r="A22" s="4">
        <v>18</v>
      </c>
      <c r="B22" s="5" t="s">
        <v>18</v>
      </c>
      <c r="C22" s="3" t="s">
        <v>62</v>
      </c>
      <c r="D22" s="27" t="s">
        <v>5</v>
      </c>
      <c r="E22" s="4"/>
      <c r="F22" s="4"/>
      <c r="G22" s="4"/>
      <c r="H22" s="4"/>
      <c r="I22" s="55">
        <v>10</v>
      </c>
      <c r="J22" s="4"/>
      <c r="K22" s="4"/>
      <c r="L22" s="4"/>
      <c r="M22" s="4"/>
      <c r="N22" s="4">
        <v>30</v>
      </c>
      <c r="O22" s="4"/>
      <c r="P22" s="4"/>
      <c r="Q22" s="18">
        <f t="shared" si="3"/>
        <v>40</v>
      </c>
      <c r="R22" s="46">
        <v>0</v>
      </c>
      <c r="S22" s="45">
        <f t="shared" si="2"/>
        <v>0</v>
      </c>
      <c r="T22" s="44"/>
      <c r="U22" s="45">
        <f t="shared" si="0"/>
        <v>0</v>
      </c>
      <c r="V22" s="43">
        <f t="shared" si="1"/>
        <v>0</v>
      </c>
    </row>
    <row r="23" spans="1:22" ht="36" customHeight="1">
      <c r="A23" s="4">
        <v>19</v>
      </c>
      <c r="B23" s="5" t="s">
        <v>25</v>
      </c>
      <c r="C23" s="3" t="s">
        <v>26</v>
      </c>
      <c r="D23" s="27" t="s">
        <v>5</v>
      </c>
      <c r="E23" s="4"/>
      <c r="F23" s="4"/>
      <c r="G23" s="4"/>
      <c r="H23" s="4"/>
      <c r="I23" s="55">
        <v>7</v>
      </c>
      <c r="J23" s="4"/>
      <c r="K23" s="4"/>
      <c r="L23" s="4"/>
      <c r="M23" s="4"/>
      <c r="N23" s="4">
        <v>30</v>
      </c>
      <c r="O23" s="4"/>
      <c r="P23" s="4"/>
      <c r="Q23" s="18">
        <f t="shared" si="3"/>
        <v>37</v>
      </c>
      <c r="R23" s="46">
        <v>0</v>
      </c>
      <c r="S23" s="45">
        <f t="shared" si="2"/>
        <v>0</v>
      </c>
      <c r="T23" s="44"/>
      <c r="U23" s="45">
        <f t="shared" si="0"/>
        <v>0</v>
      </c>
      <c r="V23" s="43">
        <f t="shared" si="1"/>
        <v>0</v>
      </c>
    </row>
    <row r="24" spans="1:22" ht="32.25" customHeight="1">
      <c r="A24" s="4">
        <v>20</v>
      </c>
      <c r="B24" s="5" t="s">
        <v>27</v>
      </c>
      <c r="C24" s="3" t="s">
        <v>28</v>
      </c>
      <c r="D24" s="27" t="s">
        <v>5</v>
      </c>
      <c r="E24" s="4"/>
      <c r="F24" s="4"/>
      <c r="G24" s="4">
        <v>5</v>
      </c>
      <c r="H24" s="4"/>
      <c r="I24" s="55">
        <v>7</v>
      </c>
      <c r="J24" s="4"/>
      <c r="K24" s="4"/>
      <c r="L24" s="4"/>
      <c r="M24" s="4"/>
      <c r="N24" s="4">
        <v>30</v>
      </c>
      <c r="O24" s="4"/>
      <c r="P24" s="4"/>
      <c r="Q24" s="18">
        <f t="shared" si="3"/>
        <v>42</v>
      </c>
      <c r="R24" s="46">
        <v>0</v>
      </c>
      <c r="S24" s="45">
        <f t="shared" si="2"/>
        <v>0</v>
      </c>
      <c r="T24" s="44"/>
      <c r="U24" s="45">
        <f t="shared" si="0"/>
        <v>0</v>
      </c>
      <c r="V24" s="43">
        <f t="shared" si="1"/>
        <v>0</v>
      </c>
    </row>
    <row r="25" spans="1:22" ht="30.75" customHeight="1">
      <c r="A25" s="4">
        <v>21</v>
      </c>
      <c r="B25" s="5" t="s">
        <v>18</v>
      </c>
      <c r="C25" s="3" t="s">
        <v>55</v>
      </c>
      <c r="D25" s="27" t="s">
        <v>5</v>
      </c>
      <c r="E25" s="4"/>
      <c r="F25" s="4"/>
      <c r="G25" s="4"/>
      <c r="H25" s="4"/>
      <c r="I25" s="55"/>
      <c r="J25" s="4"/>
      <c r="K25" s="4"/>
      <c r="L25" s="4"/>
      <c r="M25" s="4"/>
      <c r="N25" s="4">
        <v>30</v>
      </c>
      <c r="O25" s="4"/>
      <c r="P25" s="4"/>
      <c r="Q25" s="18">
        <f t="shared" si="3"/>
        <v>30</v>
      </c>
      <c r="R25" s="46">
        <v>0</v>
      </c>
      <c r="S25" s="45">
        <f t="shared" si="2"/>
        <v>0</v>
      </c>
      <c r="T25" s="44"/>
      <c r="U25" s="45">
        <f t="shared" si="0"/>
        <v>0</v>
      </c>
      <c r="V25" s="43">
        <f t="shared" si="1"/>
        <v>0</v>
      </c>
    </row>
    <row r="26" spans="1:22" s="10" customFormat="1" ht="61.5" customHeight="1">
      <c r="A26" s="14">
        <v>22</v>
      </c>
      <c r="B26" s="16" t="s">
        <v>29</v>
      </c>
      <c r="C26" s="17" t="s">
        <v>46</v>
      </c>
      <c r="D26" s="29" t="s">
        <v>5</v>
      </c>
      <c r="E26" s="50"/>
      <c r="F26" s="50"/>
      <c r="G26" s="50"/>
      <c r="H26" s="50"/>
      <c r="I26" s="53"/>
      <c r="J26" s="50"/>
      <c r="K26" s="50"/>
      <c r="L26" s="50"/>
      <c r="M26" s="50">
        <v>6</v>
      </c>
      <c r="N26" s="50">
        <v>5</v>
      </c>
      <c r="O26" s="50"/>
      <c r="P26" s="50"/>
      <c r="Q26" s="18">
        <f t="shared" si="3"/>
        <v>11</v>
      </c>
      <c r="R26" s="46">
        <v>0</v>
      </c>
      <c r="S26" s="45">
        <f t="shared" si="2"/>
        <v>0</v>
      </c>
      <c r="T26" s="44"/>
      <c r="U26" s="45">
        <f t="shared" si="0"/>
        <v>0</v>
      </c>
      <c r="V26" s="43">
        <f t="shared" si="1"/>
        <v>0</v>
      </c>
    </row>
    <row r="27" spans="1:22" s="9" customFormat="1" ht="32.25" customHeight="1">
      <c r="A27" s="14">
        <v>23</v>
      </c>
      <c r="B27" s="15" t="s">
        <v>45</v>
      </c>
      <c r="C27" s="13" t="s">
        <v>30</v>
      </c>
      <c r="D27" s="30" t="s">
        <v>5</v>
      </c>
      <c r="E27" s="14">
        <v>2</v>
      </c>
      <c r="F27" s="14"/>
      <c r="G27" s="14"/>
      <c r="H27" s="14"/>
      <c r="I27" s="55">
        <v>7</v>
      </c>
      <c r="J27" s="14">
        <v>4</v>
      </c>
      <c r="K27" s="14"/>
      <c r="L27" s="14"/>
      <c r="M27" s="14"/>
      <c r="N27" s="14"/>
      <c r="O27" s="14">
        <v>1</v>
      </c>
      <c r="P27" s="14">
        <v>3</v>
      </c>
      <c r="Q27" s="18">
        <f t="shared" si="3"/>
        <v>17</v>
      </c>
      <c r="R27" s="46">
        <v>0</v>
      </c>
      <c r="S27" s="45">
        <f t="shared" si="2"/>
        <v>0</v>
      </c>
      <c r="T27" s="44">
        <v>0.23</v>
      </c>
      <c r="U27" s="45">
        <f t="shared" si="0"/>
        <v>0</v>
      </c>
      <c r="V27" s="43">
        <f t="shared" si="1"/>
        <v>0</v>
      </c>
    </row>
    <row r="28" spans="1:22" ht="42" customHeight="1">
      <c r="A28" s="14">
        <v>24</v>
      </c>
      <c r="B28" s="15" t="s">
        <v>47</v>
      </c>
      <c r="C28" s="17" t="s">
        <v>107</v>
      </c>
      <c r="D28" s="31" t="s">
        <v>35</v>
      </c>
      <c r="E28" s="14"/>
      <c r="F28" s="14"/>
      <c r="G28" s="14"/>
      <c r="H28" s="14">
        <v>1</v>
      </c>
      <c r="I28" s="55">
        <v>3</v>
      </c>
      <c r="J28" s="14"/>
      <c r="K28" s="14"/>
      <c r="L28" s="14"/>
      <c r="M28" s="14"/>
      <c r="N28" s="14">
        <v>2</v>
      </c>
      <c r="O28" s="14"/>
      <c r="P28" s="14"/>
      <c r="Q28" s="18">
        <f t="shared" si="3"/>
        <v>6</v>
      </c>
      <c r="R28" s="46">
        <v>0</v>
      </c>
      <c r="S28" s="45">
        <f t="shared" si="2"/>
        <v>0</v>
      </c>
      <c r="T28" s="44">
        <v>0.23</v>
      </c>
      <c r="U28" s="45">
        <f t="shared" si="0"/>
        <v>0</v>
      </c>
      <c r="V28" s="43">
        <f t="shared" si="1"/>
        <v>0</v>
      </c>
    </row>
    <row r="29" spans="1:22" s="9" customFormat="1" ht="48" customHeight="1">
      <c r="A29" s="14">
        <v>25</v>
      </c>
      <c r="B29" s="15" t="s">
        <v>31</v>
      </c>
      <c r="C29" s="13" t="s">
        <v>56</v>
      </c>
      <c r="D29" s="32" t="s">
        <v>5</v>
      </c>
      <c r="E29" s="14"/>
      <c r="F29" s="14"/>
      <c r="G29" s="14"/>
      <c r="H29" s="14">
        <v>1</v>
      </c>
      <c r="I29" s="55"/>
      <c r="J29" s="14"/>
      <c r="K29" s="14"/>
      <c r="L29" s="14"/>
      <c r="M29" s="14"/>
      <c r="N29" s="14"/>
      <c r="O29" s="14"/>
      <c r="P29" s="14">
        <v>2</v>
      </c>
      <c r="Q29" s="18">
        <f t="shared" si="3"/>
        <v>3</v>
      </c>
      <c r="R29" s="46">
        <v>0</v>
      </c>
      <c r="S29" s="45">
        <f t="shared" si="2"/>
        <v>0</v>
      </c>
      <c r="T29" s="44">
        <v>0.23</v>
      </c>
      <c r="U29" s="45">
        <f t="shared" si="0"/>
        <v>0</v>
      </c>
      <c r="V29" s="43">
        <f t="shared" si="1"/>
        <v>0</v>
      </c>
    </row>
    <row r="30" spans="1:22" s="9" customFormat="1" ht="39.75" customHeight="1">
      <c r="A30" s="14">
        <v>26</v>
      </c>
      <c r="B30" s="15" t="s">
        <v>32</v>
      </c>
      <c r="C30" s="13" t="s">
        <v>57</v>
      </c>
      <c r="D30" s="33" t="s">
        <v>33</v>
      </c>
      <c r="E30" s="14"/>
      <c r="F30" s="14"/>
      <c r="G30" s="14"/>
      <c r="H30" s="14"/>
      <c r="I30" s="55">
        <v>5</v>
      </c>
      <c r="J30" s="14">
        <v>4</v>
      </c>
      <c r="K30" s="14"/>
      <c r="L30" s="14"/>
      <c r="M30" s="14"/>
      <c r="N30" s="14">
        <v>4</v>
      </c>
      <c r="O30" s="14"/>
      <c r="P30" s="14">
        <v>1</v>
      </c>
      <c r="Q30" s="18">
        <f t="shared" si="3"/>
        <v>14</v>
      </c>
      <c r="R30" s="46">
        <v>0</v>
      </c>
      <c r="S30" s="45">
        <f t="shared" si="2"/>
        <v>0</v>
      </c>
      <c r="T30" s="44">
        <v>0.23</v>
      </c>
      <c r="U30" s="45">
        <f t="shared" si="0"/>
        <v>0</v>
      </c>
      <c r="V30" s="43">
        <f t="shared" si="1"/>
        <v>0</v>
      </c>
    </row>
    <row r="31" spans="1:22" s="9" customFormat="1" ht="67.5" customHeight="1">
      <c r="A31" s="14">
        <v>27</v>
      </c>
      <c r="B31" s="15" t="s">
        <v>32</v>
      </c>
      <c r="C31" s="13" t="s">
        <v>105</v>
      </c>
      <c r="D31" s="33" t="s">
        <v>33</v>
      </c>
      <c r="E31" s="14"/>
      <c r="F31" s="14"/>
      <c r="G31" s="14"/>
      <c r="H31" s="14"/>
      <c r="I31" s="55">
        <v>10</v>
      </c>
      <c r="J31" s="14"/>
      <c r="K31" s="14"/>
      <c r="L31" s="14"/>
      <c r="M31" s="14"/>
      <c r="N31" s="14"/>
      <c r="O31" s="14"/>
      <c r="P31" s="14"/>
      <c r="Q31" s="18">
        <f t="shared" si="3"/>
        <v>10</v>
      </c>
      <c r="R31" s="46">
        <v>0</v>
      </c>
      <c r="S31" s="45">
        <f t="shared" si="2"/>
        <v>0</v>
      </c>
      <c r="T31" s="44">
        <v>0.23</v>
      </c>
      <c r="U31" s="45">
        <f t="shared" si="0"/>
        <v>0</v>
      </c>
      <c r="V31" s="43">
        <f t="shared" si="1"/>
        <v>0</v>
      </c>
    </row>
    <row r="32" spans="1:22" ht="39.75" customHeight="1">
      <c r="A32" s="4">
        <v>28</v>
      </c>
      <c r="B32" s="5" t="s">
        <v>34</v>
      </c>
      <c r="C32" s="3" t="s">
        <v>58</v>
      </c>
      <c r="D32" s="27" t="s">
        <v>35</v>
      </c>
      <c r="E32" s="4"/>
      <c r="F32" s="4"/>
      <c r="G32" s="4"/>
      <c r="H32" s="4"/>
      <c r="I32" s="55"/>
      <c r="J32" s="4"/>
      <c r="K32" s="4"/>
      <c r="L32" s="4"/>
      <c r="M32" s="4">
        <v>1</v>
      </c>
      <c r="N32" s="4">
        <v>2</v>
      </c>
      <c r="O32" s="4">
        <v>2</v>
      </c>
      <c r="P32" s="4">
        <v>1</v>
      </c>
      <c r="Q32" s="18">
        <f t="shared" si="3"/>
        <v>6</v>
      </c>
      <c r="R32" s="46">
        <v>0</v>
      </c>
      <c r="S32" s="45">
        <f t="shared" si="2"/>
        <v>0</v>
      </c>
      <c r="T32" s="44">
        <v>0.23</v>
      </c>
      <c r="U32" s="45">
        <f t="shared" si="0"/>
        <v>0</v>
      </c>
      <c r="V32" s="43">
        <f t="shared" si="1"/>
        <v>0</v>
      </c>
    </row>
    <row r="33" spans="1:22" ht="39.75" customHeight="1">
      <c r="A33" s="4">
        <v>29</v>
      </c>
      <c r="B33" s="5" t="s">
        <v>65</v>
      </c>
      <c r="C33" s="3" t="s">
        <v>66</v>
      </c>
      <c r="D33" s="27" t="s">
        <v>35</v>
      </c>
      <c r="E33" s="4"/>
      <c r="F33" s="4"/>
      <c r="G33" s="4"/>
      <c r="H33" s="4"/>
      <c r="I33" s="55"/>
      <c r="J33" s="4"/>
      <c r="K33" s="4"/>
      <c r="L33" s="4"/>
      <c r="M33" s="4"/>
      <c r="N33" s="4"/>
      <c r="O33" s="4"/>
      <c r="P33" s="4">
        <v>1</v>
      </c>
      <c r="Q33" s="18">
        <f t="shared" si="3"/>
        <v>1</v>
      </c>
      <c r="R33" s="46">
        <v>0</v>
      </c>
      <c r="S33" s="45">
        <f t="shared" si="2"/>
        <v>0</v>
      </c>
      <c r="T33" s="44">
        <v>0.23</v>
      </c>
      <c r="U33" s="45">
        <f t="shared" si="0"/>
        <v>0</v>
      </c>
      <c r="V33" s="43">
        <f t="shared" si="1"/>
        <v>0</v>
      </c>
    </row>
    <row r="34" spans="1:22" s="9" customFormat="1" ht="42" customHeight="1">
      <c r="A34" s="14">
        <v>30</v>
      </c>
      <c r="B34" s="15" t="s">
        <v>36</v>
      </c>
      <c r="C34" s="13" t="s">
        <v>59</v>
      </c>
      <c r="D34" s="33" t="s">
        <v>35</v>
      </c>
      <c r="E34" s="14">
        <v>2</v>
      </c>
      <c r="F34" s="14"/>
      <c r="G34" s="14"/>
      <c r="H34" s="14"/>
      <c r="I34" s="55"/>
      <c r="J34" s="14"/>
      <c r="K34" s="14"/>
      <c r="L34" s="14"/>
      <c r="M34" s="14"/>
      <c r="N34" s="14">
        <v>5</v>
      </c>
      <c r="O34" s="14">
        <v>1</v>
      </c>
      <c r="P34" s="14"/>
      <c r="Q34" s="18">
        <f t="shared" si="3"/>
        <v>8</v>
      </c>
      <c r="R34" s="46">
        <v>0</v>
      </c>
      <c r="S34" s="45">
        <f t="shared" si="2"/>
        <v>0</v>
      </c>
      <c r="T34" s="44">
        <v>0.23</v>
      </c>
      <c r="U34" s="45">
        <f aca="true" t="shared" si="4" ref="U34:U45">S34*T34</f>
        <v>0</v>
      </c>
      <c r="V34" s="43">
        <f aca="true" t="shared" si="5" ref="V34:V45">S34+U34</f>
        <v>0</v>
      </c>
    </row>
    <row r="35" spans="1:22" ht="42" customHeight="1">
      <c r="A35" s="14">
        <v>31</v>
      </c>
      <c r="B35" s="16" t="s">
        <v>37</v>
      </c>
      <c r="C35" s="17" t="s">
        <v>60</v>
      </c>
      <c r="D35" s="34" t="s">
        <v>35</v>
      </c>
      <c r="E35" s="50">
        <v>5</v>
      </c>
      <c r="F35" s="50"/>
      <c r="G35" s="50"/>
      <c r="H35" s="50">
        <v>1</v>
      </c>
      <c r="I35" s="53">
        <v>10</v>
      </c>
      <c r="J35" s="50">
        <v>5</v>
      </c>
      <c r="K35" s="50"/>
      <c r="L35" s="50"/>
      <c r="M35" s="50"/>
      <c r="N35" s="50">
        <v>10</v>
      </c>
      <c r="O35" s="50"/>
      <c r="P35" s="50"/>
      <c r="Q35" s="18">
        <f t="shared" si="3"/>
        <v>31</v>
      </c>
      <c r="R35" s="46">
        <v>0</v>
      </c>
      <c r="S35" s="45">
        <f t="shared" si="2"/>
        <v>0</v>
      </c>
      <c r="T35" s="44">
        <v>0.23</v>
      </c>
      <c r="U35" s="45">
        <f t="shared" si="4"/>
        <v>0</v>
      </c>
      <c r="V35" s="43">
        <f t="shared" si="5"/>
        <v>0</v>
      </c>
    </row>
    <row r="36" spans="1:22" s="9" customFormat="1" ht="39.75" customHeight="1">
      <c r="A36" s="14">
        <v>32</v>
      </c>
      <c r="B36" s="15" t="s">
        <v>38</v>
      </c>
      <c r="C36" s="13" t="s">
        <v>81</v>
      </c>
      <c r="D36" s="33" t="s">
        <v>5</v>
      </c>
      <c r="E36" s="14"/>
      <c r="F36" s="14"/>
      <c r="G36" s="14"/>
      <c r="H36" s="14"/>
      <c r="I36" s="55">
        <v>3</v>
      </c>
      <c r="J36" s="14">
        <v>7</v>
      </c>
      <c r="K36" s="14"/>
      <c r="L36" s="14"/>
      <c r="M36" s="14"/>
      <c r="N36" s="14"/>
      <c r="O36" s="14"/>
      <c r="P36" s="14">
        <v>4</v>
      </c>
      <c r="Q36" s="18">
        <f t="shared" si="3"/>
        <v>14</v>
      </c>
      <c r="R36" s="46">
        <v>0</v>
      </c>
      <c r="S36" s="45">
        <f t="shared" si="2"/>
        <v>0</v>
      </c>
      <c r="T36" s="44">
        <v>0.23</v>
      </c>
      <c r="U36" s="45">
        <f t="shared" si="4"/>
        <v>0</v>
      </c>
      <c r="V36" s="43">
        <f t="shared" si="5"/>
        <v>0</v>
      </c>
    </row>
    <row r="37" spans="1:22" s="9" customFormat="1" ht="55.5" customHeight="1">
      <c r="A37" s="14">
        <v>33</v>
      </c>
      <c r="B37" s="15" t="s">
        <v>42</v>
      </c>
      <c r="C37" s="13" t="s">
        <v>104</v>
      </c>
      <c r="D37" s="33" t="s">
        <v>5</v>
      </c>
      <c r="E37" s="14"/>
      <c r="F37" s="14">
        <v>3</v>
      </c>
      <c r="G37" s="14"/>
      <c r="H37" s="14"/>
      <c r="I37" s="55">
        <v>2</v>
      </c>
      <c r="J37" s="14"/>
      <c r="K37" s="14"/>
      <c r="L37" s="14"/>
      <c r="M37" s="14"/>
      <c r="N37" s="14">
        <v>6</v>
      </c>
      <c r="O37" s="14"/>
      <c r="P37" s="14"/>
      <c r="Q37" s="18">
        <f t="shared" si="3"/>
        <v>11</v>
      </c>
      <c r="R37" s="46">
        <v>0</v>
      </c>
      <c r="S37" s="45">
        <f t="shared" si="2"/>
        <v>0</v>
      </c>
      <c r="T37" s="44">
        <v>0.23</v>
      </c>
      <c r="U37" s="45">
        <f t="shared" si="4"/>
        <v>0</v>
      </c>
      <c r="V37" s="43">
        <f t="shared" si="5"/>
        <v>0</v>
      </c>
    </row>
    <row r="38" spans="1:22" s="9" customFormat="1" ht="48.75" customHeight="1">
      <c r="A38" s="14">
        <v>34</v>
      </c>
      <c r="B38" s="15" t="s">
        <v>101</v>
      </c>
      <c r="C38" s="13" t="s">
        <v>103</v>
      </c>
      <c r="D38" s="33" t="s">
        <v>35</v>
      </c>
      <c r="E38" s="14"/>
      <c r="F38" s="14"/>
      <c r="G38" s="14"/>
      <c r="H38" s="14"/>
      <c r="I38" s="55">
        <v>24</v>
      </c>
      <c r="J38" s="14"/>
      <c r="K38" s="14"/>
      <c r="L38" s="14"/>
      <c r="M38" s="14"/>
      <c r="N38" s="14"/>
      <c r="O38" s="14"/>
      <c r="P38" s="14"/>
      <c r="Q38" s="18">
        <f t="shared" si="3"/>
        <v>24</v>
      </c>
      <c r="R38" s="46">
        <v>0</v>
      </c>
      <c r="S38" s="45">
        <f t="shared" si="2"/>
        <v>0</v>
      </c>
      <c r="T38" s="44">
        <v>0.23</v>
      </c>
      <c r="U38" s="45">
        <f t="shared" si="4"/>
        <v>0</v>
      </c>
      <c r="V38" s="43">
        <f t="shared" si="5"/>
        <v>0</v>
      </c>
    </row>
    <row r="39" spans="1:22" s="8" customFormat="1" ht="45" customHeight="1">
      <c r="A39" s="14">
        <v>35</v>
      </c>
      <c r="B39" s="15" t="s">
        <v>39</v>
      </c>
      <c r="C39" s="13" t="s">
        <v>61</v>
      </c>
      <c r="D39" s="33" t="s">
        <v>5</v>
      </c>
      <c r="E39" s="14">
        <v>7</v>
      </c>
      <c r="F39" s="14"/>
      <c r="G39" s="14"/>
      <c r="H39" s="14"/>
      <c r="I39" s="55">
        <v>4</v>
      </c>
      <c r="J39" s="14">
        <v>7</v>
      </c>
      <c r="K39" s="14"/>
      <c r="L39" s="14"/>
      <c r="M39" s="14"/>
      <c r="N39" s="14"/>
      <c r="O39" s="14"/>
      <c r="P39" s="14">
        <v>2</v>
      </c>
      <c r="Q39" s="18">
        <f t="shared" si="3"/>
        <v>20</v>
      </c>
      <c r="R39" s="46">
        <v>0</v>
      </c>
      <c r="S39" s="45">
        <f t="shared" si="2"/>
        <v>0</v>
      </c>
      <c r="T39" s="44">
        <v>0.23</v>
      </c>
      <c r="U39" s="45">
        <f t="shared" si="4"/>
        <v>0</v>
      </c>
      <c r="V39" s="43">
        <f t="shared" si="5"/>
        <v>0</v>
      </c>
    </row>
    <row r="40" spans="1:22" ht="53.25" customHeight="1">
      <c r="A40" s="4">
        <v>36</v>
      </c>
      <c r="B40" s="5" t="s">
        <v>40</v>
      </c>
      <c r="C40" s="3" t="s">
        <v>82</v>
      </c>
      <c r="D40" s="27" t="s">
        <v>5</v>
      </c>
      <c r="E40" s="4"/>
      <c r="F40" s="4"/>
      <c r="G40" s="4">
        <v>4</v>
      </c>
      <c r="H40" s="4"/>
      <c r="I40" s="55"/>
      <c r="J40" s="4"/>
      <c r="K40" s="4"/>
      <c r="L40" s="4"/>
      <c r="M40" s="4"/>
      <c r="N40" s="4"/>
      <c r="O40" s="4">
        <v>1</v>
      </c>
      <c r="P40" s="4"/>
      <c r="Q40" s="18">
        <f t="shared" si="3"/>
        <v>5</v>
      </c>
      <c r="R40" s="46">
        <v>0</v>
      </c>
      <c r="S40" s="45">
        <f t="shared" si="2"/>
        <v>0</v>
      </c>
      <c r="T40" s="44">
        <v>0.23</v>
      </c>
      <c r="U40" s="45">
        <f t="shared" si="4"/>
        <v>0</v>
      </c>
      <c r="V40" s="43">
        <f t="shared" si="5"/>
        <v>0</v>
      </c>
    </row>
    <row r="41" spans="1:22" ht="53.25" customHeight="1">
      <c r="A41" s="4">
        <v>37</v>
      </c>
      <c r="B41" s="5" t="s">
        <v>39</v>
      </c>
      <c r="C41" s="3" t="s">
        <v>63</v>
      </c>
      <c r="D41" s="27" t="s">
        <v>64</v>
      </c>
      <c r="E41" s="4"/>
      <c r="F41" s="4"/>
      <c r="G41" s="4"/>
      <c r="H41" s="4"/>
      <c r="I41" s="55"/>
      <c r="J41" s="4"/>
      <c r="K41" s="4"/>
      <c r="L41" s="4"/>
      <c r="M41" s="4"/>
      <c r="N41" s="4"/>
      <c r="O41" s="4"/>
      <c r="P41" s="4"/>
      <c r="Q41" s="18">
        <f t="shared" si="3"/>
        <v>0</v>
      </c>
      <c r="R41" s="46">
        <v>0</v>
      </c>
      <c r="S41" s="45">
        <f t="shared" si="2"/>
        <v>0</v>
      </c>
      <c r="T41" s="44">
        <v>0.23</v>
      </c>
      <c r="U41" s="45">
        <f t="shared" si="4"/>
        <v>0</v>
      </c>
      <c r="V41" s="43">
        <f t="shared" si="5"/>
        <v>0</v>
      </c>
    </row>
    <row r="42" spans="1:22" s="9" customFormat="1" ht="46.5" customHeight="1">
      <c r="A42" s="14">
        <v>38</v>
      </c>
      <c r="B42" s="15" t="s">
        <v>31</v>
      </c>
      <c r="C42" s="13" t="s">
        <v>41</v>
      </c>
      <c r="D42" s="33" t="s">
        <v>5</v>
      </c>
      <c r="E42" s="14">
        <v>1</v>
      </c>
      <c r="F42" s="14"/>
      <c r="G42" s="14"/>
      <c r="H42" s="14"/>
      <c r="I42" s="55"/>
      <c r="J42" s="14"/>
      <c r="K42" s="14"/>
      <c r="L42" s="14"/>
      <c r="M42" s="14"/>
      <c r="N42" s="14"/>
      <c r="O42" s="14"/>
      <c r="P42" s="14"/>
      <c r="Q42" s="18">
        <f t="shared" si="3"/>
        <v>1</v>
      </c>
      <c r="R42" s="46">
        <v>0</v>
      </c>
      <c r="S42" s="45">
        <f t="shared" si="2"/>
        <v>0</v>
      </c>
      <c r="T42" s="44">
        <v>0.23</v>
      </c>
      <c r="U42" s="45">
        <f t="shared" si="4"/>
        <v>0</v>
      </c>
      <c r="V42" s="43">
        <f t="shared" si="5"/>
        <v>0</v>
      </c>
    </row>
    <row r="43" spans="1:22" s="9" customFormat="1" ht="46.5" customHeight="1">
      <c r="A43" s="14">
        <v>39</v>
      </c>
      <c r="B43" s="15" t="s">
        <v>99</v>
      </c>
      <c r="C43" s="13" t="s">
        <v>100</v>
      </c>
      <c r="D43" s="33" t="s">
        <v>5</v>
      </c>
      <c r="E43" s="14"/>
      <c r="F43" s="14"/>
      <c r="G43" s="14">
        <v>7</v>
      </c>
      <c r="H43" s="14"/>
      <c r="I43" s="55"/>
      <c r="J43" s="14"/>
      <c r="K43" s="14"/>
      <c r="L43" s="14"/>
      <c r="M43" s="14"/>
      <c r="N43" s="14">
        <v>3</v>
      </c>
      <c r="O43" s="14"/>
      <c r="P43" s="14"/>
      <c r="Q43" s="18">
        <f t="shared" si="3"/>
        <v>10</v>
      </c>
      <c r="R43" s="46">
        <v>0</v>
      </c>
      <c r="S43" s="45">
        <f t="shared" si="2"/>
        <v>0</v>
      </c>
      <c r="T43" s="44">
        <v>0.23</v>
      </c>
      <c r="U43" s="45">
        <f t="shared" si="4"/>
        <v>0</v>
      </c>
      <c r="V43" s="43">
        <f t="shared" si="5"/>
        <v>0</v>
      </c>
    </row>
    <row r="44" spans="1:22" ht="30.75" customHeight="1">
      <c r="A44" s="14">
        <v>40</v>
      </c>
      <c r="B44" s="15" t="s">
        <v>43</v>
      </c>
      <c r="C44" s="13" t="s">
        <v>44</v>
      </c>
      <c r="D44" s="33" t="s">
        <v>5</v>
      </c>
      <c r="E44" s="14"/>
      <c r="F44" s="14"/>
      <c r="G44" s="14">
        <v>10</v>
      </c>
      <c r="H44" s="14"/>
      <c r="I44" s="55"/>
      <c r="J44" s="14"/>
      <c r="K44" s="14"/>
      <c r="L44" s="14"/>
      <c r="M44" s="14"/>
      <c r="N44" s="14">
        <v>5</v>
      </c>
      <c r="O44" s="14">
        <v>10</v>
      </c>
      <c r="P44" s="14"/>
      <c r="Q44" s="18">
        <f t="shared" si="3"/>
        <v>25</v>
      </c>
      <c r="R44" s="46">
        <v>0</v>
      </c>
      <c r="S44" s="45">
        <f>Q44*R44</f>
        <v>0</v>
      </c>
      <c r="T44" s="44">
        <v>0.23</v>
      </c>
      <c r="U44" s="45">
        <f t="shared" si="4"/>
        <v>0</v>
      </c>
      <c r="V44" s="43">
        <f t="shared" si="5"/>
        <v>0</v>
      </c>
    </row>
    <row r="45" spans="1:22" ht="80.25" customHeight="1">
      <c r="A45" s="14">
        <v>41</v>
      </c>
      <c r="B45" s="15" t="s">
        <v>49</v>
      </c>
      <c r="C45" s="17" t="s">
        <v>48</v>
      </c>
      <c r="D45" s="33" t="s">
        <v>5</v>
      </c>
      <c r="E45" s="14"/>
      <c r="F45" s="14"/>
      <c r="G45" s="14">
        <v>1</v>
      </c>
      <c r="H45" s="14"/>
      <c r="I45" s="55">
        <v>5</v>
      </c>
      <c r="J45" s="14">
        <v>2</v>
      </c>
      <c r="K45" s="14"/>
      <c r="L45" s="14"/>
      <c r="M45" s="14">
        <v>4</v>
      </c>
      <c r="N45" s="14">
        <v>5</v>
      </c>
      <c r="O45" s="14"/>
      <c r="P45" s="14">
        <v>1</v>
      </c>
      <c r="Q45" s="18">
        <f t="shared" si="3"/>
        <v>18</v>
      </c>
      <c r="R45" s="46">
        <v>0</v>
      </c>
      <c r="S45" s="45">
        <f>Q44*R44</f>
        <v>0</v>
      </c>
      <c r="T45" s="44">
        <v>0.23</v>
      </c>
      <c r="U45" s="45">
        <f t="shared" si="4"/>
        <v>0</v>
      </c>
      <c r="V45" s="43">
        <f t="shared" si="5"/>
        <v>0</v>
      </c>
    </row>
    <row r="46" spans="1:22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" t="s">
        <v>70</v>
      </c>
      <c r="S46" s="52">
        <f>SUM(S5:S45)</f>
        <v>0</v>
      </c>
      <c r="T46" s="41">
        <v>0</v>
      </c>
      <c r="U46" s="37"/>
      <c r="V46" s="37"/>
    </row>
    <row r="47" spans="19:22" ht="15">
      <c r="S47" s="37"/>
      <c r="T47" s="41">
        <v>0.05</v>
      </c>
      <c r="U47" s="37"/>
      <c r="V47" s="37"/>
    </row>
    <row r="48" spans="19:22" ht="15">
      <c r="S48" s="37"/>
      <c r="T48" s="41">
        <v>0.08</v>
      </c>
      <c r="U48" s="37"/>
      <c r="V48" s="37"/>
    </row>
    <row r="49" spans="19:22" ht="15">
      <c r="S49" s="37"/>
      <c r="T49" s="41">
        <v>0.23</v>
      </c>
      <c r="U49" s="37"/>
      <c r="V49" s="37"/>
    </row>
    <row r="50" spans="2:22" ht="15">
      <c r="B50" s="42" t="s">
        <v>77</v>
      </c>
      <c r="C50" s="42"/>
      <c r="S50" s="37"/>
      <c r="T50" s="41"/>
      <c r="U50" s="37" t="s">
        <v>106</v>
      </c>
      <c r="V50" s="37"/>
    </row>
  </sheetData>
  <sheetProtection/>
  <printOptions/>
  <pageMargins left="0.7" right="0.7" top="0.75" bottom="0.75" header="0.5118055555555555" footer="0.5118055555555555"/>
  <pageSetup fitToHeight="0" fitToWidth="1" horizontalDpi="600" verticalDpi="600" orientation="landscape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Dadak Grzegorz</dc:creator>
  <cp:keywords/>
  <dc:description/>
  <cp:lastModifiedBy>Małgorzata Kowalska</cp:lastModifiedBy>
  <cp:lastPrinted>2023-04-24T12:29:54Z</cp:lastPrinted>
  <dcterms:created xsi:type="dcterms:W3CDTF">2020-09-16T07:52:52Z</dcterms:created>
  <dcterms:modified xsi:type="dcterms:W3CDTF">2023-05-09T09:47:37Z</dcterms:modified>
  <cp:category/>
  <cp:version/>
  <cp:contentType/>
  <cp:contentStatus/>
</cp:coreProperties>
</file>