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192.168.1.253\Dokumenty wspolne\Mateusz\Przetargi 2021\3 - dostawa materiałów wodociągowych\"/>
    </mc:Choice>
  </mc:AlternateContent>
  <xr:revisionPtr revIDLastSave="0" documentId="13_ncr:1_{B3674399-B418-4230-9D8C-066B98DC1B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zęść I - Kształtki ocynkowane" sheetId="1" r:id="rId1"/>
    <sheet name="Część II - PVC i PE" sheetId="2" r:id="rId2"/>
    <sheet name="Część III - Żeliwo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G89" i="1"/>
  <c r="G90" i="1"/>
  <c r="G91" i="1"/>
  <c r="G9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23" i="1"/>
  <c r="H21" i="1"/>
  <c r="H22" i="1"/>
  <c r="F92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90" i="1"/>
  <c r="F91" i="1"/>
  <c r="F7" i="3"/>
  <c r="G7" i="3" s="1"/>
  <c r="H7" i="3" s="1"/>
  <c r="F8" i="3"/>
  <c r="G8" i="3" s="1"/>
  <c r="F9" i="3"/>
  <c r="G9" i="3" s="1"/>
  <c r="F10" i="3"/>
  <c r="G10" i="3"/>
  <c r="F11" i="3"/>
  <c r="G11" i="3" s="1"/>
  <c r="H11" i="3" s="1"/>
  <c r="F12" i="3"/>
  <c r="G12" i="3" s="1"/>
  <c r="F13" i="3"/>
  <c r="F14" i="3"/>
  <c r="G14" i="3" s="1"/>
  <c r="F15" i="3"/>
  <c r="G15" i="3" s="1"/>
  <c r="H15" i="3" s="1"/>
  <c r="F16" i="3"/>
  <c r="G16" i="3" s="1"/>
  <c r="F17" i="3"/>
  <c r="G17" i="3" s="1"/>
  <c r="F18" i="3"/>
  <c r="G18" i="3" s="1"/>
  <c r="H18" i="3" s="1"/>
  <c r="F19" i="3"/>
  <c r="G19" i="3" s="1"/>
  <c r="H19" i="3" s="1"/>
  <c r="F20" i="3"/>
  <c r="G20" i="3" s="1"/>
  <c r="F21" i="3"/>
  <c r="G21" i="3"/>
  <c r="F22" i="3"/>
  <c r="G22" i="3" s="1"/>
  <c r="F23" i="3"/>
  <c r="G23" i="3" s="1"/>
  <c r="H23" i="3" s="1"/>
  <c r="F24" i="3"/>
  <c r="G24" i="3" s="1"/>
  <c r="F25" i="3"/>
  <c r="G25" i="3" s="1"/>
  <c r="F26" i="3"/>
  <c r="F27" i="3"/>
  <c r="G27" i="3" s="1"/>
  <c r="H27" i="3" s="1"/>
  <c r="F28" i="3"/>
  <c r="G28" i="3" s="1"/>
  <c r="F29" i="3"/>
  <c r="F30" i="3"/>
  <c r="G30" i="3"/>
  <c r="H30" i="3" s="1"/>
  <c r="F31" i="3"/>
  <c r="G31" i="3" s="1"/>
  <c r="H31" i="3" s="1"/>
  <c r="F32" i="3"/>
  <c r="G32" i="3" s="1"/>
  <c r="F33" i="3"/>
  <c r="G33" i="3" s="1"/>
  <c r="F34" i="3"/>
  <c r="G34" i="3" s="1"/>
  <c r="H34" i="3" s="1"/>
  <c r="F35" i="3"/>
  <c r="G35" i="3" s="1"/>
  <c r="H35" i="3" s="1"/>
  <c r="F36" i="3"/>
  <c r="G36" i="3" s="1"/>
  <c r="F37" i="3"/>
  <c r="G37" i="3"/>
  <c r="F38" i="3"/>
  <c r="G38" i="3" s="1"/>
  <c r="F39" i="3"/>
  <c r="G39" i="3" s="1"/>
  <c r="H39" i="3" s="1"/>
  <c r="F40" i="3"/>
  <c r="G40" i="3" s="1"/>
  <c r="F41" i="3"/>
  <c r="G41" i="3" s="1"/>
  <c r="F42" i="3"/>
  <c r="G42" i="3"/>
  <c r="F43" i="3"/>
  <c r="G43" i="3" s="1"/>
  <c r="H43" i="3" s="1"/>
  <c r="F44" i="3"/>
  <c r="G44" i="3" s="1"/>
  <c r="F45" i="3"/>
  <c r="F46" i="3"/>
  <c r="G46" i="3"/>
  <c r="H46" i="3"/>
  <c r="F47" i="3"/>
  <c r="G47" i="3" s="1"/>
  <c r="H47" i="3" s="1"/>
  <c r="F48" i="3"/>
  <c r="G48" i="3" s="1"/>
  <c r="F49" i="3"/>
  <c r="G49" i="3" s="1"/>
  <c r="F50" i="3"/>
  <c r="G50" i="3" s="1"/>
  <c r="F51" i="3"/>
  <c r="G51" i="3" s="1"/>
  <c r="H51" i="3" s="1"/>
  <c r="F52" i="3"/>
  <c r="G52" i="3" s="1"/>
  <c r="F53" i="3"/>
  <c r="G53" i="3" s="1"/>
  <c r="F54" i="3"/>
  <c r="G54" i="3" s="1"/>
  <c r="F55" i="3"/>
  <c r="G55" i="3" s="1"/>
  <c r="H55" i="3" s="1"/>
  <c r="F56" i="3"/>
  <c r="G56" i="3" s="1"/>
  <c r="F57" i="3"/>
  <c r="G57" i="3" s="1"/>
  <c r="F58" i="3"/>
  <c r="G58" i="3" s="1"/>
  <c r="H58" i="3" s="1"/>
  <c r="F59" i="3"/>
  <c r="G59" i="3" s="1"/>
  <c r="H59" i="3" s="1"/>
  <c r="F60" i="3"/>
  <c r="G60" i="3" s="1"/>
  <c r="F61" i="3"/>
  <c r="G61" i="3"/>
  <c r="F62" i="3"/>
  <c r="G62" i="3" s="1"/>
  <c r="F63" i="3"/>
  <c r="G63" i="3" s="1"/>
  <c r="H63" i="3" s="1"/>
  <c r="F6" i="3"/>
  <c r="G6" i="3" s="1"/>
  <c r="H6" i="3" s="1"/>
  <c r="F5" i="3"/>
  <c r="F64" i="3" s="1"/>
  <c r="F7" i="2"/>
  <c r="G7" i="2" s="1"/>
  <c r="F8" i="2"/>
  <c r="G8" i="2" s="1"/>
  <c r="H8" i="2" s="1"/>
  <c r="F9" i="2"/>
  <c r="G9" i="2"/>
  <c r="H9" i="2"/>
  <c r="F10" i="2"/>
  <c r="G10" i="2" s="1"/>
  <c r="F11" i="2"/>
  <c r="G11" i="2" s="1"/>
  <c r="F12" i="2"/>
  <c r="G12" i="2"/>
  <c r="H12" i="2" s="1"/>
  <c r="F13" i="2"/>
  <c r="G13" i="2" s="1"/>
  <c r="H13" i="2" s="1"/>
  <c r="F14" i="2"/>
  <c r="G14" i="2" s="1"/>
  <c r="F15" i="2"/>
  <c r="G15" i="2" s="1"/>
  <c r="F16" i="2"/>
  <c r="G16" i="2"/>
  <c r="H16" i="2" s="1"/>
  <c r="F17" i="2"/>
  <c r="G17" i="2" s="1"/>
  <c r="F18" i="2"/>
  <c r="G18" i="2" s="1"/>
  <c r="F19" i="2"/>
  <c r="G19" i="2" s="1"/>
  <c r="F20" i="2"/>
  <c r="G20" i="2" s="1"/>
  <c r="H20" i="2" s="1"/>
  <c r="F21" i="2"/>
  <c r="H21" i="2" s="1"/>
  <c r="G21" i="2"/>
  <c r="F22" i="2"/>
  <c r="G22" i="2" s="1"/>
  <c r="F23" i="2"/>
  <c r="G23" i="2" s="1"/>
  <c r="F24" i="2"/>
  <c r="G24" i="2" s="1"/>
  <c r="H24" i="2" s="1"/>
  <c r="F25" i="2"/>
  <c r="G25" i="2"/>
  <c r="H25" i="2"/>
  <c r="F26" i="2"/>
  <c r="G26" i="2" s="1"/>
  <c r="F27" i="2"/>
  <c r="G27" i="2" s="1"/>
  <c r="F28" i="2"/>
  <c r="G28" i="2"/>
  <c r="H28" i="2" s="1"/>
  <c r="F29" i="2"/>
  <c r="G29" i="2"/>
  <c r="H29" i="2"/>
  <c r="F30" i="2"/>
  <c r="G30" i="2" s="1"/>
  <c r="F31" i="2"/>
  <c r="G31" i="2" s="1"/>
  <c r="F32" i="2"/>
  <c r="G32" i="2"/>
  <c r="H32" i="2" s="1"/>
  <c r="F33" i="2"/>
  <c r="G33" i="2" s="1"/>
  <c r="F34" i="2"/>
  <c r="G34" i="2" s="1"/>
  <c r="F35" i="2"/>
  <c r="G35" i="2" s="1"/>
  <c r="F36" i="2"/>
  <c r="G36" i="2" s="1"/>
  <c r="H36" i="2" s="1"/>
  <c r="F37" i="2"/>
  <c r="H37" i="2" s="1"/>
  <c r="G37" i="2"/>
  <c r="F38" i="2"/>
  <c r="G38" i="2" s="1"/>
  <c r="F39" i="2"/>
  <c r="G39" i="2" s="1"/>
  <c r="F40" i="2"/>
  <c r="G40" i="2" s="1"/>
  <c r="H40" i="2" s="1"/>
  <c r="F41" i="2"/>
  <c r="G41" i="2"/>
  <c r="H41" i="2"/>
  <c r="F42" i="2"/>
  <c r="G42" i="2" s="1"/>
  <c r="F43" i="2"/>
  <c r="G43" i="2" s="1"/>
  <c r="F44" i="2"/>
  <c r="G44" i="2"/>
  <c r="H44" i="2" s="1"/>
  <c r="F45" i="2"/>
  <c r="G45" i="2"/>
  <c r="H45" i="2"/>
  <c r="F46" i="2"/>
  <c r="G46" i="2" s="1"/>
  <c r="F47" i="2"/>
  <c r="G47" i="2"/>
  <c r="F5" i="2"/>
  <c r="G5" i="2" s="1"/>
  <c r="F6" i="2"/>
  <c r="H10" i="3" l="1"/>
  <c r="H54" i="3"/>
  <c r="H14" i="3"/>
  <c r="H42" i="3"/>
  <c r="G26" i="3"/>
  <c r="H26" i="3" s="1"/>
  <c r="H33" i="3"/>
  <c r="H17" i="3"/>
  <c r="H33" i="2"/>
  <c r="H17" i="2"/>
  <c r="H62" i="3"/>
  <c r="H61" i="3"/>
  <c r="H50" i="3"/>
  <c r="H38" i="3"/>
  <c r="H37" i="3"/>
  <c r="H22" i="3"/>
  <c r="H21" i="3"/>
  <c r="H13" i="3"/>
  <c r="H57" i="3"/>
  <c r="H47" i="2"/>
  <c r="G45" i="3"/>
  <c r="H45" i="3" s="1"/>
  <c r="H41" i="3"/>
  <c r="G29" i="3"/>
  <c r="H29" i="3" s="1"/>
  <c r="H25" i="3"/>
  <c r="G13" i="3"/>
  <c r="H9" i="3"/>
  <c r="F48" i="2"/>
  <c r="H49" i="3"/>
  <c r="H53" i="3"/>
  <c r="H60" i="3"/>
  <c r="H56" i="3"/>
  <c r="H52" i="3"/>
  <c r="H48" i="3"/>
  <c r="H44" i="3"/>
  <c r="H40" i="3"/>
  <c r="H36" i="3"/>
  <c r="H32" i="3"/>
  <c r="H28" i="3"/>
  <c r="H24" i="3"/>
  <c r="H20" i="3"/>
  <c r="H16" i="3"/>
  <c r="H12" i="3"/>
  <c r="H8" i="3"/>
  <c r="G5" i="3"/>
  <c r="H46" i="2"/>
  <c r="H42" i="2"/>
  <c r="H38" i="2"/>
  <c r="H34" i="2"/>
  <c r="H30" i="2"/>
  <c r="H26" i="2"/>
  <c r="H22" i="2"/>
  <c r="H18" i="2"/>
  <c r="H14" i="2"/>
  <c r="H10" i="2"/>
  <c r="H43" i="2"/>
  <c r="H39" i="2"/>
  <c r="H35" i="2"/>
  <c r="H31" i="2"/>
  <c r="H27" i="2"/>
  <c r="H23" i="2"/>
  <c r="H19" i="2"/>
  <c r="H15" i="2"/>
  <c r="H11" i="2"/>
  <c r="H7" i="2"/>
  <c r="G6" i="2"/>
  <c r="H6" i="2" s="1"/>
  <c r="H5" i="2"/>
  <c r="H12" i="1"/>
  <c r="G12" i="1"/>
  <c r="G15" i="1"/>
  <c r="G19" i="1"/>
  <c r="F12" i="1"/>
  <c r="F13" i="1"/>
  <c r="F14" i="1"/>
  <c r="G14" i="1" s="1"/>
  <c r="F15" i="1"/>
  <c r="H15" i="1" s="1"/>
  <c r="F16" i="1"/>
  <c r="G16" i="1" s="1"/>
  <c r="F17" i="1"/>
  <c r="F18" i="1"/>
  <c r="G18" i="1" s="1"/>
  <c r="F19" i="1"/>
  <c r="H19" i="1" s="1"/>
  <c r="F20" i="1"/>
  <c r="G20" i="1" s="1"/>
  <c r="F21" i="1"/>
  <c r="G21" i="1" s="1"/>
  <c r="F22" i="1"/>
  <c r="F23" i="1"/>
  <c r="F11" i="1"/>
  <c r="F10" i="1"/>
  <c r="G10" i="1" s="1"/>
  <c r="H18" i="1" l="1"/>
  <c r="G17" i="1"/>
  <c r="H17" i="1" s="1"/>
  <c r="H16" i="1"/>
  <c r="H48" i="2"/>
  <c r="H10" i="1"/>
  <c r="H5" i="3"/>
  <c r="H64" i="3" s="1"/>
  <c r="G64" i="3"/>
  <c r="G48" i="2"/>
  <c r="H14" i="1"/>
  <c r="F93" i="1"/>
  <c r="G13" i="1"/>
  <c r="G93" i="1" s="1"/>
  <c r="H20" i="1"/>
  <c r="G22" i="1"/>
  <c r="G11" i="1"/>
  <c r="H11" i="1" s="1"/>
  <c r="H13" i="1" l="1"/>
  <c r="H93" i="1" s="1"/>
</calcChain>
</file>

<file path=xl/sharedStrings.xml><?xml version="1.0" encoding="utf-8"?>
<sst xmlns="http://schemas.openxmlformats.org/spreadsheetml/2006/main" count="402" uniqueCount="204">
  <si>
    <t>Lp.</t>
  </si>
  <si>
    <t>Nazwa towaru</t>
  </si>
  <si>
    <t>Cena netto /zł/</t>
  </si>
  <si>
    <t>Głowica do zaworu wodnego ocynk. DN15</t>
  </si>
  <si>
    <t>Głowica do zaworu wodnego ocynk. DN20</t>
  </si>
  <si>
    <t>Głowica do zaworu wodnego ocynk. DN25</t>
  </si>
  <si>
    <t>Głowica do zaworu wodnego ocynk. DN32</t>
  </si>
  <si>
    <t>Kolano nyplowe ocynkowane DN 15</t>
  </si>
  <si>
    <t>Kolano nyplowe ocynkowane DN 20</t>
  </si>
  <si>
    <t>Kolano nyplowe ocynkowane DN 25</t>
  </si>
  <si>
    <t>Kolano nyplowe ocynkowane DN 32</t>
  </si>
  <si>
    <t>Kolano ocynkowane DN 15</t>
  </si>
  <si>
    <t>Kolano ocynkowane DN 20</t>
  </si>
  <si>
    <t>Kolano ocynkowane DN 25</t>
  </si>
  <si>
    <t>Kolano ocynkowane DN 32</t>
  </si>
  <si>
    <t>Korek ocynkowany DN 15</t>
  </si>
  <si>
    <t>Korek ocynkowany DN 20</t>
  </si>
  <si>
    <t>Korek ocynkowany DN 25</t>
  </si>
  <si>
    <t>Korek ocynkowany DN 32</t>
  </si>
  <si>
    <t>Korek ocynkowany DN 40</t>
  </si>
  <si>
    <t>Korek ocynkowany DN 50</t>
  </si>
  <si>
    <t>Manometr – 100mm / 1,0 MPa</t>
  </si>
  <si>
    <t>Manometr – 160mm / 1,0 MPa</t>
  </si>
  <si>
    <t>Mufka ocynkowana DN 15</t>
  </si>
  <si>
    <t>Mufka ocynkowana DN 20</t>
  </si>
  <si>
    <t>Mufka ocynkowana DN 25</t>
  </si>
  <si>
    <t>Mufka ocynkowana DN 32</t>
  </si>
  <si>
    <t>Mufka ocynkowana DN 40</t>
  </si>
  <si>
    <t>Mufka ocynkowana DN 50</t>
  </si>
  <si>
    <t>Nypel ocynkowany DN 15</t>
  </si>
  <si>
    <t>Nypel ocynkowany DN 20</t>
  </si>
  <si>
    <t>Nypel ocynkowany DN 25</t>
  </si>
  <si>
    <t>Nypel ocynkowany DN 32</t>
  </si>
  <si>
    <t>Nypel ocynkowany DN 50</t>
  </si>
  <si>
    <t>Obejma naprawcza ocynk DN 25</t>
  </si>
  <si>
    <t>Obejma naprawcza ocynk DN 32</t>
  </si>
  <si>
    <t>Obejma naprawcza ocynk DN 40</t>
  </si>
  <si>
    <t>Obejma naprawcza ocynk DN50</t>
  </si>
  <si>
    <t>Pasta do gwintów 360g</t>
  </si>
  <si>
    <t>Pasta poślizgowa do rur PVC 500g</t>
  </si>
  <si>
    <t>Redukcja ocynkowana DN 20 x 15</t>
  </si>
  <si>
    <t>Redukcja ocynkowana DN 25 x 15</t>
  </si>
  <si>
    <t>Redukcja ocynkowana DN 25 x 20</t>
  </si>
  <si>
    <t>Redukcja ocynkowana DN 32 x 20</t>
  </si>
  <si>
    <t>Redukcja ocynkowana DN 32 x 25</t>
  </si>
  <si>
    <t>Redukcja ocynkowana DN 40 x 32</t>
  </si>
  <si>
    <t>Redukcja ocynkowana DN 50 x 25</t>
  </si>
  <si>
    <t>Redukcja ocynkowana DN 50 x 32</t>
  </si>
  <si>
    <t xml:space="preserve">Redukcja ocynkowana DN 50 x 40 </t>
  </si>
  <si>
    <t>Śrubunek ocynkowany DN 15 z uszczelką</t>
  </si>
  <si>
    <t>Śrubunek ocynkowany DN 20 z uszczelką</t>
  </si>
  <si>
    <t>Śrubunek ocynkowany DN 25 z uszczelką</t>
  </si>
  <si>
    <t>Śrubunek ocynkowany DN 32 z uszczelką</t>
  </si>
  <si>
    <t>Śrubunek ocynkowany DN 50 z uszczelką</t>
  </si>
  <si>
    <t>Trójnik ocynkowany DN 15</t>
  </si>
  <si>
    <t>Trójnik ocynkowany DN 20</t>
  </si>
  <si>
    <t>Trójnik ocynkowany DN 25</t>
  </si>
  <si>
    <t>Uchwyt metalowy do rur ocynk. DN 20</t>
  </si>
  <si>
    <t>Uchwyt metalowy do rur ocynk. DN 25</t>
  </si>
  <si>
    <t>Uchwyt metalowy do rur ocynk. DN 32</t>
  </si>
  <si>
    <t>Uchwyt metalowy z gumą do rur PE DN32</t>
  </si>
  <si>
    <t>Uchwyt metalowy z gumą do rur PE DN40</t>
  </si>
  <si>
    <t>Zawór antyskażeniowy DN 20</t>
  </si>
  <si>
    <t>Zawór antyskażeniowy DN 25</t>
  </si>
  <si>
    <t>Zawór czerpalny kulowy ze złączką do węża DN 15</t>
  </si>
  <si>
    <t>Zawór czerpalny kulowy ze złączką do węża DN 20</t>
  </si>
  <si>
    <t>Zawór kulowy do wody z dławikiem DN 15</t>
  </si>
  <si>
    <t>Zawór kulowy do wody z dławikiem DN 20</t>
  </si>
  <si>
    <t>Zawór kulowy do wody z dławikiem DN 25</t>
  </si>
  <si>
    <t>Zawór kulowy do wody z dławikiem DN 32</t>
  </si>
  <si>
    <t>Zawór kulowy do wody z dławikiem DN 40</t>
  </si>
  <si>
    <t>Zawór kulowy do wody z dławikiem DN 50</t>
  </si>
  <si>
    <t>Zawór przelotowy wodny żeliwny grzybkowy DN 15</t>
  </si>
  <si>
    <t>Zawór przelotowy wodny żeliwny grzybkowy DN 20</t>
  </si>
  <si>
    <t>Zawór przelotowy wodny żeliwny grzybkowy DN 25</t>
  </si>
  <si>
    <t>Zawór przelotowy wodny żeliwny grzybkowy DN 32</t>
  </si>
  <si>
    <t>Zawór zwrotny ocynkowany DN 15</t>
  </si>
  <si>
    <t>Zawór zwrotny ocynkowany DN 20</t>
  </si>
  <si>
    <t>Zawór zwrotny ocynkowany DN 25</t>
  </si>
  <si>
    <t>Złączka zaciskowa ocynkowana DN 20 GW</t>
  </si>
  <si>
    <t>Złączka zaciskowa ocynkowana DN 25 GW</t>
  </si>
  <si>
    <t>Złączka zaciskowa ocynkowana DN 32 GW</t>
  </si>
  <si>
    <t>Złączka zaciskowa ocynkowana DN 40 GW</t>
  </si>
  <si>
    <t>Ilość</t>
  </si>
  <si>
    <t>Wartość netto 
/zł/</t>
  </si>
  <si>
    <t>Podatek VAT 
/zł/</t>
  </si>
  <si>
    <t>Wartość brutto 
/zł/</t>
  </si>
  <si>
    <t>Część I - Kształtki ocynkowane</t>
  </si>
  <si>
    <t>Dwukielich PVC-U PN10 DN 90 z uszczelką</t>
  </si>
  <si>
    <t>Dwukielich PVC-U PN10 DN 110 z uszczelką</t>
  </si>
  <si>
    <t>Łuk PVC-U PN10 DN 110 x 45° z uszczelką</t>
  </si>
  <si>
    <t>Nasuwka PVC-U PN10 DN 90 z uszczelką</t>
  </si>
  <si>
    <t>Nasuwka PVC-U PN10 DN 110 z uszczelką</t>
  </si>
  <si>
    <t>Nasuwka PVC-U PN10 DN 160 z uszczelką</t>
  </si>
  <si>
    <t>Rura wodociągowa PE80 PN10 PEHD SDR 13,6 DN25</t>
  </si>
  <si>
    <t>Rura wodociągowa PE80 PN10 PEHD SDR 13,6 DN32</t>
  </si>
  <si>
    <t>Rura wodociągowa PE80 PN10 PEHD SDR 13,6 DN40</t>
  </si>
  <si>
    <t>Rura wodociągowa PE80 PN10 PEHD SDR 13,6 DN50</t>
  </si>
  <si>
    <t>Rura wodociągowa PE80 PN10 PEHD SDR 13,6 DN63</t>
  </si>
  <si>
    <t>Rura wodociągowa PE80 PN10 PEHD SDR13,6 DN90</t>
  </si>
  <si>
    <t xml:space="preserve">Rura wodociągowa PE80 PN10 PEHD SDR13,6 DN110 </t>
  </si>
  <si>
    <t>Rura wodociągowa PE80 PN10 PEHD SDR13,6 DN160</t>
  </si>
  <si>
    <t>Rura wodociągowa PVC-U PN10 DN90x4,3 z uszczelką</t>
  </si>
  <si>
    <t>Rura wodociągowa PVC-U PN10 DN110x4,2 z uszczelką</t>
  </si>
  <si>
    <t>Złączka PE/stal GZ PN10 DN 32x25</t>
  </si>
  <si>
    <t>Złączka PE/stal GZ PN10 DN 32x32</t>
  </si>
  <si>
    <t>Złączka PE/stal GZ PN10 DN 40x25</t>
  </si>
  <si>
    <t>Złączka PE/stal GZ PN10 DN 40x32</t>
  </si>
  <si>
    <t>Złączka PE/stal GZ PN10 DN 40x40</t>
  </si>
  <si>
    <t>Złączka PE/stal GZ PN10 DN 50x50</t>
  </si>
  <si>
    <t>Złączka PE/stal GZ PN10 DN 63x50</t>
  </si>
  <si>
    <t>Złączka prosta PE/PE PN10 DN32x32</t>
  </si>
  <si>
    <t>Złączka prosta PE/PE PN10 DN40x40</t>
  </si>
  <si>
    <t>Złączka prosta PE/PE PN10 DN50x50</t>
  </si>
  <si>
    <t>Złączka prosta PE/PE PN10 DN63x63</t>
  </si>
  <si>
    <t>Złączka prosta redukcyjna PE/PE PN10 DN40x32</t>
  </si>
  <si>
    <t>Złączka prosta redukcyjna PE/PE PN10 DN50x40</t>
  </si>
  <si>
    <t>Część II - PVC i PE</t>
  </si>
  <si>
    <t>jm.</t>
  </si>
  <si>
    <t>szt.</t>
  </si>
  <si>
    <t>mb.</t>
  </si>
  <si>
    <t>Łuk PVC-U PN10 DN 110 x 90° z uszczelką</t>
  </si>
  <si>
    <t>Kolano PE/PE PN10 DN 32x32</t>
  </si>
  <si>
    <t>Kolano PE/PE PN10 DN 40x40</t>
  </si>
  <si>
    <t>Kolano PE/PE PN10 DN 63x63</t>
  </si>
  <si>
    <t>Kompozytowy obruk skrzynki do nawiertek i zasuw wymiary: 340x340x80mm, otwór dostosowany do skrzynki nawiertki 125mm</t>
  </si>
  <si>
    <t>Hydrant nadziemny z pojedynczym zamknięciem - kolumna, korpus górny i dolny z żeliwa sferoidalnego DN 80 x 2150</t>
  </si>
  <si>
    <t>Hydrant nadziemny z żeliwa szarego DN 80 x 2150</t>
  </si>
  <si>
    <t>Hydrant podziemny DN 80 x 1250 malowany proszkowo</t>
  </si>
  <si>
    <t>Kolano stopowe kołnierzowe DN 80 PN10</t>
  </si>
  <si>
    <t>Króciec dwukołnierzowy FF DN 80 x 500</t>
  </si>
  <si>
    <t>Króciec dwukołnierzowy FF DN 80 x 400</t>
  </si>
  <si>
    <t>Króciec dwukołnierzowy FF DN 80 x 300</t>
  </si>
  <si>
    <t>Króciec jednokołnierzowy FW DN 80 PN10</t>
  </si>
  <si>
    <t>Króciec jednokołnierzowy FW DN 100 PN10</t>
  </si>
  <si>
    <t>Króciec jednokołnierzowy FW DN 150 PN10</t>
  </si>
  <si>
    <t>Łącznik rurowo kołnierzowy RK DN80/90 z pierścieniem blokującym</t>
  </si>
  <si>
    <t>Łącznik rurowo kołnierzowy RK DN 100/110 z pierścieniem blokującym</t>
  </si>
  <si>
    <t>Łącznik rurowo kołnierzowy RK DN 150/160 z pierścieniem blokującym</t>
  </si>
  <si>
    <t>Łącznik rurowo-rurowy RR DN 80 zakres 84 - 104 mm Lmin=220mm</t>
  </si>
  <si>
    <t xml:space="preserve">Łącznik rurowo-rurowy RR DN 100 zakres 108 - 131 mm Lmin=220mm </t>
  </si>
  <si>
    <t>Łącznik rurowo-rurowy RR DN 150 zakres 159 - 184 mm Lmin=330mm</t>
  </si>
  <si>
    <t>Łącznik rurowo-rurowy RR DN 200 zakres 219 - 234 mm Lmin=330mm</t>
  </si>
  <si>
    <t>Nawiertka przyłączeniowa do rur PVC/PE DN 90/32 żeliwo szare, szerokość obejmy min. 100mm (z wklejoną uszczelką)</t>
  </si>
  <si>
    <t>Nawiertka przyłączeniowa do rur PVC/PE DN 110/32 żeliwo szare, szerokość obejmy min. 100mm (z wklejoną uszczelką)</t>
  </si>
  <si>
    <t>Nawiertka przyłączeniowa do rur PVC/PE DN 160/32 żeliwo szare, szerokość obejmy min. 100mm (z wklejoną uszczelką)</t>
  </si>
  <si>
    <t>Nawiertka przyłączeniowa do rur PVC/PE DN 90/50 żeliwo szare, szerokość obejmy min. 100mm (z wklejoną uszczelką)</t>
  </si>
  <si>
    <t>Nawiertka przyłączeniowa do rur PVC/PE DN 110/50 żeliwo szare, szerokość obejmy min. 100mm (z wklejoną uszczelką)</t>
  </si>
  <si>
    <t>Obudowa do nawiertki DN 90, 110, 160</t>
  </si>
  <si>
    <t>Obudowa do zasuwy DN 32, 40, 50</t>
  </si>
  <si>
    <t>Obudowa do zasuwy DN 80</t>
  </si>
  <si>
    <t>Obudowa do zasuwy DN 100, 150</t>
  </si>
  <si>
    <t>Przepustnica międzykołnierzowa DN 80 PN 16 do wody pitnej z dźwignią, uszczelnienie EPDM</t>
  </si>
  <si>
    <t>Przepustnica międzykołnierzowa DN 100 PN16 do wody pitnej z dźwignią, uszczelnienie EPDM</t>
  </si>
  <si>
    <t>Przepustnica międzykołnierzowa DN 150 PN16 do wody pitnej z dźwignią, uszczelnienie EPDM</t>
  </si>
  <si>
    <t>Śruba M16 x70 + podkładka + nakrętka</t>
  </si>
  <si>
    <t>Trójnik żeliwny boso kołnierzowy DN 90/80</t>
  </si>
  <si>
    <t>Trójnik żeliwny boso kołnierzowy DN 110/80</t>
  </si>
  <si>
    <t>Trójnik żeliwny boso kołnierzowy DN 110/100</t>
  </si>
  <si>
    <t>Trójnik żeliwny kołnierzowy DN 100/80</t>
  </si>
  <si>
    <t>Trójnik żeliwny kołnierzowy DN 150/100</t>
  </si>
  <si>
    <t>Zasuwa żeliwna kołnierzowa z klinem gumowanym DN 80 PN10 L=280 mm</t>
  </si>
  <si>
    <t>Zasuwa żeliwna kołnierzowa z klinem gumowanym
DN 150 PN10 L=350 mm</t>
  </si>
  <si>
    <t>Zasuwa żeliwna kołnierzowa z klinem gumowanym urządzeniowa, z kółkiem DN 80 PN10 L = 180 mm</t>
  </si>
  <si>
    <t>Zasuwa żeliwna kołnierzowa z klinem gumowanym urządzeniowa, z kółkiem DN 100 PN10 L = 190 mm</t>
  </si>
  <si>
    <t>Zasuwa żeliwna kołnierzowa z klinem gumowanym urządzeniowa, z kółkiem DN 150 PN10 L = 210 mm</t>
  </si>
  <si>
    <t>Zasuwa żeliwna z gwintem, z klinem gumowanym DN 32 PN10</t>
  </si>
  <si>
    <t>Zasuwa żeliwna z gwintem, z klinem gumowanym DN 40 PN10</t>
  </si>
  <si>
    <t>Zasuwa żeliwna z gwintem, z klinem gumowanym DN 50 PN10</t>
  </si>
  <si>
    <t>Zasuwa żeliwna z końcami bosymi, z klinem gumowanym DN 90 PN10</t>
  </si>
  <si>
    <t>Zasuwa żeliwna z końcami bosymi, z klinem gumowanym DN 110 PN10</t>
  </si>
  <si>
    <t>Zasuwa żeliwna z końcami bosymi, z klinem gumowanym DN 160 PN10</t>
  </si>
  <si>
    <t>Zwężka żeliwna kołnierzowa DN 100/80</t>
  </si>
  <si>
    <t xml:space="preserve">szt. </t>
  </si>
  <si>
    <t>Część III - Żeliwo</t>
  </si>
  <si>
    <t>Kolano stopowe kołnierzowo-bose DN 80/90 PN10</t>
  </si>
  <si>
    <t>Nawiertka przyłączeniowa do rur PVC/PE DN 160/50 żeliwo szare, szerokość obejmy min. 100mm (z wklejoną uszczelką)</t>
  </si>
  <si>
    <t>Zasuwa żeliwna kołnierzowa z klinem gumowanym DN 100 PN10 L=300 mm</t>
  </si>
  <si>
    <t>Złączka zaciskowa ocynkowana DN 50 GW</t>
  </si>
  <si>
    <t>Kolano ocynkowane DN 50</t>
  </si>
  <si>
    <t>Kolano ocynkowane DN 40</t>
  </si>
  <si>
    <t>Studnia wodomierzowa DN600, Hmin=1,5m, szczelna, ocieplona, z dnem, właz z możliwością zabezpieczenia otwarcia (np. kłódka), wyposażenie: rura DN32, zawory odcinające, śrubunki wodomierza, zawór antyskażeniowy, zawór spustowy.</t>
  </si>
  <si>
    <t>Trójnik PE/PE/PE DN32</t>
  </si>
  <si>
    <t>Trójnik PE/PE/PE DN40</t>
  </si>
  <si>
    <t>Kołnierz zaślepiający żeliwny DN80 PN10</t>
  </si>
  <si>
    <t>Kołnierz zaślepiający żeliwny DN100 PN10</t>
  </si>
  <si>
    <t>Złączka PE/stal GZ PN10 DN 25x25</t>
  </si>
  <si>
    <t>Kolano PE/PE PN10 DN 50x50</t>
  </si>
  <si>
    <t>Nawiertka przyłączeniowa do rur PVC/PE DN 225/32 żeliwo szare, szerokość obejmy min. 100mm (z wklejoną uszczelką)</t>
  </si>
  <si>
    <t>Nawiertka przyłączeniowa do rur PVC/PE DN 225/50 żeliwo szare, szerokość obejmy min. 100mm (z wklejoną uszczelką)</t>
  </si>
  <si>
    <t>Część I - Razem</t>
  </si>
  <si>
    <t>Część II - Razem</t>
  </si>
  <si>
    <t>Część III - Razem</t>
  </si>
  <si>
    <t>Zawór zwrotny kołnierzowy grzybkowy DN 80 PN16 fig. 287</t>
  </si>
  <si>
    <t>Zawór zwrotny kołnierzowy grzybkowy DN 150 PN16 fig. 287</t>
  </si>
  <si>
    <r>
      <rPr>
        <b/>
        <sz val="10"/>
        <color theme="1"/>
        <rFont val="Garamond"/>
        <family val="1"/>
        <charset val="238"/>
      </rPr>
      <t>Załącznik nr 2</t>
    </r>
    <r>
      <rPr>
        <sz val="10"/>
        <color theme="1"/>
        <rFont val="Garamond"/>
        <family val="1"/>
        <charset val="238"/>
      </rPr>
      <t xml:space="preserve">
 do Specyfikacji Warunków Zamówienia 
Nr 3/ZUW MŁAWA/03/2021/ZT</t>
    </r>
  </si>
  <si>
    <t>Tabliczka orientacyjna „D” lub „Z”  format 140x200mm</t>
  </si>
  <si>
    <t>Uszczelka plaska DN100</t>
  </si>
  <si>
    <t>Uszczelka plaska DN80</t>
  </si>
  <si>
    <t>Uszczelka plaska DN150</t>
  </si>
  <si>
    <t>Skrzynka uliczna do hydrantu podziemnego PEHD z żeliwną pokrywą</t>
  </si>
  <si>
    <t>Skrzynka uliczna do nawiertek PEHD z żeliwną pokrywą</t>
  </si>
  <si>
    <t xml:space="preserve">Zawór zwrotny kołnierzowy grzybkowy DN 100 PN16 fig. 287 </t>
  </si>
  <si>
    <t>Szczegółowy wykaz asortymentu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</si>
</sst>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9"/>
      <color rgb="FF000000"/>
      <name val="Garamond"/>
      <family val="1"/>
      <charset val="238"/>
    </font>
    <font>
      <sz val="9"/>
      <name val="Garamond"/>
      <family val="1"/>
      <charset val="238"/>
    </font>
    <font>
      <sz val="9"/>
      <color theme="1"/>
      <name val="Garamond"/>
      <family val="1"/>
      <charset val="238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7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1"/>
      </right>
      <top/>
      <bottom style="medium">
        <color rgb="FF00000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/>
    <xf numFmtId="0" fontId="3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/>
    <xf numFmtId="0" fontId="7" fillId="2" borderId="7" xfId="0" applyFont="1" applyFill="1" applyBorder="1" applyAlignment="1">
      <alignment vertical="center" wrapText="1"/>
    </xf>
    <xf numFmtId="0" fontId="0" fillId="0" borderId="9" xfId="0" applyBorder="1"/>
    <xf numFmtId="0" fontId="8" fillId="0" borderId="0" xfId="0" applyFont="1"/>
    <xf numFmtId="4" fontId="3" fillId="0" borderId="8" xfId="0" applyNumberFormat="1" applyFont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/>
    </xf>
    <xf numFmtId="164" fontId="2" fillId="2" borderId="7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H93"/>
  <sheetViews>
    <sheetView showGridLines="0" tabSelected="1" workbookViewId="0">
      <selection activeCell="I14" sqref="I14"/>
    </sheetView>
  </sheetViews>
  <sheetFormatPr defaultRowHeight="15" x14ac:dyDescent="0.25"/>
  <cols>
    <col min="1" max="1" width="3.42578125" style="20" bestFit="1" customWidth="1"/>
    <col min="2" max="2" width="40.140625" customWidth="1"/>
    <col min="3" max="3" width="4.5703125" customWidth="1"/>
    <col min="4" max="4" width="5.42578125" customWidth="1"/>
    <col min="5" max="5" width="8.85546875" bestFit="1" customWidth="1"/>
    <col min="6" max="8" width="10.42578125" bestFit="1" customWidth="1"/>
  </cols>
  <sheetData>
    <row r="1" spans="1:8" x14ac:dyDescent="0.25">
      <c r="F1" s="41" t="s">
        <v>195</v>
      </c>
      <c r="G1" s="41"/>
      <c r="H1" s="41"/>
    </row>
    <row r="2" spans="1:8" x14ac:dyDescent="0.25">
      <c r="F2" s="41"/>
      <c r="G2" s="41"/>
      <c r="H2" s="41"/>
    </row>
    <row r="3" spans="1:8" x14ac:dyDescent="0.25">
      <c r="F3" s="41"/>
      <c r="G3" s="41"/>
      <c r="H3" s="41"/>
    </row>
    <row r="4" spans="1:8" ht="15.75" x14ac:dyDescent="0.25">
      <c r="A4" s="42" t="s">
        <v>203</v>
      </c>
      <c r="B4" s="42"/>
      <c r="C4" s="42"/>
      <c r="D4" s="42"/>
      <c r="E4" s="42"/>
      <c r="F4" s="42"/>
      <c r="G4" s="42"/>
      <c r="H4" s="42"/>
    </row>
    <row r="5" spans="1:8" ht="15.75" thickBot="1" x14ac:dyDescent="0.3">
      <c r="F5" s="27"/>
      <c r="G5" s="27"/>
      <c r="H5" s="27"/>
    </row>
    <row r="6" spans="1:8" x14ac:dyDescent="0.25">
      <c r="A6" s="32" t="s">
        <v>87</v>
      </c>
      <c r="B6" s="33"/>
      <c r="C6" s="33"/>
      <c r="D6" s="33"/>
      <c r="E6" s="33"/>
      <c r="F6" s="33"/>
      <c r="G6" s="33"/>
      <c r="H6" s="34"/>
    </row>
    <row r="7" spans="1:8" ht="15.75" thickBot="1" x14ac:dyDescent="0.3">
      <c r="A7" s="35"/>
      <c r="B7" s="36"/>
      <c r="C7" s="36"/>
      <c r="D7" s="36"/>
      <c r="E7" s="36"/>
      <c r="F7" s="36"/>
      <c r="G7" s="36"/>
      <c r="H7" s="37"/>
    </row>
    <row r="8" spans="1:8" ht="39" thickBot="1" x14ac:dyDescent="0.3">
      <c r="A8" s="1" t="s">
        <v>0</v>
      </c>
      <c r="B8" s="1" t="s">
        <v>1</v>
      </c>
      <c r="C8" s="1" t="s">
        <v>118</v>
      </c>
      <c r="D8" s="2" t="s">
        <v>83</v>
      </c>
      <c r="E8" s="2" t="s">
        <v>2</v>
      </c>
      <c r="F8" s="2" t="s">
        <v>84</v>
      </c>
      <c r="G8" s="2" t="s">
        <v>85</v>
      </c>
      <c r="H8" s="2" t="s">
        <v>86</v>
      </c>
    </row>
    <row r="9" spans="1:8" ht="11.25" customHeight="1" thickBot="1" x14ac:dyDescent="0.3">
      <c r="A9" s="46">
        <v>1</v>
      </c>
      <c r="B9" s="46">
        <v>2</v>
      </c>
      <c r="C9" s="46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</row>
    <row r="10" spans="1:8" ht="15.75" thickBot="1" x14ac:dyDescent="0.3">
      <c r="A10" s="5">
        <v>1</v>
      </c>
      <c r="B10" s="3" t="s">
        <v>3</v>
      </c>
      <c r="C10" s="3" t="s">
        <v>119</v>
      </c>
      <c r="D10" s="4">
        <v>70</v>
      </c>
      <c r="E10" s="25"/>
      <c r="F10" s="23">
        <f>ROUND(D10*E10,2)</f>
        <v>0</v>
      </c>
      <c r="G10" s="23">
        <f>ROUND(F10*0.23,2)</f>
        <v>0</v>
      </c>
      <c r="H10" s="23">
        <f>F10+G10</f>
        <v>0</v>
      </c>
    </row>
    <row r="11" spans="1:8" ht="15.75" thickBot="1" x14ac:dyDescent="0.3">
      <c r="A11" s="8">
        <v>2</v>
      </c>
      <c r="B11" s="6" t="s">
        <v>4</v>
      </c>
      <c r="C11" s="6" t="s">
        <v>119</v>
      </c>
      <c r="D11" s="7">
        <v>150</v>
      </c>
      <c r="E11" s="26"/>
      <c r="F11" s="24">
        <f>ROUND(D11*E11,2)</f>
        <v>0</v>
      </c>
      <c r="G11" s="24">
        <f>ROUND(F11*0.23,2)</f>
        <v>0</v>
      </c>
      <c r="H11" s="24">
        <f>F11+G11</f>
        <v>0</v>
      </c>
    </row>
    <row r="12" spans="1:8" ht="15.75" thickBot="1" x14ac:dyDescent="0.3">
      <c r="A12" s="5">
        <v>3</v>
      </c>
      <c r="B12" s="3" t="s">
        <v>5</v>
      </c>
      <c r="C12" s="3" t="s">
        <v>119</v>
      </c>
      <c r="D12" s="4">
        <v>200</v>
      </c>
      <c r="E12" s="25"/>
      <c r="F12" s="23">
        <f t="shared" ref="F12:F23" si="0">ROUND(D12*E12,2)</f>
        <v>0</v>
      </c>
      <c r="G12" s="23">
        <f t="shared" ref="G12:G75" si="1">ROUND(F12*0.23,2)</f>
        <v>0</v>
      </c>
      <c r="H12" s="23">
        <f t="shared" ref="H12:H75" si="2">F12+G12</f>
        <v>0</v>
      </c>
    </row>
    <row r="13" spans="1:8" ht="15.75" thickBot="1" x14ac:dyDescent="0.3">
      <c r="A13" s="8">
        <v>4</v>
      </c>
      <c r="B13" s="6" t="s">
        <v>6</v>
      </c>
      <c r="C13" s="6" t="s">
        <v>119</v>
      </c>
      <c r="D13" s="7">
        <v>60</v>
      </c>
      <c r="E13" s="26"/>
      <c r="F13" s="24">
        <f t="shared" si="0"/>
        <v>0</v>
      </c>
      <c r="G13" s="24">
        <f t="shared" si="1"/>
        <v>0</v>
      </c>
      <c r="H13" s="24">
        <f t="shared" si="2"/>
        <v>0</v>
      </c>
    </row>
    <row r="14" spans="1:8" ht="15.75" thickBot="1" x14ac:dyDescent="0.3">
      <c r="A14" s="5">
        <v>5</v>
      </c>
      <c r="B14" s="3" t="s">
        <v>7</v>
      </c>
      <c r="C14" s="3" t="s">
        <v>119</v>
      </c>
      <c r="D14" s="4">
        <v>30</v>
      </c>
      <c r="E14" s="25"/>
      <c r="F14" s="23">
        <f t="shared" si="0"/>
        <v>0</v>
      </c>
      <c r="G14" s="23">
        <f t="shared" si="1"/>
        <v>0</v>
      </c>
      <c r="H14" s="23">
        <f t="shared" si="2"/>
        <v>0</v>
      </c>
    </row>
    <row r="15" spans="1:8" ht="15.75" thickBot="1" x14ac:dyDescent="0.3">
      <c r="A15" s="8">
        <v>6</v>
      </c>
      <c r="B15" s="6" t="s">
        <v>8</v>
      </c>
      <c r="C15" s="6" t="s">
        <v>119</v>
      </c>
      <c r="D15" s="7">
        <v>20</v>
      </c>
      <c r="E15" s="26"/>
      <c r="F15" s="24">
        <f t="shared" si="0"/>
        <v>0</v>
      </c>
      <c r="G15" s="24">
        <f t="shared" si="1"/>
        <v>0</v>
      </c>
      <c r="H15" s="24">
        <f t="shared" si="2"/>
        <v>0</v>
      </c>
    </row>
    <row r="16" spans="1:8" ht="15.75" thickBot="1" x14ac:dyDescent="0.3">
      <c r="A16" s="5">
        <v>7</v>
      </c>
      <c r="B16" s="3" t="s">
        <v>9</v>
      </c>
      <c r="C16" s="3" t="s">
        <v>119</v>
      </c>
      <c r="D16" s="4">
        <v>30</v>
      </c>
      <c r="E16" s="25"/>
      <c r="F16" s="23">
        <f t="shared" si="0"/>
        <v>0</v>
      </c>
      <c r="G16" s="23">
        <f t="shared" si="1"/>
        <v>0</v>
      </c>
      <c r="H16" s="23">
        <f t="shared" si="2"/>
        <v>0</v>
      </c>
    </row>
    <row r="17" spans="1:8" ht="15.75" thickBot="1" x14ac:dyDescent="0.3">
      <c r="A17" s="8">
        <v>8</v>
      </c>
      <c r="B17" s="6" t="s">
        <v>10</v>
      </c>
      <c r="C17" s="6" t="s">
        <v>119</v>
      </c>
      <c r="D17" s="7">
        <v>10</v>
      </c>
      <c r="E17" s="26"/>
      <c r="F17" s="24">
        <f t="shared" si="0"/>
        <v>0</v>
      </c>
      <c r="G17" s="24">
        <f t="shared" si="1"/>
        <v>0</v>
      </c>
      <c r="H17" s="24">
        <f t="shared" si="2"/>
        <v>0</v>
      </c>
    </row>
    <row r="18" spans="1:8" ht="15.75" thickBot="1" x14ac:dyDescent="0.3">
      <c r="A18" s="5">
        <v>9</v>
      </c>
      <c r="B18" s="3" t="s">
        <v>11</v>
      </c>
      <c r="C18" s="3" t="s">
        <v>119</v>
      </c>
      <c r="D18" s="4">
        <v>40</v>
      </c>
      <c r="E18" s="25"/>
      <c r="F18" s="23">
        <f t="shared" si="0"/>
        <v>0</v>
      </c>
      <c r="G18" s="23">
        <f t="shared" si="1"/>
        <v>0</v>
      </c>
      <c r="H18" s="23">
        <f t="shared" si="2"/>
        <v>0</v>
      </c>
    </row>
    <row r="19" spans="1:8" ht="15.75" thickBot="1" x14ac:dyDescent="0.3">
      <c r="A19" s="8">
        <v>10</v>
      </c>
      <c r="B19" s="6" t="s">
        <v>12</v>
      </c>
      <c r="C19" s="6" t="s">
        <v>119</v>
      </c>
      <c r="D19" s="7">
        <v>100</v>
      </c>
      <c r="E19" s="26"/>
      <c r="F19" s="24">
        <f t="shared" si="0"/>
        <v>0</v>
      </c>
      <c r="G19" s="24">
        <f t="shared" si="1"/>
        <v>0</v>
      </c>
      <c r="H19" s="24">
        <f t="shared" si="2"/>
        <v>0</v>
      </c>
    </row>
    <row r="20" spans="1:8" ht="15.75" thickBot="1" x14ac:dyDescent="0.3">
      <c r="A20" s="5">
        <v>11</v>
      </c>
      <c r="B20" s="3" t="s">
        <v>13</v>
      </c>
      <c r="C20" s="3" t="s">
        <v>119</v>
      </c>
      <c r="D20" s="4">
        <v>300</v>
      </c>
      <c r="E20" s="25"/>
      <c r="F20" s="23">
        <f t="shared" si="0"/>
        <v>0</v>
      </c>
      <c r="G20" s="23">
        <f t="shared" si="1"/>
        <v>0</v>
      </c>
      <c r="H20" s="23">
        <f t="shared" si="2"/>
        <v>0</v>
      </c>
    </row>
    <row r="21" spans="1:8" ht="15.75" thickBot="1" x14ac:dyDescent="0.3">
      <c r="A21" s="8">
        <v>12</v>
      </c>
      <c r="B21" s="6" t="s">
        <v>14</v>
      </c>
      <c r="C21" s="6" t="s">
        <v>119</v>
      </c>
      <c r="D21" s="7">
        <v>20</v>
      </c>
      <c r="E21" s="26"/>
      <c r="F21" s="24">
        <f t="shared" si="0"/>
        <v>0</v>
      </c>
      <c r="G21" s="24">
        <f t="shared" si="1"/>
        <v>0</v>
      </c>
      <c r="H21" s="24">
        <f t="shared" si="2"/>
        <v>0</v>
      </c>
    </row>
    <row r="22" spans="1:8" ht="15.75" thickBot="1" x14ac:dyDescent="0.3">
      <c r="A22" s="5">
        <v>13</v>
      </c>
      <c r="B22" s="3" t="s">
        <v>180</v>
      </c>
      <c r="C22" s="3" t="s">
        <v>119</v>
      </c>
      <c r="D22" s="4">
        <v>5</v>
      </c>
      <c r="E22" s="25"/>
      <c r="F22" s="23">
        <f t="shared" si="0"/>
        <v>0</v>
      </c>
      <c r="G22" s="23">
        <f t="shared" si="1"/>
        <v>0</v>
      </c>
      <c r="H22" s="23">
        <f t="shared" si="2"/>
        <v>0</v>
      </c>
    </row>
    <row r="23" spans="1:8" ht="15.75" thickBot="1" x14ac:dyDescent="0.3">
      <c r="A23" s="8">
        <v>14</v>
      </c>
      <c r="B23" s="6" t="s">
        <v>179</v>
      </c>
      <c r="C23" s="6" t="s">
        <v>119</v>
      </c>
      <c r="D23" s="7">
        <v>5</v>
      </c>
      <c r="E23" s="26"/>
      <c r="F23" s="24">
        <f t="shared" si="0"/>
        <v>0</v>
      </c>
      <c r="G23" s="24">
        <f t="shared" si="1"/>
        <v>0</v>
      </c>
      <c r="H23" s="24">
        <f t="shared" si="2"/>
        <v>0</v>
      </c>
    </row>
    <row r="24" spans="1:8" ht="15.75" thickBot="1" x14ac:dyDescent="0.3">
      <c r="A24" s="5">
        <v>15</v>
      </c>
      <c r="B24" s="3" t="s">
        <v>15</v>
      </c>
      <c r="C24" s="3" t="s">
        <v>119</v>
      </c>
      <c r="D24" s="4">
        <v>10</v>
      </c>
      <c r="E24" s="25"/>
      <c r="F24" s="23">
        <v>0</v>
      </c>
      <c r="G24" s="23">
        <f t="shared" si="1"/>
        <v>0</v>
      </c>
      <c r="H24" s="23">
        <f t="shared" si="2"/>
        <v>0</v>
      </c>
    </row>
    <row r="25" spans="1:8" ht="15.75" thickBot="1" x14ac:dyDescent="0.3">
      <c r="A25" s="8">
        <v>16</v>
      </c>
      <c r="B25" s="6" t="s">
        <v>16</v>
      </c>
      <c r="C25" s="6" t="s">
        <v>119</v>
      </c>
      <c r="D25" s="7">
        <v>30</v>
      </c>
      <c r="E25" s="26"/>
      <c r="F25" s="24">
        <v>0</v>
      </c>
      <c r="G25" s="24">
        <f t="shared" si="1"/>
        <v>0</v>
      </c>
      <c r="H25" s="24">
        <f t="shared" si="2"/>
        <v>0</v>
      </c>
    </row>
    <row r="26" spans="1:8" ht="15.75" thickBot="1" x14ac:dyDescent="0.3">
      <c r="A26" s="5">
        <v>17</v>
      </c>
      <c r="B26" s="3" t="s">
        <v>17</v>
      </c>
      <c r="C26" s="3" t="s">
        <v>119</v>
      </c>
      <c r="D26" s="4">
        <v>40</v>
      </c>
      <c r="E26" s="25"/>
      <c r="F26" s="23">
        <v>0</v>
      </c>
      <c r="G26" s="23">
        <f t="shared" si="1"/>
        <v>0</v>
      </c>
      <c r="H26" s="23">
        <f t="shared" si="2"/>
        <v>0</v>
      </c>
    </row>
    <row r="27" spans="1:8" ht="15.75" thickBot="1" x14ac:dyDescent="0.3">
      <c r="A27" s="8">
        <v>18</v>
      </c>
      <c r="B27" s="6" t="s">
        <v>18</v>
      </c>
      <c r="C27" s="6" t="s">
        <v>119</v>
      </c>
      <c r="D27" s="7">
        <v>80</v>
      </c>
      <c r="E27" s="26"/>
      <c r="F27" s="24">
        <v>0</v>
      </c>
      <c r="G27" s="24">
        <f t="shared" si="1"/>
        <v>0</v>
      </c>
      <c r="H27" s="24">
        <f t="shared" si="2"/>
        <v>0</v>
      </c>
    </row>
    <row r="28" spans="1:8" ht="15.75" thickBot="1" x14ac:dyDescent="0.3">
      <c r="A28" s="5">
        <v>19</v>
      </c>
      <c r="B28" s="3" t="s">
        <v>19</v>
      </c>
      <c r="C28" s="3" t="s">
        <v>119</v>
      </c>
      <c r="D28" s="4">
        <v>10</v>
      </c>
      <c r="E28" s="25"/>
      <c r="F28" s="23">
        <v>0</v>
      </c>
      <c r="G28" s="23">
        <f t="shared" si="1"/>
        <v>0</v>
      </c>
      <c r="H28" s="23">
        <f t="shared" si="2"/>
        <v>0</v>
      </c>
    </row>
    <row r="29" spans="1:8" ht="15.75" thickBot="1" x14ac:dyDescent="0.3">
      <c r="A29" s="8">
        <v>20</v>
      </c>
      <c r="B29" s="6" t="s">
        <v>20</v>
      </c>
      <c r="C29" s="6" t="s">
        <v>119</v>
      </c>
      <c r="D29" s="7">
        <v>5</v>
      </c>
      <c r="E29" s="26"/>
      <c r="F29" s="24">
        <v>0</v>
      </c>
      <c r="G29" s="24">
        <f t="shared" si="1"/>
        <v>0</v>
      </c>
      <c r="H29" s="24">
        <f t="shared" si="2"/>
        <v>0</v>
      </c>
    </row>
    <row r="30" spans="1:8" ht="15.75" thickBot="1" x14ac:dyDescent="0.3">
      <c r="A30" s="5">
        <v>21</v>
      </c>
      <c r="B30" s="3" t="s">
        <v>21</v>
      </c>
      <c r="C30" s="3" t="s">
        <v>119</v>
      </c>
      <c r="D30" s="4">
        <v>20</v>
      </c>
      <c r="E30" s="25"/>
      <c r="F30" s="23">
        <f t="shared" ref="F30:F83" si="3">ROUND(D30*E30,2)</f>
        <v>0</v>
      </c>
      <c r="G30" s="23">
        <f t="shared" si="1"/>
        <v>0</v>
      </c>
      <c r="H30" s="23">
        <f t="shared" si="2"/>
        <v>0</v>
      </c>
    </row>
    <row r="31" spans="1:8" ht="15.75" thickBot="1" x14ac:dyDescent="0.3">
      <c r="A31" s="8">
        <v>22</v>
      </c>
      <c r="B31" s="6" t="s">
        <v>22</v>
      </c>
      <c r="C31" s="6" t="s">
        <v>119</v>
      </c>
      <c r="D31" s="7">
        <v>35</v>
      </c>
      <c r="E31" s="26"/>
      <c r="F31" s="24">
        <f t="shared" si="3"/>
        <v>0</v>
      </c>
      <c r="G31" s="24">
        <f t="shared" si="1"/>
        <v>0</v>
      </c>
      <c r="H31" s="24">
        <f t="shared" si="2"/>
        <v>0</v>
      </c>
    </row>
    <row r="32" spans="1:8" ht="15.75" thickBot="1" x14ac:dyDescent="0.3">
      <c r="A32" s="5">
        <v>23</v>
      </c>
      <c r="B32" s="3" t="s">
        <v>23</v>
      </c>
      <c r="C32" s="3" t="s">
        <v>119</v>
      </c>
      <c r="D32" s="4">
        <v>20</v>
      </c>
      <c r="E32" s="25"/>
      <c r="F32" s="23">
        <f t="shared" si="3"/>
        <v>0</v>
      </c>
      <c r="G32" s="23">
        <f t="shared" si="1"/>
        <v>0</v>
      </c>
      <c r="H32" s="23">
        <f t="shared" si="2"/>
        <v>0</v>
      </c>
    </row>
    <row r="33" spans="1:8" ht="15.75" thickBot="1" x14ac:dyDescent="0.3">
      <c r="A33" s="8">
        <v>24</v>
      </c>
      <c r="B33" s="6" t="s">
        <v>24</v>
      </c>
      <c r="C33" s="6" t="s">
        <v>119</v>
      </c>
      <c r="D33" s="7">
        <v>40</v>
      </c>
      <c r="E33" s="26"/>
      <c r="F33" s="24">
        <f t="shared" si="3"/>
        <v>0</v>
      </c>
      <c r="G33" s="24">
        <f t="shared" si="1"/>
        <v>0</v>
      </c>
      <c r="H33" s="24">
        <f t="shared" si="2"/>
        <v>0</v>
      </c>
    </row>
    <row r="34" spans="1:8" ht="15.75" thickBot="1" x14ac:dyDescent="0.3">
      <c r="A34" s="5">
        <v>25</v>
      </c>
      <c r="B34" s="3" t="s">
        <v>25</v>
      </c>
      <c r="C34" s="3" t="s">
        <v>119</v>
      </c>
      <c r="D34" s="4">
        <v>80</v>
      </c>
      <c r="E34" s="25"/>
      <c r="F34" s="23">
        <f t="shared" si="3"/>
        <v>0</v>
      </c>
      <c r="G34" s="23">
        <f t="shared" si="1"/>
        <v>0</v>
      </c>
      <c r="H34" s="23">
        <f t="shared" si="2"/>
        <v>0</v>
      </c>
    </row>
    <row r="35" spans="1:8" ht="15.75" thickBot="1" x14ac:dyDescent="0.3">
      <c r="A35" s="8">
        <v>26</v>
      </c>
      <c r="B35" s="6" t="s">
        <v>26</v>
      </c>
      <c r="C35" s="6" t="s">
        <v>119</v>
      </c>
      <c r="D35" s="7">
        <v>60</v>
      </c>
      <c r="E35" s="26"/>
      <c r="F35" s="24">
        <f t="shared" si="3"/>
        <v>0</v>
      </c>
      <c r="G35" s="24">
        <f t="shared" si="1"/>
        <v>0</v>
      </c>
      <c r="H35" s="24">
        <f t="shared" si="2"/>
        <v>0</v>
      </c>
    </row>
    <row r="36" spans="1:8" ht="15.75" thickBot="1" x14ac:dyDescent="0.3">
      <c r="A36" s="5">
        <v>27</v>
      </c>
      <c r="B36" s="3" t="s">
        <v>27</v>
      </c>
      <c r="C36" s="3" t="s">
        <v>119</v>
      </c>
      <c r="D36" s="4">
        <v>30</v>
      </c>
      <c r="E36" s="25"/>
      <c r="F36" s="23">
        <f t="shared" si="3"/>
        <v>0</v>
      </c>
      <c r="G36" s="23">
        <f t="shared" si="1"/>
        <v>0</v>
      </c>
      <c r="H36" s="23">
        <f t="shared" si="2"/>
        <v>0</v>
      </c>
    </row>
    <row r="37" spans="1:8" ht="15.75" thickBot="1" x14ac:dyDescent="0.3">
      <c r="A37" s="8">
        <v>28</v>
      </c>
      <c r="B37" s="6" t="s">
        <v>28</v>
      </c>
      <c r="C37" s="6" t="s">
        <v>119</v>
      </c>
      <c r="D37" s="7">
        <v>15</v>
      </c>
      <c r="E37" s="26"/>
      <c r="F37" s="24">
        <f t="shared" si="3"/>
        <v>0</v>
      </c>
      <c r="G37" s="24">
        <f t="shared" si="1"/>
        <v>0</v>
      </c>
      <c r="H37" s="24">
        <f t="shared" si="2"/>
        <v>0</v>
      </c>
    </row>
    <row r="38" spans="1:8" ht="15.75" thickBot="1" x14ac:dyDescent="0.3">
      <c r="A38" s="5">
        <v>29</v>
      </c>
      <c r="B38" s="3" t="s">
        <v>29</v>
      </c>
      <c r="C38" s="3" t="s">
        <v>119</v>
      </c>
      <c r="D38" s="4">
        <v>100</v>
      </c>
      <c r="E38" s="25"/>
      <c r="F38" s="23">
        <f t="shared" si="3"/>
        <v>0</v>
      </c>
      <c r="G38" s="23">
        <f t="shared" si="1"/>
        <v>0</v>
      </c>
      <c r="H38" s="23">
        <f t="shared" si="2"/>
        <v>0</v>
      </c>
    </row>
    <row r="39" spans="1:8" ht="15.75" thickBot="1" x14ac:dyDescent="0.3">
      <c r="A39" s="8">
        <v>30</v>
      </c>
      <c r="B39" s="6" t="s">
        <v>30</v>
      </c>
      <c r="C39" s="6" t="s">
        <v>119</v>
      </c>
      <c r="D39" s="7">
        <v>150</v>
      </c>
      <c r="E39" s="26"/>
      <c r="F39" s="24">
        <f t="shared" si="3"/>
        <v>0</v>
      </c>
      <c r="G39" s="24">
        <f t="shared" si="1"/>
        <v>0</v>
      </c>
      <c r="H39" s="24">
        <f t="shared" si="2"/>
        <v>0</v>
      </c>
    </row>
    <row r="40" spans="1:8" ht="15.75" thickBot="1" x14ac:dyDescent="0.3">
      <c r="A40" s="5">
        <v>31</v>
      </c>
      <c r="B40" s="3" t="s">
        <v>31</v>
      </c>
      <c r="C40" s="3" t="s">
        <v>119</v>
      </c>
      <c r="D40" s="4">
        <v>400</v>
      </c>
      <c r="E40" s="25"/>
      <c r="F40" s="23">
        <f t="shared" si="3"/>
        <v>0</v>
      </c>
      <c r="G40" s="23">
        <f t="shared" si="1"/>
        <v>0</v>
      </c>
      <c r="H40" s="23">
        <f t="shared" si="2"/>
        <v>0</v>
      </c>
    </row>
    <row r="41" spans="1:8" ht="15.75" thickBot="1" x14ac:dyDescent="0.3">
      <c r="A41" s="8">
        <v>32</v>
      </c>
      <c r="B41" s="6" t="s">
        <v>32</v>
      </c>
      <c r="C41" s="6" t="s">
        <v>119</v>
      </c>
      <c r="D41" s="7">
        <v>70</v>
      </c>
      <c r="E41" s="26"/>
      <c r="F41" s="24">
        <f t="shared" si="3"/>
        <v>0</v>
      </c>
      <c r="G41" s="24">
        <f t="shared" si="1"/>
        <v>0</v>
      </c>
      <c r="H41" s="24">
        <f t="shared" si="2"/>
        <v>0</v>
      </c>
    </row>
    <row r="42" spans="1:8" ht="15.75" thickBot="1" x14ac:dyDescent="0.3">
      <c r="A42" s="5">
        <v>33</v>
      </c>
      <c r="B42" s="3" t="s">
        <v>33</v>
      </c>
      <c r="C42" s="3" t="s">
        <v>119</v>
      </c>
      <c r="D42" s="4">
        <v>25</v>
      </c>
      <c r="E42" s="25"/>
      <c r="F42" s="23">
        <f t="shared" si="3"/>
        <v>0</v>
      </c>
      <c r="G42" s="23">
        <f t="shared" si="1"/>
        <v>0</v>
      </c>
      <c r="H42" s="23">
        <f t="shared" si="2"/>
        <v>0</v>
      </c>
    </row>
    <row r="43" spans="1:8" ht="15.75" thickBot="1" x14ac:dyDescent="0.3">
      <c r="A43" s="8">
        <v>34</v>
      </c>
      <c r="B43" s="6" t="s">
        <v>34</v>
      </c>
      <c r="C43" s="6" t="s">
        <v>119</v>
      </c>
      <c r="D43" s="7">
        <v>40</v>
      </c>
      <c r="E43" s="26"/>
      <c r="F43" s="24">
        <f t="shared" si="3"/>
        <v>0</v>
      </c>
      <c r="G43" s="24">
        <f t="shared" si="1"/>
        <v>0</v>
      </c>
      <c r="H43" s="24">
        <f t="shared" si="2"/>
        <v>0</v>
      </c>
    </row>
    <row r="44" spans="1:8" ht="15.75" thickBot="1" x14ac:dyDescent="0.3">
      <c r="A44" s="5">
        <v>35</v>
      </c>
      <c r="B44" s="3" t="s">
        <v>35</v>
      </c>
      <c r="C44" s="3" t="s">
        <v>119</v>
      </c>
      <c r="D44" s="4">
        <v>30</v>
      </c>
      <c r="E44" s="25"/>
      <c r="F44" s="23">
        <v>0</v>
      </c>
      <c r="G44" s="23">
        <f t="shared" si="1"/>
        <v>0</v>
      </c>
      <c r="H44" s="23">
        <f t="shared" si="2"/>
        <v>0</v>
      </c>
    </row>
    <row r="45" spans="1:8" ht="15.75" thickBot="1" x14ac:dyDescent="0.3">
      <c r="A45" s="8">
        <v>36</v>
      </c>
      <c r="B45" s="6" t="s">
        <v>36</v>
      </c>
      <c r="C45" s="6" t="s">
        <v>119</v>
      </c>
      <c r="D45" s="7">
        <v>15</v>
      </c>
      <c r="E45" s="26"/>
      <c r="F45" s="24">
        <v>0</v>
      </c>
      <c r="G45" s="24">
        <f t="shared" si="1"/>
        <v>0</v>
      </c>
      <c r="H45" s="24">
        <f t="shared" si="2"/>
        <v>0</v>
      </c>
    </row>
    <row r="46" spans="1:8" ht="15.75" thickBot="1" x14ac:dyDescent="0.3">
      <c r="A46" s="5">
        <v>37</v>
      </c>
      <c r="B46" s="3" t="s">
        <v>37</v>
      </c>
      <c r="C46" s="3" t="s">
        <v>119</v>
      </c>
      <c r="D46" s="4">
        <v>15</v>
      </c>
      <c r="E46" s="25"/>
      <c r="F46" s="23">
        <v>0</v>
      </c>
      <c r="G46" s="23">
        <f t="shared" si="1"/>
        <v>0</v>
      </c>
      <c r="H46" s="23">
        <f t="shared" si="2"/>
        <v>0</v>
      </c>
    </row>
    <row r="47" spans="1:8" ht="15.75" thickBot="1" x14ac:dyDescent="0.3">
      <c r="A47" s="8">
        <v>38</v>
      </c>
      <c r="B47" s="6" t="s">
        <v>38</v>
      </c>
      <c r="C47" s="6" t="s">
        <v>119</v>
      </c>
      <c r="D47" s="7">
        <v>80</v>
      </c>
      <c r="E47" s="26"/>
      <c r="F47" s="24">
        <v>0</v>
      </c>
      <c r="G47" s="24">
        <f t="shared" si="1"/>
        <v>0</v>
      </c>
      <c r="H47" s="24">
        <f t="shared" si="2"/>
        <v>0</v>
      </c>
    </row>
    <row r="48" spans="1:8" ht="15.75" thickBot="1" x14ac:dyDescent="0.3">
      <c r="A48" s="5">
        <v>39</v>
      </c>
      <c r="B48" s="3" t="s">
        <v>39</v>
      </c>
      <c r="C48" s="3" t="s">
        <v>119</v>
      </c>
      <c r="D48" s="4">
        <v>70</v>
      </c>
      <c r="E48" s="25"/>
      <c r="F48" s="23">
        <v>0</v>
      </c>
      <c r="G48" s="23">
        <f t="shared" si="1"/>
        <v>0</v>
      </c>
      <c r="H48" s="23">
        <f t="shared" si="2"/>
        <v>0</v>
      </c>
    </row>
    <row r="49" spans="1:8" ht="15.75" thickBot="1" x14ac:dyDescent="0.3">
      <c r="A49" s="8">
        <v>40</v>
      </c>
      <c r="B49" s="6" t="s">
        <v>40</v>
      </c>
      <c r="C49" s="6" t="s">
        <v>119</v>
      </c>
      <c r="D49" s="7">
        <v>100</v>
      </c>
      <c r="E49" s="26"/>
      <c r="F49" s="24">
        <v>0</v>
      </c>
      <c r="G49" s="24">
        <f t="shared" si="1"/>
        <v>0</v>
      </c>
      <c r="H49" s="24">
        <f t="shared" si="2"/>
        <v>0</v>
      </c>
    </row>
    <row r="50" spans="1:8" ht="15.75" thickBot="1" x14ac:dyDescent="0.3">
      <c r="A50" s="5">
        <v>41</v>
      </c>
      <c r="B50" s="3" t="s">
        <v>41</v>
      </c>
      <c r="C50" s="3" t="s">
        <v>119</v>
      </c>
      <c r="D50" s="4">
        <v>50</v>
      </c>
      <c r="E50" s="25"/>
      <c r="F50" s="23">
        <f t="shared" ref="F50:F51" si="4">ROUND(D50*E50,2)</f>
        <v>0</v>
      </c>
      <c r="G50" s="23">
        <f t="shared" si="1"/>
        <v>0</v>
      </c>
      <c r="H50" s="23">
        <f t="shared" si="2"/>
        <v>0</v>
      </c>
    </row>
    <row r="51" spans="1:8" ht="15.75" thickBot="1" x14ac:dyDescent="0.3">
      <c r="A51" s="8">
        <v>42</v>
      </c>
      <c r="B51" s="6" t="s">
        <v>42</v>
      </c>
      <c r="C51" s="6" t="s">
        <v>119</v>
      </c>
      <c r="D51" s="7">
        <v>600</v>
      </c>
      <c r="E51" s="26"/>
      <c r="F51" s="24">
        <f t="shared" si="4"/>
        <v>0</v>
      </c>
      <c r="G51" s="24">
        <f t="shared" si="1"/>
        <v>0</v>
      </c>
      <c r="H51" s="24">
        <f t="shared" si="2"/>
        <v>0</v>
      </c>
    </row>
    <row r="52" spans="1:8" ht="15.75" thickBot="1" x14ac:dyDescent="0.3">
      <c r="A52" s="5">
        <v>43</v>
      </c>
      <c r="B52" s="3" t="s">
        <v>43</v>
      </c>
      <c r="C52" s="3" t="s">
        <v>119</v>
      </c>
      <c r="D52" s="4">
        <v>70</v>
      </c>
      <c r="E52" s="25"/>
      <c r="F52" s="23">
        <f t="shared" si="3"/>
        <v>0</v>
      </c>
      <c r="G52" s="23">
        <f t="shared" si="1"/>
        <v>0</v>
      </c>
      <c r="H52" s="23">
        <f t="shared" si="2"/>
        <v>0</v>
      </c>
    </row>
    <row r="53" spans="1:8" ht="15.75" thickBot="1" x14ac:dyDescent="0.3">
      <c r="A53" s="8">
        <v>44</v>
      </c>
      <c r="B53" s="6" t="s">
        <v>44</v>
      </c>
      <c r="C53" s="6" t="s">
        <v>119</v>
      </c>
      <c r="D53" s="7">
        <v>50</v>
      </c>
      <c r="E53" s="26"/>
      <c r="F53" s="24">
        <f t="shared" si="3"/>
        <v>0</v>
      </c>
      <c r="G53" s="24">
        <f t="shared" si="1"/>
        <v>0</v>
      </c>
      <c r="H53" s="24">
        <f t="shared" si="2"/>
        <v>0</v>
      </c>
    </row>
    <row r="54" spans="1:8" ht="15.75" thickBot="1" x14ac:dyDescent="0.3">
      <c r="A54" s="5">
        <v>45</v>
      </c>
      <c r="B54" s="3" t="s">
        <v>45</v>
      </c>
      <c r="C54" s="3" t="s">
        <v>119</v>
      </c>
      <c r="D54" s="4">
        <v>10</v>
      </c>
      <c r="E54" s="25"/>
      <c r="F54" s="23">
        <f t="shared" si="3"/>
        <v>0</v>
      </c>
      <c r="G54" s="23">
        <f t="shared" si="1"/>
        <v>0</v>
      </c>
      <c r="H54" s="23">
        <f t="shared" si="2"/>
        <v>0</v>
      </c>
    </row>
    <row r="55" spans="1:8" ht="15.75" thickBot="1" x14ac:dyDescent="0.3">
      <c r="A55" s="8">
        <v>46</v>
      </c>
      <c r="B55" s="6" t="s">
        <v>46</v>
      </c>
      <c r="C55" s="6" t="s">
        <v>119</v>
      </c>
      <c r="D55" s="7">
        <v>10</v>
      </c>
      <c r="E55" s="26"/>
      <c r="F55" s="24">
        <f t="shared" si="3"/>
        <v>0</v>
      </c>
      <c r="G55" s="24">
        <f t="shared" si="1"/>
        <v>0</v>
      </c>
      <c r="H55" s="24">
        <f t="shared" si="2"/>
        <v>0</v>
      </c>
    </row>
    <row r="56" spans="1:8" ht="15.75" thickBot="1" x14ac:dyDescent="0.3">
      <c r="A56" s="5">
        <v>47</v>
      </c>
      <c r="B56" s="3" t="s">
        <v>47</v>
      </c>
      <c r="C56" s="3" t="s">
        <v>119</v>
      </c>
      <c r="D56" s="4">
        <v>20</v>
      </c>
      <c r="E56" s="25"/>
      <c r="F56" s="23">
        <f t="shared" si="3"/>
        <v>0</v>
      </c>
      <c r="G56" s="23">
        <f t="shared" si="1"/>
        <v>0</v>
      </c>
      <c r="H56" s="23">
        <f t="shared" si="2"/>
        <v>0</v>
      </c>
    </row>
    <row r="57" spans="1:8" ht="15.75" thickBot="1" x14ac:dyDescent="0.3">
      <c r="A57" s="8">
        <v>48</v>
      </c>
      <c r="B57" s="6" t="s">
        <v>48</v>
      </c>
      <c r="C57" s="6" t="s">
        <v>119</v>
      </c>
      <c r="D57" s="7">
        <v>20</v>
      </c>
      <c r="E57" s="26"/>
      <c r="F57" s="24">
        <f t="shared" si="3"/>
        <v>0</v>
      </c>
      <c r="G57" s="24">
        <f t="shared" si="1"/>
        <v>0</v>
      </c>
      <c r="H57" s="24">
        <f t="shared" si="2"/>
        <v>0</v>
      </c>
    </row>
    <row r="58" spans="1:8" ht="15.75" thickBot="1" x14ac:dyDescent="0.3">
      <c r="A58" s="5">
        <v>49</v>
      </c>
      <c r="B58" s="3" t="s">
        <v>49</v>
      </c>
      <c r="C58" s="3" t="s">
        <v>119</v>
      </c>
      <c r="D58" s="4">
        <v>20</v>
      </c>
      <c r="E58" s="25"/>
      <c r="F58" s="23">
        <f t="shared" si="3"/>
        <v>0</v>
      </c>
      <c r="G58" s="23">
        <f t="shared" si="1"/>
        <v>0</v>
      </c>
      <c r="H58" s="23">
        <f t="shared" si="2"/>
        <v>0</v>
      </c>
    </row>
    <row r="59" spans="1:8" ht="15.75" thickBot="1" x14ac:dyDescent="0.3">
      <c r="A59" s="8">
        <v>50</v>
      </c>
      <c r="B59" s="6" t="s">
        <v>50</v>
      </c>
      <c r="C59" s="6" t="s">
        <v>119</v>
      </c>
      <c r="D59" s="7">
        <v>20</v>
      </c>
      <c r="E59" s="26"/>
      <c r="F59" s="24">
        <f t="shared" si="3"/>
        <v>0</v>
      </c>
      <c r="G59" s="24">
        <f t="shared" si="1"/>
        <v>0</v>
      </c>
      <c r="H59" s="24">
        <f t="shared" si="2"/>
        <v>0</v>
      </c>
    </row>
    <row r="60" spans="1:8" ht="15.75" thickBot="1" x14ac:dyDescent="0.3">
      <c r="A60" s="5">
        <v>51</v>
      </c>
      <c r="B60" s="3" t="s">
        <v>51</v>
      </c>
      <c r="C60" s="3" t="s">
        <v>119</v>
      </c>
      <c r="D60" s="4">
        <v>10</v>
      </c>
      <c r="E60" s="25"/>
      <c r="F60" s="23">
        <f t="shared" si="3"/>
        <v>0</v>
      </c>
      <c r="G60" s="23">
        <f t="shared" si="1"/>
        <v>0</v>
      </c>
      <c r="H60" s="23">
        <f t="shared" si="2"/>
        <v>0</v>
      </c>
    </row>
    <row r="61" spans="1:8" ht="15.75" thickBot="1" x14ac:dyDescent="0.3">
      <c r="A61" s="8">
        <v>52</v>
      </c>
      <c r="B61" s="6" t="s">
        <v>52</v>
      </c>
      <c r="C61" s="6" t="s">
        <v>119</v>
      </c>
      <c r="D61" s="7">
        <v>5</v>
      </c>
      <c r="E61" s="26"/>
      <c r="F61" s="24">
        <f t="shared" si="3"/>
        <v>0</v>
      </c>
      <c r="G61" s="24">
        <f t="shared" si="1"/>
        <v>0</v>
      </c>
      <c r="H61" s="24">
        <f t="shared" si="2"/>
        <v>0</v>
      </c>
    </row>
    <row r="62" spans="1:8" ht="15.75" thickBot="1" x14ac:dyDescent="0.3">
      <c r="A62" s="5">
        <v>53</v>
      </c>
      <c r="B62" s="3" t="s">
        <v>53</v>
      </c>
      <c r="C62" s="3" t="s">
        <v>119</v>
      </c>
      <c r="D62" s="4">
        <v>5</v>
      </c>
      <c r="E62" s="25"/>
      <c r="F62" s="23">
        <f t="shared" si="3"/>
        <v>0</v>
      </c>
      <c r="G62" s="23">
        <f t="shared" si="1"/>
        <v>0</v>
      </c>
      <c r="H62" s="23">
        <f t="shared" si="2"/>
        <v>0</v>
      </c>
    </row>
    <row r="63" spans="1:8" ht="15.75" thickBot="1" x14ac:dyDescent="0.3">
      <c r="A63" s="8">
        <v>54</v>
      </c>
      <c r="B63" s="6" t="s">
        <v>54</v>
      </c>
      <c r="C63" s="6" t="s">
        <v>119</v>
      </c>
      <c r="D63" s="7">
        <v>15</v>
      </c>
      <c r="E63" s="26"/>
      <c r="F63" s="24">
        <f t="shared" si="3"/>
        <v>0</v>
      </c>
      <c r="G63" s="24">
        <f t="shared" si="1"/>
        <v>0</v>
      </c>
      <c r="H63" s="24">
        <f t="shared" si="2"/>
        <v>0</v>
      </c>
    </row>
    <row r="64" spans="1:8" ht="15.75" thickBot="1" x14ac:dyDescent="0.3">
      <c r="A64" s="5">
        <v>55</v>
      </c>
      <c r="B64" s="3" t="s">
        <v>55</v>
      </c>
      <c r="C64" s="3" t="s">
        <v>119</v>
      </c>
      <c r="D64" s="4">
        <v>15</v>
      </c>
      <c r="E64" s="25"/>
      <c r="F64" s="23">
        <v>0</v>
      </c>
      <c r="G64" s="23">
        <f t="shared" si="1"/>
        <v>0</v>
      </c>
      <c r="H64" s="23">
        <f t="shared" si="2"/>
        <v>0</v>
      </c>
    </row>
    <row r="65" spans="1:8" ht="15.75" thickBot="1" x14ac:dyDescent="0.3">
      <c r="A65" s="8">
        <v>56</v>
      </c>
      <c r="B65" s="6" t="s">
        <v>56</v>
      </c>
      <c r="C65" s="6" t="s">
        <v>119</v>
      </c>
      <c r="D65" s="7">
        <v>15</v>
      </c>
      <c r="E65" s="26"/>
      <c r="F65" s="24">
        <v>0</v>
      </c>
      <c r="G65" s="24">
        <f t="shared" si="1"/>
        <v>0</v>
      </c>
      <c r="H65" s="24">
        <f t="shared" si="2"/>
        <v>0</v>
      </c>
    </row>
    <row r="66" spans="1:8" ht="15.75" thickBot="1" x14ac:dyDescent="0.3">
      <c r="A66" s="5">
        <v>57</v>
      </c>
      <c r="B66" s="3" t="s">
        <v>57</v>
      </c>
      <c r="C66" s="3" t="s">
        <v>119</v>
      </c>
      <c r="D66" s="4">
        <v>60</v>
      </c>
      <c r="E66" s="25"/>
      <c r="F66" s="23">
        <v>0</v>
      </c>
      <c r="G66" s="23">
        <f t="shared" si="1"/>
        <v>0</v>
      </c>
      <c r="H66" s="23">
        <f t="shared" si="2"/>
        <v>0</v>
      </c>
    </row>
    <row r="67" spans="1:8" ht="15.75" thickBot="1" x14ac:dyDescent="0.3">
      <c r="A67" s="8">
        <v>58</v>
      </c>
      <c r="B67" s="6" t="s">
        <v>58</v>
      </c>
      <c r="C67" s="6" t="s">
        <v>119</v>
      </c>
      <c r="D67" s="7">
        <v>90</v>
      </c>
      <c r="E67" s="26"/>
      <c r="F67" s="24">
        <v>0</v>
      </c>
      <c r="G67" s="24">
        <f t="shared" si="1"/>
        <v>0</v>
      </c>
      <c r="H67" s="24">
        <f t="shared" si="2"/>
        <v>0</v>
      </c>
    </row>
    <row r="68" spans="1:8" ht="15.75" thickBot="1" x14ac:dyDescent="0.3">
      <c r="A68" s="5">
        <v>59</v>
      </c>
      <c r="B68" s="3" t="s">
        <v>59</v>
      </c>
      <c r="C68" s="3" t="s">
        <v>119</v>
      </c>
      <c r="D68" s="4">
        <v>200</v>
      </c>
      <c r="E68" s="25"/>
      <c r="F68" s="23">
        <v>0</v>
      </c>
      <c r="G68" s="23">
        <f t="shared" si="1"/>
        <v>0</v>
      </c>
      <c r="H68" s="23">
        <f t="shared" si="2"/>
        <v>0</v>
      </c>
    </row>
    <row r="69" spans="1:8" ht="15.75" thickBot="1" x14ac:dyDescent="0.3">
      <c r="A69" s="8">
        <v>60</v>
      </c>
      <c r="B69" s="6" t="s">
        <v>60</v>
      </c>
      <c r="C69" s="6" t="s">
        <v>119</v>
      </c>
      <c r="D69" s="7">
        <v>40</v>
      </c>
      <c r="E69" s="26"/>
      <c r="F69" s="24">
        <v>0</v>
      </c>
      <c r="G69" s="24">
        <f t="shared" si="1"/>
        <v>0</v>
      </c>
      <c r="H69" s="24">
        <f t="shared" si="2"/>
        <v>0</v>
      </c>
    </row>
    <row r="70" spans="1:8" ht="15.75" thickBot="1" x14ac:dyDescent="0.3">
      <c r="A70" s="5">
        <v>61</v>
      </c>
      <c r="B70" s="3" t="s">
        <v>61</v>
      </c>
      <c r="C70" s="3" t="s">
        <v>119</v>
      </c>
      <c r="D70" s="4">
        <v>250</v>
      </c>
      <c r="E70" s="25"/>
      <c r="F70" s="23">
        <f t="shared" ref="F70:F71" si="5">ROUND(D70*E70,2)</f>
        <v>0</v>
      </c>
      <c r="G70" s="23">
        <f t="shared" si="1"/>
        <v>0</v>
      </c>
      <c r="H70" s="23">
        <f t="shared" si="2"/>
        <v>0</v>
      </c>
    </row>
    <row r="71" spans="1:8" ht="15.75" thickBot="1" x14ac:dyDescent="0.3">
      <c r="A71" s="8">
        <v>62</v>
      </c>
      <c r="B71" s="6" t="s">
        <v>62</v>
      </c>
      <c r="C71" s="6" t="s">
        <v>119</v>
      </c>
      <c r="D71" s="7">
        <v>120</v>
      </c>
      <c r="E71" s="26"/>
      <c r="F71" s="24">
        <f t="shared" si="5"/>
        <v>0</v>
      </c>
      <c r="G71" s="24">
        <f t="shared" si="1"/>
        <v>0</v>
      </c>
      <c r="H71" s="24">
        <f t="shared" si="2"/>
        <v>0</v>
      </c>
    </row>
    <row r="72" spans="1:8" ht="15.75" thickBot="1" x14ac:dyDescent="0.3">
      <c r="A72" s="5">
        <v>63</v>
      </c>
      <c r="B72" s="3" t="s">
        <v>63</v>
      </c>
      <c r="C72" s="3" t="s">
        <v>119</v>
      </c>
      <c r="D72" s="4">
        <v>80</v>
      </c>
      <c r="E72" s="25"/>
      <c r="F72" s="23">
        <f t="shared" si="3"/>
        <v>0</v>
      </c>
      <c r="G72" s="23">
        <f t="shared" si="1"/>
        <v>0</v>
      </c>
      <c r="H72" s="23">
        <f t="shared" si="2"/>
        <v>0</v>
      </c>
    </row>
    <row r="73" spans="1:8" ht="15.75" thickBot="1" x14ac:dyDescent="0.3">
      <c r="A73" s="8">
        <v>64</v>
      </c>
      <c r="B73" s="6" t="s">
        <v>64</v>
      </c>
      <c r="C73" s="6" t="s">
        <v>119</v>
      </c>
      <c r="D73" s="7">
        <v>50</v>
      </c>
      <c r="E73" s="26"/>
      <c r="F73" s="24">
        <f t="shared" si="3"/>
        <v>0</v>
      </c>
      <c r="G73" s="24">
        <f t="shared" si="1"/>
        <v>0</v>
      </c>
      <c r="H73" s="24">
        <f t="shared" si="2"/>
        <v>0</v>
      </c>
    </row>
    <row r="74" spans="1:8" ht="15.75" thickBot="1" x14ac:dyDescent="0.3">
      <c r="A74" s="5">
        <v>65</v>
      </c>
      <c r="B74" s="3" t="s">
        <v>65</v>
      </c>
      <c r="C74" s="3" t="s">
        <v>119</v>
      </c>
      <c r="D74" s="4">
        <v>40</v>
      </c>
      <c r="E74" s="25"/>
      <c r="F74" s="23">
        <f t="shared" si="3"/>
        <v>0</v>
      </c>
      <c r="G74" s="23">
        <f t="shared" si="1"/>
        <v>0</v>
      </c>
      <c r="H74" s="23">
        <f t="shared" si="2"/>
        <v>0</v>
      </c>
    </row>
    <row r="75" spans="1:8" ht="15.75" thickBot="1" x14ac:dyDescent="0.3">
      <c r="A75" s="8">
        <v>66</v>
      </c>
      <c r="B75" s="6" t="s">
        <v>66</v>
      </c>
      <c r="C75" s="6" t="s">
        <v>119</v>
      </c>
      <c r="D75" s="7">
        <v>60</v>
      </c>
      <c r="E75" s="26"/>
      <c r="F75" s="24">
        <f t="shared" si="3"/>
        <v>0</v>
      </c>
      <c r="G75" s="24">
        <f t="shared" si="1"/>
        <v>0</v>
      </c>
      <c r="H75" s="24">
        <f t="shared" si="2"/>
        <v>0</v>
      </c>
    </row>
    <row r="76" spans="1:8" ht="15.75" thickBot="1" x14ac:dyDescent="0.3">
      <c r="A76" s="5">
        <v>67</v>
      </c>
      <c r="B76" s="3" t="s">
        <v>67</v>
      </c>
      <c r="C76" s="3" t="s">
        <v>119</v>
      </c>
      <c r="D76" s="4">
        <v>160</v>
      </c>
      <c r="E76" s="25"/>
      <c r="F76" s="23">
        <f t="shared" si="3"/>
        <v>0</v>
      </c>
      <c r="G76" s="23">
        <f t="shared" ref="G76:G92" si="6">ROUND(F76*0.23,2)</f>
        <v>0</v>
      </c>
      <c r="H76" s="23">
        <f t="shared" ref="H76:H92" si="7">F76+G76</f>
        <v>0</v>
      </c>
    </row>
    <row r="77" spans="1:8" ht="15.75" thickBot="1" x14ac:dyDescent="0.3">
      <c r="A77" s="8">
        <v>68</v>
      </c>
      <c r="B77" s="6" t="s">
        <v>68</v>
      </c>
      <c r="C77" s="6" t="s">
        <v>119</v>
      </c>
      <c r="D77" s="7">
        <v>400</v>
      </c>
      <c r="E77" s="26"/>
      <c r="F77" s="24">
        <f t="shared" si="3"/>
        <v>0</v>
      </c>
      <c r="G77" s="24">
        <f t="shared" si="6"/>
        <v>0</v>
      </c>
      <c r="H77" s="24">
        <f t="shared" si="7"/>
        <v>0</v>
      </c>
    </row>
    <row r="78" spans="1:8" ht="15.75" thickBot="1" x14ac:dyDescent="0.3">
      <c r="A78" s="5">
        <v>69</v>
      </c>
      <c r="B78" s="3" t="s">
        <v>69</v>
      </c>
      <c r="C78" s="3" t="s">
        <v>119</v>
      </c>
      <c r="D78" s="4">
        <v>50</v>
      </c>
      <c r="E78" s="25"/>
      <c r="F78" s="23">
        <f t="shared" si="3"/>
        <v>0</v>
      </c>
      <c r="G78" s="23">
        <f t="shared" si="6"/>
        <v>0</v>
      </c>
      <c r="H78" s="23">
        <f t="shared" si="7"/>
        <v>0</v>
      </c>
    </row>
    <row r="79" spans="1:8" ht="15.75" customHeight="1" thickBot="1" x14ac:dyDescent="0.3">
      <c r="A79" s="8">
        <v>70</v>
      </c>
      <c r="B79" s="6" t="s">
        <v>70</v>
      </c>
      <c r="C79" s="6" t="s">
        <v>119</v>
      </c>
      <c r="D79" s="7">
        <v>10</v>
      </c>
      <c r="E79" s="26"/>
      <c r="F79" s="24">
        <f t="shared" si="3"/>
        <v>0</v>
      </c>
      <c r="G79" s="24">
        <f t="shared" si="6"/>
        <v>0</v>
      </c>
      <c r="H79" s="24">
        <f t="shared" si="7"/>
        <v>0</v>
      </c>
    </row>
    <row r="80" spans="1:8" ht="15.75" customHeight="1" thickBot="1" x14ac:dyDescent="0.3">
      <c r="A80" s="5">
        <v>71</v>
      </c>
      <c r="B80" s="3" t="s">
        <v>71</v>
      </c>
      <c r="C80" s="3" t="s">
        <v>119</v>
      </c>
      <c r="D80" s="4">
        <v>10</v>
      </c>
      <c r="E80" s="25"/>
      <c r="F80" s="23">
        <f t="shared" si="3"/>
        <v>0</v>
      </c>
      <c r="G80" s="23">
        <f t="shared" si="6"/>
        <v>0</v>
      </c>
      <c r="H80" s="23">
        <f t="shared" si="7"/>
        <v>0</v>
      </c>
    </row>
    <row r="81" spans="1:8" ht="15.75" customHeight="1" thickBot="1" x14ac:dyDescent="0.3">
      <c r="A81" s="8">
        <v>72</v>
      </c>
      <c r="B81" s="6" t="s">
        <v>72</v>
      </c>
      <c r="C81" s="6" t="s">
        <v>119</v>
      </c>
      <c r="D81" s="7">
        <v>80</v>
      </c>
      <c r="E81" s="26"/>
      <c r="F81" s="24">
        <f t="shared" si="3"/>
        <v>0</v>
      </c>
      <c r="G81" s="24">
        <f t="shared" si="6"/>
        <v>0</v>
      </c>
      <c r="H81" s="24">
        <f t="shared" si="7"/>
        <v>0</v>
      </c>
    </row>
    <row r="82" spans="1:8" ht="15.75" customHeight="1" thickBot="1" x14ac:dyDescent="0.3">
      <c r="A82" s="5">
        <v>73</v>
      </c>
      <c r="B82" s="3" t="s">
        <v>73</v>
      </c>
      <c r="C82" s="3" t="s">
        <v>119</v>
      </c>
      <c r="D82" s="4">
        <v>200</v>
      </c>
      <c r="E82" s="25"/>
      <c r="F82" s="23">
        <f t="shared" si="3"/>
        <v>0</v>
      </c>
      <c r="G82" s="23">
        <f t="shared" si="6"/>
        <v>0</v>
      </c>
      <c r="H82" s="23">
        <f t="shared" si="7"/>
        <v>0</v>
      </c>
    </row>
    <row r="83" spans="1:8" ht="15.75" customHeight="1" thickBot="1" x14ac:dyDescent="0.3">
      <c r="A83" s="8">
        <v>74</v>
      </c>
      <c r="B83" s="6" t="s">
        <v>74</v>
      </c>
      <c r="C83" s="6" t="s">
        <v>119</v>
      </c>
      <c r="D83" s="7">
        <v>320</v>
      </c>
      <c r="E83" s="26"/>
      <c r="F83" s="24">
        <f t="shared" si="3"/>
        <v>0</v>
      </c>
      <c r="G83" s="24">
        <f t="shared" si="6"/>
        <v>0</v>
      </c>
      <c r="H83" s="24">
        <f t="shared" si="7"/>
        <v>0</v>
      </c>
    </row>
    <row r="84" spans="1:8" ht="15.75" customHeight="1" thickBot="1" x14ac:dyDescent="0.3">
      <c r="A84" s="5">
        <v>75</v>
      </c>
      <c r="B84" s="3" t="s">
        <v>75</v>
      </c>
      <c r="C84" s="3" t="s">
        <v>119</v>
      </c>
      <c r="D84" s="4">
        <v>80</v>
      </c>
      <c r="E84" s="25"/>
      <c r="F84" s="23">
        <v>0</v>
      </c>
      <c r="G84" s="23">
        <f t="shared" si="6"/>
        <v>0</v>
      </c>
      <c r="H84" s="23">
        <f t="shared" si="7"/>
        <v>0</v>
      </c>
    </row>
    <row r="85" spans="1:8" ht="15.75" thickBot="1" x14ac:dyDescent="0.3">
      <c r="A85" s="8">
        <v>76</v>
      </c>
      <c r="B85" s="6" t="s">
        <v>76</v>
      </c>
      <c r="C85" s="6" t="s">
        <v>119</v>
      </c>
      <c r="D85" s="7">
        <v>10</v>
      </c>
      <c r="E85" s="26"/>
      <c r="F85" s="24">
        <v>0</v>
      </c>
      <c r="G85" s="24">
        <f t="shared" si="6"/>
        <v>0</v>
      </c>
      <c r="H85" s="24">
        <f t="shared" si="7"/>
        <v>0</v>
      </c>
    </row>
    <row r="86" spans="1:8" ht="15.75" thickBot="1" x14ac:dyDescent="0.3">
      <c r="A86" s="5">
        <v>77</v>
      </c>
      <c r="B86" s="3" t="s">
        <v>77</v>
      </c>
      <c r="C86" s="3" t="s">
        <v>119</v>
      </c>
      <c r="D86" s="4">
        <v>10</v>
      </c>
      <c r="E86" s="25"/>
      <c r="F86" s="23">
        <v>0</v>
      </c>
      <c r="G86" s="23">
        <f t="shared" si="6"/>
        <v>0</v>
      </c>
      <c r="H86" s="23">
        <f t="shared" si="7"/>
        <v>0</v>
      </c>
    </row>
    <row r="87" spans="1:8" ht="15.75" thickBot="1" x14ac:dyDescent="0.3">
      <c r="A87" s="8">
        <v>78</v>
      </c>
      <c r="B87" s="6" t="s">
        <v>78</v>
      </c>
      <c r="C87" s="6" t="s">
        <v>119</v>
      </c>
      <c r="D87" s="7">
        <v>5</v>
      </c>
      <c r="E87" s="26"/>
      <c r="F87" s="24">
        <v>0</v>
      </c>
      <c r="G87" s="24">
        <f t="shared" si="6"/>
        <v>0</v>
      </c>
      <c r="H87" s="24">
        <f t="shared" si="7"/>
        <v>0</v>
      </c>
    </row>
    <row r="88" spans="1:8" ht="15.75" thickBot="1" x14ac:dyDescent="0.3">
      <c r="A88" s="5">
        <v>79</v>
      </c>
      <c r="B88" s="3" t="s">
        <v>79</v>
      </c>
      <c r="C88" s="3" t="s">
        <v>119</v>
      </c>
      <c r="D88" s="4">
        <v>40</v>
      </c>
      <c r="E88" s="25"/>
      <c r="F88" s="23">
        <v>0</v>
      </c>
      <c r="G88" s="23">
        <f t="shared" si="6"/>
        <v>0</v>
      </c>
      <c r="H88" s="23">
        <f t="shared" si="7"/>
        <v>0</v>
      </c>
    </row>
    <row r="89" spans="1:8" ht="15.75" thickBot="1" x14ac:dyDescent="0.3">
      <c r="A89" s="8">
        <v>80</v>
      </c>
      <c r="B89" s="6" t="s">
        <v>80</v>
      </c>
      <c r="C89" s="6" t="s">
        <v>119</v>
      </c>
      <c r="D89" s="7">
        <v>120</v>
      </c>
      <c r="E89" s="26"/>
      <c r="F89" s="24">
        <v>0</v>
      </c>
      <c r="G89" s="24">
        <f t="shared" si="6"/>
        <v>0</v>
      </c>
      <c r="H89" s="24">
        <f t="shared" si="7"/>
        <v>0</v>
      </c>
    </row>
    <row r="90" spans="1:8" ht="15.75" thickBot="1" x14ac:dyDescent="0.3">
      <c r="A90" s="5">
        <v>81</v>
      </c>
      <c r="B90" s="3" t="s">
        <v>81</v>
      </c>
      <c r="C90" s="3" t="s">
        <v>119</v>
      </c>
      <c r="D90" s="4">
        <v>100</v>
      </c>
      <c r="E90" s="25"/>
      <c r="F90" s="23">
        <f t="shared" ref="F90:F91" si="8">ROUND(D90*E90,2)</f>
        <v>0</v>
      </c>
      <c r="G90" s="23">
        <f t="shared" si="6"/>
        <v>0</v>
      </c>
      <c r="H90" s="23">
        <f t="shared" si="7"/>
        <v>0</v>
      </c>
    </row>
    <row r="91" spans="1:8" ht="15.75" thickBot="1" x14ac:dyDescent="0.3">
      <c r="A91" s="8">
        <v>82</v>
      </c>
      <c r="B91" s="6" t="s">
        <v>82</v>
      </c>
      <c r="C91" s="6" t="s">
        <v>119</v>
      </c>
      <c r="D91" s="7">
        <v>20</v>
      </c>
      <c r="E91" s="26"/>
      <c r="F91" s="24">
        <f t="shared" si="8"/>
        <v>0</v>
      </c>
      <c r="G91" s="24">
        <f t="shared" si="6"/>
        <v>0</v>
      </c>
      <c r="H91" s="24">
        <f t="shared" si="7"/>
        <v>0</v>
      </c>
    </row>
    <row r="92" spans="1:8" ht="15.75" thickBot="1" x14ac:dyDescent="0.3">
      <c r="A92" s="5">
        <v>83</v>
      </c>
      <c r="B92" s="3" t="s">
        <v>178</v>
      </c>
      <c r="C92" s="3" t="s">
        <v>119</v>
      </c>
      <c r="D92" s="4">
        <v>5</v>
      </c>
      <c r="E92" s="25"/>
      <c r="F92" s="23">
        <f>ROUND(D92*E92,2)</f>
        <v>0</v>
      </c>
      <c r="G92" s="23">
        <f t="shared" si="6"/>
        <v>0</v>
      </c>
      <c r="H92" s="23">
        <f t="shared" si="7"/>
        <v>0</v>
      </c>
    </row>
    <row r="93" spans="1:8" ht="15.75" thickBot="1" x14ac:dyDescent="0.3">
      <c r="A93" s="38" t="s">
        <v>190</v>
      </c>
      <c r="B93" s="39"/>
      <c r="C93" s="39"/>
      <c r="D93" s="39"/>
      <c r="E93" s="40"/>
      <c r="F93" s="23">
        <f>SUM(F10:F92)</f>
        <v>0</v>
      </c>
      <c r="G93" s="23">
        <f>SUM(G10:G92)</f>
        <v>0</v>
      </c>
      <c r="H93" s="23">
        <f>SUM(H10:H92)</f>
        <v>0</v>
      </c>
    </row>
  </sheetData>
  <mergeCells count="5">
    <mergeCell ref="A6:H6"/>
    <mergeCell ref="A7:H7"/>
    <mergeCell ref="A93:E93"/>
    <mergeCell ref="F1:H3"/>
    <mergeCell ref="A4:H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H48"/>
  <sheetViews>
    <sheetView showGridLines="0" topLeftCell="A7" workbookViewId="0">
      <selection activeCell="K15" sqref="K15"/>
    </sheetView>
  </sheetViews>
  <sheetFormatPr defaultRowHeight="15" x14ac:dyDescent="0.25"/>
  <cols>
    <col min="1" max="1" width="3.42578125" style="20" bestFit="1" customWidth="1"/>
    <col min="2" max="2" width="42.5703125" customWidth="1"/>
    <col min="3" max="3" width="4.140625" customWidth="1"/>
    <col min="4" max="4" width="5.28515625" customWidth="1"/>
    <col min="6" max="6" width="10.7109375" bestFit="1" customWidth="1"/>
    <col min="7" max="7" width="10.42578125" bestFit="1" customWidth="1"/>
    <col min="8" max="8" width="10.7109375" bestFit="1" customWidth="1"/>
  </cols>
  <sheetData>
    <row r="1" spans="1:8" x14ac:dyDescent="0.25">
      <c r="A1" s="32" t="s">
        <v>117</v>
      </c>
      <c r="B1" s="33"/>
      <c r="C1" s="33"/>
      <c r="D1" s="33"/>
      <c r="E1" s="33"/>
      <c r="F1" s="33"/>
      <c r="G1" s="33"/>
      <c r="H1" s="34"/>
    </row>
    <row r="2" spans="1:8" ht="15.75" thickBot="1" x14ac:dyDescent="0.3">
      <c r="A2" s="35"/>
      <c r="B2" s="36"/>
      <c r="C2" s="36"/>
      <c r="D2" s="36"/>
      <c r="E2" s="36"/>
      <c r="F2" s="36"/>
      <c r="G2" s="36"/>
      <c r="H2" s="37"/>
    </row>
    <row r="3" spans="1:8" ht="39" thickBot="1" x14ac:dyDescent="0.3">
      <c r="A3" s="1" t="s">
        <v>0</v>
      </c>
      <c r="B3" s="1" t="s">
        <v>1</v>
      </c>
      <c r="C3" s="1" t="s">
        <v>118</v>
      </c>
      <c r="D3" s="2" t="s">
        <v>83</v>
      </c>
      <c r="E3" s="2" t="s">
        <v>2</v>
      </c>
      <c r="F3" s="2" t="s">
        <v>84</v>
      </c>
      <c r="G3" s="2" t="s">
        <v>85</v>
      </c>
      <c r="H3" s="2" t="s">
        <v>86</v>
      </c>
    </row>
    <row r="4" spans="1:8" ht="11.25" customHeight="1" thickBot="1" x14ac:dyDescent="0.3">
      <c r="A4" s="46">
        <v>1</v>
      </c>
      <c r="B4" s="46">
        <v>2</v>
      </c>
      <c r="C4" s="46">
        <v>3</v>
      </c>
      <c r="D4" s="47">
        <v>4</v>
      </c>
      <c r="E4" s="47">
        <v>5</v>
      </c>
      <c r="F4" s="47">
        <v>6</v>
      </c>
      <c r="G4" s="47">
        <v>7</v>
      </c>
      <c r="H4" s="47">
        <v>8</v>
      </c>
    </row>
    <row r="5" spans="1:8" ht="15.75" customHeight="1" thickBot="1" x14ac:dyDescent="0.3">
      <c r="A5" s="5">
        <v>1</v>
      </c>
      <c r="B5" s="9" t="s">
        <v>88</v>
      </c>
      <c r="C5" s="9" t="s">
        <v>119</v>
      </c>
      <c r="D5" s="10">
        <v>20</v>
      </c>
      <c r="E5" s="21"/>
      <c r="F5" s="23">
        <f>ROUND(D5*E5,2)</f>
        <v>0</v>
      </c>
      <c r="G5" s="23">
        <f>ROUND(F5*0.23,2)</f>
        <v>0</v>
      </c>
      <c r="H5" s="23">
        <f>F5+G5</f>
        <v>0</v>
      </c>
    </row>
    <row r="6" spans="1:8" ht="15.75" customHeight="1" thickBot="1" x14ac:dyDescent="0.3">
      <c r="A6" s="8">
        <v>2</v>
      </c>
      <c r="B6" s="11" t="s">
        <v>89</v>
      </c>
      <c r="C6" s="11" t="s">
        <v>119</v>
      </c>
      <c r="D6" s="12">
        <v>20</v>
      </c>
      <c r="E6" s="22"/>
      <c r="F6" s="24">
        <f>ROUND(D6*E6,2)</f>
        <v>0</v>
      </c>
      <c r="G6" s="24">
        <f>ROUND(F6*0.23,2)</f>
        <v>0</v>
      </c>
      <c r="H6" s="24">
        <f>F6+G6</f>
        <v>0</v>
      </c>
    </row>
    <row r="7" spans="1:8" ht="15.75" customHeight="1" thickBot="1" x14ac:dyDescent="0.3">
      <c r="A7" s="5">
        <v>3</v>
      </c>
      <c r="B7" s="9" t="s">
        <v>122</v>
      </c>
      <c r="C7" s="9" t="s">
        <v>119</v>
      </c>
      <c r="D7" s="10">
        <v>30</v>
      </c>
      <c r="E7" s="21"/>
      <c r="F7" s="23">
        <f t="shared" ref="F7:F47" si="0">ROUND(D7*E7,2)</f>
        <v>0</v>
      </c>
      <c r="G7" s="23">
        <f t="shared" ref="G7:G47" si="1">ROUND(F7*0.23,2)</f>
        <v>0</v>
      </c>
      <c r="H7" s="23">
        <f t="shared" ref="H7:H47" si="2">F7+G7</f>
        <v>0</v>
      </c>
    </row>
    <row r="8" spans="1:8" ht="15.75" customHeight="1" thickBot="1" x14ac:dyDescent="0.3">
      <c r="A8" s="8">
        <v>4</v>
      </c>
      <c r="B8" s="11" t="s">
        <v>123</v>
      </c>
      <c r="C8" s="11" t="s">
        <v>119</v>
      </c>
      <c r="D8" s="12">
        <v>40</v>
      </c>
      <c r="E8" s="22"/>
      <c r="F8" s="24">
        <f t="shared" si="0"/>
        <v>0</v>
      </c>
      <c r="G8" s="24">
        <f t="shared" si="1"/>
        <v>0</v>
      </c>
      <c r="H8" s="24">
        <f t="shared" si="2"/>
        <v>0</v>
      </c>
    </row>
    <row r="9" spans="1:8" ht="15.75" customHeight="1" thickBot="1" x14ac:dyDescent="0.3">
      <c r="A9" s="5">
        <v>5</v>
      </c>
      <c r="B9" s="9" t="s">
        <v>187</v>
      </c>
      <c r="C9" s="9" t="s">
        <v>119</v>
      </c>
      <c r="D9" s="10">
        <v>10</v>
      </c>
      <c r="E9" s="21"/>
      <c r="F9" s="23">
        <f t="shared" si="0"/>
        <v>0</v>
      </c>
      <c r="G9" s="23">
        <f t="shared" si="1"/>
        <v>0</v>
      </c>
      <c r="H9" s="23">
        <f t="shared" si="2"/>
        <v>0</v>
      </c>
    </row>
    <row r="10" spans="1:8" ht="15.75" customHeight="1" thickBot="1" x14ac:dyDescent="0.3">
      <c r="A10" s="8">
        <v>6</v>
      </c>
      <c r="B10" s="11" t="s">
        <v>124</v>
      </c>
      <c r="C10" s="11" t="s">
        <v>119</v>
      </c>
      <c r="D10" s="12">
        <v>10</v>
      </c>
      <c r="E10" s="22"/>
      <c r="F10" s="24">
        <f t="shared" si="0"/>
        <v>0</v>
      </c>
      <c r="G10" s="24">
        <f t="shared" si="1"/>
        <v>0</v>
      </c>
      <c r="H10" s="24">
        <f t="shared" si="2"/>
        <v>0</v>
      </c>
    </row>
    <row r="11" spans="1:8" ht="15.75" customHeight="1" thickBot="1" x14ac:dyDescent="0.3">
      <c r="A11" s="5">
        <v>7</v>
      </c>
      <c r="B11" s="9" t="s">
        <v>121</v>
      </c>
      <c r="C11" s="9" t="s">
        <v>119</v>
      </c>
      <c r="D11" s="10">
        <v>5</v>
      </c>
      <c r="E11" s="21"/>
      <c r="F11" s="23">
        <f t="shared" si="0"/>
        <v>0</v>
      </c>
      <c r="G11" s="23">
        <f t="shared" si="1"/>
        <v>0</v>
      </c>
      <c r="H11" s="23">
        <f t="shared" si="2"/>
        <v>0</v>
      </c>
    </row>
    <row r="12" spans="1:8" ht="15.75" customHeight="1" thickBot="1" x14ac:dyDescent="0.3">
      <c r="A12" s="8">
        <v>8</v>
      </c>
      <c r="B12" s="11" t="s">
        <v>90</v>
      </c>
      <c r="C12" s="11" t="s">
        <v>119</v>
      </c>
      <c r="D12" s="12">
        <v>10</v>
      </c>
      <c r="E12" s="22"/>
      <c r="F12" s="24">
        <f t="shared" si="0"/>
        <v>0</v>
      </c>
      <c r="G12" s="24">
        <f t="shared" si="1"/>
        <v>0</v>
      </c>
      <c r="H12" s="24">
        <f t="shared" si="2"/>
        <v>0</v>
      </c>
    </row>
    <row r="13" spans="1:8" ht="15.75" customHeight="1" thickBot="1" x14ac:dyDescent="0.3">
      <c r="A13" s="5">
        <v>9</v>
      </c>
      <c r="B13" s="9" t="s">
        <v>91</v>
      </c>
      <c r="C13" s="9" t="s">
        <v>119</v>
      </c>
      <c r="D13" s="10">
        <v>150</v>
      </c>
      <c r="E13" s="21"/>
      <c r="F13" s="23">
        <f t="shared" si="0"/>
        <v>0</v>
      </c>
      <c r="G13" s="23">
        <f t="shared" si="1"/>
        <v>0</v>
      </c>
      <c r="H13" s="23">
        <f t="shared" si="2"/>
        <v>0</v>
      </c>
    </row>
    <row r="14" spans="1:8" ht="15.75" customHeight="1" thickBot="1" x14ac:dyDescent="0.3">
      <c r="A14" s="8">
        <v>10</v>
      </c>
      <c r="B14" s="11" t="s">
        <v>92</v>
      </c>
      <c r="C14" s="11" t="s">
        <v>119</v>
      </c>
      <c r="D14" s="12">
        <v>200</v>
      </c>
      <c r="E14" s="22"/>
      <c r="F14" s="24">
        <f t="shared" si="0"/>
        <v>0</v>
      </c>
      <c r="G14" s="24">
        <f t="shared" si="1"/>
        <v>0</v>
      </c>
      <c r="H14" s="24">
        <f t="shared" si="2"/>
        <v>0</v>
      </c>
    </row>
    <row r="15" spans="1:8" ht="15.75" customHeight="1" thickBot="1" x14ac:dyDescent="0.3">
      <c r="A15" s="5">
        <v>11</v>
      </c>
      <c r="B15" s="9" t="s">
        <v>93</v>
      </c>
      <c r="C15" s="9" t="s">
        <v>119</v>
      </c>
      <c r="D15" s="10">
        <v>50</v>
      </c>
      <c r="E15" s="21"/>
      <c r="F15" s="23">
        <f t="shared" si="0"/>
        <v>0</v>
      </c>
      <c r="G15" s="23">
        <f t="shared" si="1"/>
        <v>0</v>
      </c>
      <c r="H15" s="23">
        <f t="shared" si="2"/>
        <v>0</v>
      </c>
    </row>
    <row r="16" spans="1:8" ht="15.75" customHeight="1" thickBot="1" x14ac:dyDescent="0.3">
      <c r="A16" s="8">
        <v>12</v>
      </c>
      <c r="B16" s="11" t="s">
        <v>94</v>
      </c>
      <c r="C16" s="11" t="s">
        <v>120</v>
      </c>
      <c r="D16" s="12">
        <v>300</v>
      </c>
      <c r="E16" s="22"/>
      <c r="F16" s="24">
        <f t="shared" si="0"/>
        <v>0</v>
      </c>
      <c r="G16" s="24">
        <f t="shared" si="1"/>
        <v>0</v>
      </c>
      <c r="H16" s="24">
        <f t="shared" si="2"/>
        <v>0</v>
      </c>
    </row>
    <row r="17" spans="1:8" ht="15.75" customHeight="1" thickBot="1" x14ac:dyDescent="0.3">
      <c r="A17" s="5">
        <v>13</v>
      </c>
      <c r="B17" s="9" t="s">
        <v>95</v>
      </c>
      <c r="C17" s="9" t="s">
        <v>120</v>
      </c>
      <c r="D17" s="10">
        <v>1200</v>
      </c>
      <c r="E17" s="21"/>
      <c r="F17" s="23">
        <f t="shared" si="0"/>
        <v>0</v>
      </c>
      <c r="G17" s="23">
        <f t="shared" si="1"/>
        <v>0</v>
      </c>
      <c r="H17" s="23">
        <f t="shared" si="2"/>
        <v>0</v>
      </c>
    </row>
    <row r="18" spans="1:8" ht="15.75" customHeight="1" thickBot="1" x14ac:dyDescent="0.3">
      <c r="A18" s="8">
        <v>14</v>
      </c>
      <c r="B18" s="11" t="s">
        <v>96</v>
      </c>
      <c r="C18" s="11" t="s">
        <v>120</v>
      </c>
      <c r="D18" s="12">
        <v>7000</v>
      </c>
      <c r="E18" s="22"/>
      <c r="F18" s="24">
        <f t="shared" si="0"/>
        <v>0</v>
      </c>
      <c r="G18" s="24">
        <f t="shared" si="1"/>
        <v>0</v>
      </c>
      <c r="H18" s="24">
        <f t="shared" si="2"/>
        <v>0</v>
      </c>
    </row>
    <row r="19" spans="1:8" ht="15.75" customHeight="1" thickBot="1" x14ac:dyDescent="0.3">
      <c r="A19" s="5">
        <v>15</v>
      </c>
      <c r="B19" s="9" t="s">
        <v>97</v>
      </c>
      <c r="C19" s="9" t="s">
        <v>120</v>
      </c>
      <c r="D19" s="10">
        <v>500</v>
      </c>
      <c r="E19" s="21"/>
      <c r="F19" s="23">
        <f t="shared" si="0"/>
        <v>0</v>
      </c>
      <c r="G19" s="23">
        <f t="shared" si="1"/>
        <v>0</v>
      </c>
      <c r="H19" s="23">
        <f t="shared" si="2"/>
        <v>0</v>
      </c>
    </row>
    <row r="20" spans="1:8" ht="15.75" customHeight="1" thickBot="1" x14ac:dyDescent="0.3">
      <c r="A20" s="8">
        <v>16</v>
      </c>
      <c r="B20" s="11" t="s">
        <v>98</v>
      </c>
      <c r="C20" s="11" t="s">
        <v>120</v>
      </c>
      <c r="D20" s="12">
        <v>300</v>
      </c>
      <c r="E20" s="22"/>
      <c r="F20" s="24">
        <f t="shared" si="0"/>
        <v>0</v>
      </c>
      <c r="G20" s="24">
        <f t="shared" si="1"/>
        <v>0</v>
      </c>
      <c r="H20" s="24">
        <f t="shared" si="2"/>
        <v>0</v>
      </c>
    </row>
    <row r="21" spans="1:8" ht="15.75" customHeight="1" thickBot="1" x14ac:dyDescent="0.3">
      <c r="A21" s="5">
        <v>17</v>
      </c>
      <c r="B21" s="9" t="s">
        <v>99</v>
      </c>
      <c r="C21" s="9" t="s">
        <v>120</v>
      </c>
      <c r="D21" s="10">
        <v>2000</v>
      </c>
      <c r="E21" s="21"/>
      <c r="F21" s="23">
        <f t="shared" si="0"/>
        <v>0</v>
      </c>
      <c r="G21" s="23">
        <f t="shared" si="1"/>
        <v>0</v>
      </c>
      <c r="H21" s="23">
        <f t="shared" si="2"/>
        <v>0</v>
      </c>
    </row>
    <row r="22" spans="1:8" ht="15.75" customHeight="1" thickBot="1" x14ac:dyDescent="0.3">
      <c r="A22" s="8">
        <v>18</v>
      </c>
      <c r="B22" s="11" t="s">
        <v>100</v>
      </c>
      <c r="C22" s="11" t="s">
        <v>120</v>
      </c>
      <c r="D22" s="12">
        <v>4000</v>
      </c>
      <c r="E22" s="22"/>
      <c r="F22" s="24">
        <f t="shared" si="0"/>
        <v>0</v>
      </c>
      <c r="G22" s="24">
        <f t="shared" si="1"/>
        <v>0</v>
      </c>
      <c r="H22" s="24">
        <f t="shared" si="2"/>
        <v>0</v>
      </c>
    </row>
    <row r="23" spans="1:8" ht="15.75" customHeight="1" thickBot="1" x14ac:dyDescent="0.3">
      <c r="A23" s="5">
        <v>19</v>
      </c>
      <c r="B23" s="9" t="s">
        <v>101</v>
      </c>
      <c r="C23" s="9" t="s">
        <v>120</v>
      </c>
      <c r="D23" s="10">
        <v>1000</v>
      </c>
      <c r="E23" s="21"/>
      <c r="F23" s="23">
        <f t="shared" si="0"/>
        <v>0</v>
      </c>
      <c r="G23" s="23">
        <f t="shared" si="1"/>
        <v>0</v>
      </c>
      <c r="H23" s="23">
        <f t="shared" si="2"/>
        <v>0</v>
      </c>
    </row>
    <row r="24" spans="1:8" ht="15.75" customHeight="1" thickBot="1" x14ac:dyDescent="0.3">
      <c r="A24" s="8">
        <v>20</v>
      </c>
      <c r="B24" s="11" t="s">
        <v>102</v>
      </c>
      <c r="C24" s="11" t="s">
        <v>120</v>
      </c>
      <c r="D24" s="12">
        <v>1000</v>
      </c>
      <c r="E24" s="22"/>
      <c r="F24" s="24">
        <f t="shared" si="0"/>
        <v>0</v>
      </c>
      <c r="G24" s="24">
        <f t="shared" si="1"/>
        <v>0</v>
      </c>
      <c r="H24" s="24">
        <f t="shared" si="2"/>
        <v>0</v>
      </c>
    </row>
    <row r="25" spans="1:8" ht="15.75" customHeight="1" thickBot="1" x14ac:dyDescent="0.3">
      <c r="A25" s="5">
        <v>21</v>
      </c>
      <c r="B25" s="9" t="s">
        <v>103</v>
      </c>
      <c r="C25" s="9" t="s">
        <v>120</v>
      </c>
      <c r="D25" s="10">
        <v>800</v>
      </c>
      <c r="E25" s="21"/>
      <c r="F25" s="23">
        <f t="shared" si="0"/>
        <v>0</v>
      </c>
      <c r="G25" s="23">
        <f t="shared" si="1"/>
        <v>0</v>
      </c>
      <c r="H25" s="23">
        <f t="shared" si="2"/>
        <v>0</v>
      </c>
    </row>
    <row r="26" spans="1:8" ht="15.75" customHeight="1" thickBot="1" x14ac:dyDescent="0.3">
      <c r="A26" s="8">
        <v>22</v>
      </c>
      <c r="B26" s="11" t="s">
        <v>196</v>
      </c>
      <c r="C26" s="11" t="s">
        <v>119</v>
      </c>
      <c r="D26" s="12">
        <v>400</v>
      </c>
      <c r="E26" s="22"/>
      <c r="F26" s="24">
        <f t="shared" si="0"/>
        <v>0</v>
      </c>
      <c r="G26" s="24">
        <f t="shared" si="1"/>
        <v>0</v>
      </c>
      <c r="H26" s="24">
        <f t="shared" si="2"/>
        <v>0</v>
      </c>
    </row>
    <row r="27" spans="1:8" ht="15.75" customHeight="1" thickBot="1" x14ac:dyDescent="0.3">
      <c r="A27" s="5">
        <v>23</v>
      </c>
      <c r="B27" s="9" t="s">
        <v>182</v>
      </c>
      <c r="C27" s="9" t="s">
        <v>119</v>
      </c>
      <c r="D27" s="10">
        <v>5</v>
      </c>
      <c r="E27" s="21"/>
      <c r="F27" s="23">
        <f t="shared" si="0"/>
        <v>0</v>
      </c>
      <c r="G27" s="23">
        <f t="shared" si="1"/>
        <v>0</v>
      </c>
      <c r="H27" s="23">
        <f t="shared" si="2"/>
        <v>0</v>
      </c>
    </row>
    <row r="28" spans="1:8" ht="15.75" customHeight="1" thickBot="1" x14ac:dyDescent="0.3">
      <c r="A28" s="8">
        <v>24</v>
      </c>
      <c r="B28" s="11" t="s">
        <v>183</v>
      </c>
      <c r="C28" s="11" t="s">
        <v>119</v>
      </c>
      <c r="D28" s="12">
        <v>15</v>
      </c>
      <c r="E28" s="22"/>
      <c r="F28" s="24">
        <f t="shared" si="0"/>
        <v>0</v>
      </c>
      <c r="G28" s="24">
        <f t="shared" si="1"/>
        <v>0</v>
      </c>
      <c r="H28" s="24">
        <f t="shared" si="2"/>
        <v>0</v>
      </c>
    </row>
    <row r="29" spans="1:8" ht="15.75" customHeight="1" thickBot="1" x14ac:dyDescent="0.3">
      <c r="A29" s="5">
        <v>25</v>
      </c>
      <c r="B29" s="9" t="s">
        <v>198</v>
      </c>
      <c r="C29" s="9" t="s">
        <v>119</v>
      </c>
      <c r="D29" s="10">
        <v>1000</v>
      </c>
      <c r="E29" s="21"/>
      <c r="F29" s="23">
        <f t="shared" si="0"/>
        <v>0</v>
      </c>
      <c r="G29" s="23">
        <f t="shared" si="1"/>
        <v>0</v>
      </c>
      <c r="H29" s="23">
        <f t="shared" si="2"/>
        <v>0</v>
      </c>
    </row>
    <row r="30" spans="1:8" ht="15.75" customHeight="1" thickBot="1" x14ac:dyDescent="0.3">
      <c r="A30" s="8">
        <v>26</v>
      </c>
      <c r="B30" s="11" t="s">
        <v>197</v>
      </c>
      <c r="C30" s="11" t="s">
        <v>119</v>
      </c>
      <c r="D30" s="12">
        <v>500</v>
      </c>
      <c r="E30" s="22"/>
      <c r="F30" s="24">
        <f t="shared" si="0"/>
        <v>0</v>
      </c>
      <c r="G30" s="24">
        <f t="shared" si="1"/>
        <v>0</v>
      </c>
      <c r="H30" s="24">
        <f t="shared" si="2"/>
        <v>0</v>
      </c>
    </row>
    <row r="31" spans="1:8" ht="15.75" customHeight="1" thickBot="1" x14ac:dyDescent="0.3">
      <c r="A31" s="5">
        <v>27</v>
      </c>
      <c r="B31" s="9" t="s">
        <v>199</v>
      </c>
      <c r="C31" s="9" t="s">
        <v>119</v>
      </c>
      <c r="D31" s="10">
        <v>100</v>
      </c>
      <c r="E31" s="21"/>
      <c r="F31" s="23">
        <f t="shared" si="0"/>
        <v>0</v>
      </c>
      <c r="G31" s="23">
        <f t="shared" si="1"/>
        <v>0</v>
      </c>
      <c r="H31" s="23">
        <f t="shared" si="2"/>
        <v>0</v>
      </c>
    </row>
    <row r="32" spans="1:8" ht="15.75" customHeight="1" thickBot="1" x14ac:dyDescent="0.3">
      <c r="A32" s="8">
        <v>28</v>
      </c>
      <c r="B32" s="11" t="s">
        <v>186</v>
      </c>
      <c r="C32" s="11" t="s">
        <v>119</v>
      </c>
      <c r="D32" s="12">
        <v>50</v>
      </c>
      <c r="E32" s="22"/>
      <c r="F32" s="24">
        <f t="shared" si="0"/>
        <v>0</v>
      </c>
      <c r="G32" s="24">
        <f t="shared" si="1"/>
        <v>0</v>
      </c>
      <c r="H32" s="24">
        <f t="shared" si="2"/>
        <v>0</v>
      </c>
    </row>
    <row r="33" spans="1:8" ht="15.75" customHeight="1" thickBot="1" x14ac:dyDescent="0.3">
      <c r="A33" s="5">
        <v>29</v>
      </c>
      <c r="B33" s="9" t="s">
        <v>104</v>
      </c>
      <c r="C33" s="9" t="s">
        <v>119</v>
      </c>
      <c r="D33" s="10">
        <v>250</v>
      </c>
      <c r="E33" s="21"/>
      <c r="F33" s="23">
        <f t="shared" si="0"/>
        <v>0</v>
      </c>
      <c r="G33" s="23">
        <f t="shared" si="1"/>
        <v>0</v>
      </c>
      <c r="H33" s="23">
        <f t="shared" si="2"/>
        <v>0</v>
      </c>
    </row>
    <row r="34" spans="1:8" ht="15.75" customHeight="1" thickBot="1" x14ac:dyDescent="0.3">
      <c r="A34" s="8">
        <v>30</v>
      </c>
      <c r="B34" s="11" t="s">
        <v>105</v>
      </c>
      <c r="C34" s="11" t="s">
        <v>119</v>
      </c>
      <c r="D34" s="12">
        <v>200</v>
      </c>
      <c r="E34" s="22"/>
      <c r="F34" s="24">
        <f t="shared" si="0"/>
        <v>0</v>
      </c>
      <c r="G34" s="24">
        <f t="shared" si="1"/>
        <v>0</v>
      </c>
      <c r="H34" s="24">
        <f t="shared" si="2"/>
        <v>0</v>
      </c>
    </row>
    <row r="35" spans="1:8" ht="15.75" customHeight="1" thickBot="1" x14ac:dyDescent="0.3">
      <c r="A35" s="5">
        <v>31</v>
      </c>
      <c r="B35" s="9" t="s">
        <v>106</v>
      </c>
      <c r="C35" s="9" t="s">
        <v>119</v>
      </c>
      <c r="D35" s="10">
        <v>300</v>
      </c>
      <c r="E35" s="21"/>
      <c r="F35" s="23">
        <f t="shared" si="0"/>
        <v>0</v>
      </c>
      <c r="G35" s="23">
        <f t="shared" si="1"/>
        <v>0</v>
      </c>
      <c r="H35" s="23">
        <f t="shared" si="2"/>
        <v>0</v>
      </c>
    </row>
    <row r="36" spans="1:8" ht="15.75" customHeight="1" thickBot="1" x14ac:dyDescent="0.3">
      <c r="A36" s="8">
        <v>32</v>
      </c>
      <c r="B36" s="11" t="s">
        <v>107</v>
      </c>
      <c r="C36" s="11" t="s">
        <v>119</v>
      </c>
      <c r="D36" s="12">
        <v>400</v>
      </c>
      <c r="E36" s="22"/>
      <c r="F36" s="24">
        <f t="shared" si="0"/>
        <v>0</v>
      </c>
      <c r="G36" s="24">
        <f t="shared" si="1"/>
        <v>0</v>
      </c>
      <c r="H36" s="24">
        <f t="shared" si="2"/>
        <v>0</v>
      </c>
    </row>
    <row r="37" spans="1:8" ht="15.75" customHeight="1" thickBot="1" x14ac:dyDescent="0.3">
      <c r="A37" s="5">
        <v>33</v>
      </c>
      <c r="B37" s="9" t="s">
        <v>108</v>
      </c>
      <c r="C37" s="9" t="s">
        <v>119</v>
      </c>
      <c r="D37" s="10">
        <v>50</v>
      </c>
      <c r="E37" s="21"/>
      <c r="F37" s="23">
        <f t="shared" si="0"/>
        <v>0</v>
      </c>
      <c r="G37" s="23">
        <f t="shared" si="1"/>
        <v>0</v>
      </c>
      <c r="H37" s="23">
        <f t="shared" si="2"/>
        <v>0</v>
      </c>
    </row>
    <row r="38" spans="1:8" ht="15.75" customHeight="1" thickBot="1" x14ac:dyDescent="0.3">
      <c r="A38" s="8">
        <v>34</v>
      </c>
      <c r="B38" s="11" t="s">
        <v>109</v>
      </c>
      <c r="C38" s="11" t="s">
        <v>119</v>
      </c>
      <c r="D38" s="12">
        <v>30</v>
      </c>
      <c r="E38" s="22"/>
      <c r="F38" s="24">
        <f t="shared" si="0"/>
        <v>0</v>
      </c>
      <c r="G38" s="24">
        <f t="shared" si="1"/>
        <v>0</v>
      </c>
      <c r="H38" s="24">
        <f t="shared" si="2"/>
        <v>0</v>
      </c>
    </row>
    <row r="39" spans="1:8" ht="15.75" customHeight="1" thickBot="1" x14ac:dyDescent="0.3">
      <c r="A39" s="5">
        <v>35</v>
      </c>
      <c r="B39" s="9" t="s">
        <v>110</v>
      </c>
      <c r="C39" s="9" t="s">
        <v>119</v>
      </c>
      <c r="D39" s="10">
        <v>10</v>
      </c>
      <c r="E39" s="21"/>
      <c r="F39" s="23">
        <f t="shared" si="0"/>
        <v>0</v>
      </c>
      <c r="G39" s="23">
        <f t="shared" si="1"/>
        <v>0</v>
      </c>
      <c r="H39" s="23">
        <f t="shared" si="2"/>
        <v>0</v>
      </c>
    </row>
    <row r="40" spans="1:8" ht="15.75" customHeight="1" thickBot="1" x14ac:dyDescent="0.3">
      <c r="A40" s="8">
        <v>36</v>
      </c>
      <c r="B40" s="11" t="s">
        <v>111</v>
      </c>
      <c r="C40" s="11" t="s">
        <v>119</v>
      </c>
      <c r="D40" s="12">
        <v>200</v>
      </c>
      <c r="E40" s="22"/>
      <c r="F40" s="24">
        <f t="shared" si="0"/>
        <v>0</v>
      </c>
      <c r="G40" s="24">
        <f t="shared" si="1"/>
        <v>0</v>
      </c>
      <c r="H40" s="24">
        <f t="shared" si="2"/>
        <v>0</v>
      </c>
    </row>
    <row r="41" spans="1:8" ht="15.75" customHeight="1" thickBot="1" x14ac:dyDescent="0.3">
      <c r="A41" s="5">
        <v>37</v>
      </c>
      <c r="B41" s="9" t="s">
        <v>112</v>
      </c>
      <c r="C41" s="9" t="s">
        <v>119</v>
      </c>
      <c r="D41" s="10">
        <v>300</v>
      </c>
      <c r="E41" s="21"/>
      <c r="F41" s="23">
        <f t="shared" si="0"/>
        <v>0</v>
      </c>
      <c r="G41" s="23">
        <f t="shared" si="1"/>
        <v>0</v>
      </c>
      <c r="H41" s="23">
        <f t="shared" si="2"/>
        <v>0</v>
      </c>
    </row>
    <row r="42" spans="1:8" ht="15.75" thickBot="1" x14ac:dyDescent="0.3">
      <c r="A42" s="8">
        <v>38</v>
      </c>
      <c r="B42" s="11" t="s">
        <v>113</v>
      </c>
      <c r="C42" s="11" t="s">
        <v>119</v>
      </c>
      <c r="D42" s="12">
        <v>20</v>
      </c>
      <c r="E42" s="22"/>
      <c r="F42" s="24">
        <f t="shared" si="0"/>
        <v>0</v>
      </c>
      <c r="G42" s="24">
        <f t="shared" si="1"/>
        <v>0</v>
      </c>
      <c r="H42" s="24">
        <f t="shared" si="2"/>
        <v>0</v>
      </c>
    </row>
    <row r="43" spans="1:8" ht="15.75" thickBot="1" x14ac:dyDescent="0.3">
      <c r="A43" s="5">
        <v>39</v>
      </c>
      <c r="B43" s="9" t="s">
        <v>114</v>
      </c>
      <c r="C43" s="9" t="s">
        <v>119</v>
      </c>
      <c r="D43" s="10">
        <v>10</v>
      </c>
      <c r="E43" s="21"/>
      <c r="F43" s="23">
        <f t="shared" si="0"/>
        <v>0</v>
      </c>
      <c r="G43" s="23">
        <f t="shared" si="1"/>
        <v>0</v>
      </c>
      <c r="H43" s="23">
        <f t="shared" si="2"/>
        <v>0</v>
      </c>
    </row>
    <row r="44" spans="1:8" ht="15.75" thickBot="1" x14ac:dyDescent="0.3">
      <c r="A44" s="8">
        <v>40</v>
      </c>
      <c r="B44" s="11" t="s">
        <v>115</v>
      </c>
      <c r="C44" s="11" t="s">
        <v>119</v>
      </c>
      <c r="D44" s="12">
        <v>100</v>
      </c>
      <c r="E44" s="22"/>
      <c r="F44" s="24">
        <f t="shared" si="0"/>
        <v>0</v>
      </c>
      <c r="G44" s="24">
        <f t="shared" si="1"/>
        <v>0</v>
      </c>
      <c r="H44" s="24">
        <f t="shared" si="2"/>
        <v>0</v>
      </c>
    </row>
    <row r="45" spans="1:8" ht="15.75" thickBot="1" x14ac:dyDescent="0.3">
      <c r="A45" s="5">
        <v>41</v>
      </c>
      <c r="B45" s="9" t="s">
        <v>116</v>
      </c>
      <c r="C45" s="9" t="s">
        <v>119</v>
      </c>
      <c r="D45" s="10">
        <v>10</v>
      </c>
      <c r="E45" s="21"/>
      <c r="F45" s="23">
        <f t="shared" si="0"/>
        <v>0</v>
      </c>
      <c r="G45" s="23">
        <f t="shared" si="1"/>
        <v>0</v>
      </c>
      <c r="H45" s="23">
        <f t="shared" si="2"/>
        <v>0</v>
      </c>
    </row>
    <row r="46" spans="1:8" ht="64.5" thickBot="1" x14ac:dyDescent="0.3">
      <c r="A46" s="8">
        <v>42</v>
      </c>
      <c r="B46" s="11" t="s">
        <v>181</v>
      </c>
      <c r="C46" s="11" t="s">
        <v>119</v>
      </c>
      <c r="D46" s="12">
        <v>40</v>
      </c>
      <c r="E46" s="22"/>
      <c r="F46" s="24">
        <f t="shared" si="0"/>
        <v>0</v>
      </c>
      <c r="G46" s="24">
        <f t="shared" si="1"/>
        <v>0</v>
      </c>
      <c r="H46" s="24">
        <f t="shared" si="2"/>
        <v>0</v>
      </c>
    </row>
    <row r="47" spans="1:8" ht="39" thickBot="1" x14ac:dyDescent="0.3">
      <c r="A47" s="5">
        <v>43</v>
      </c>
      <c r="B47" s="9" t="s">
        <v>125</v>
      </c>
      <c r="C47" s="9" t="s">
        <v>119</v>
      </c>
      <c r="D47" s="10">
        <v>800</v>
      </c>
      <c r="E47" s="21"/>
      <c r="F47" s="23">
        <f t="shared" si="0"/>
        <v>0</v>
      </c>
      <c r="G47" s="23">
        <f t="shared" si="1"/>
        <v>0</v>
      </c>
      <c r="H47" s="23">
        <f t="shared" si="2"/>
        <v>0</v>
      </c>
    </row>
    <row r="48" spans="1:8" ht="15.75" thickBot="1" x14ac:dyDescent="0.3">
      <c r="A48" s="43" t="s">
        <v>191</v>
      </c>
      <c r="B48" s="44"/>
      <c r="C48" s="44"/>
      <c r="D48" s="44"/>
      <c r="E48" s="45"/>
      <c r="F48" s="23">
        <f>SUM(F5:F47)</f>
        <v>0</v>
      </c>
      <c r="G48" s="23">
        <f>SUM(G5:G47)</f>
        <v>0</v>
      </c>
      <c r="H48" s="23">
        <f>SUM(H5:H47)</f>
        <v>0</v>
      </c>
    </row>
  </sheetData>
  <mergeCells count="3">
    <mergeCell ref="A1:H1"/>
    <mergeCell ref="A2:H2"/>
    <mergeCell ref="A48:E48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I64"/>
  <sheetViews>
    <sheetView showGridLines="0" topLeftCell="A40" workbookViewId="0">
      <selection activeCell="J6" sqref="J6"/>
    </sheetView>
  </sheetViews>
  <sheetFormatPr defaultRowHeight="15" x14ac:dyDescent="0.25"/>
  <cols>
    <col min="1" max="1" width="3.42578125" style="31" bestFit="1" customWidth="1"/>
    <col min="2" max="2" width="43" customWidth="1"/>
    <col min="3" max="3" width="4" customWidth="1"/>
    <col min="4" max="4" width="5.140625" customWidth="1"/>
    <col min="5" max="5" width="8.85546875" bestFit="1" customWidth="1"/>
    <col min="6" max="7" width="9.85546875" customWidth="1"/>
    <col min="8" max="8" width="10.5703125" customWidth="1"/>
  </cols>
  <sheetData>
    <row r="1" spans="1:9" x14ac:dyDescent="0.25">
      <c r="A1" s="32" t="s">
        <v>174</v>
      </c>
      <c r="B1" s="33"/>
      <c r="C1" s="33"/>
      <c r="D1" s="33"/>
      <c r="E1" s="33"/>
      <c r="F1" s="33"/>
      <c r="G1" s="33"/>
      <c r="H1" s="34"/>
      <c r="I1" s="19"/>
    </row>
    <row r="2" spans="1:9" ht="15.75" thickBot="1" x14ac:dyDescent="0.3">
      <c r="A2" s="35"/>
      <c r="B2" s="36"/>
      <c r="C2" s="36"/>
      <c r="D2" s="36"/>
      <c r="E2" s="36"/>
      <c r="F2" s="36"/>
      <c r="G2" s="36"/>
      <c r="H2" s="37"/>
    </row>
    <row r="3" spans="1:9" ht="39" thickBot="1" x14ac:dyDescent="0.3">
      <c r="A3" s="1" t="s">
        <v>0</v>
      </c>
      <c r="B3" s="1" t="s">
        <v>1</v>
      </c>
      <c r="C3" s="1" t="s">
        <v>118</v>
      </c>
      <c r="D3" s="2" t="s">
        <v>83</v>
      </c>
      <c r="E3" s="2" t="s">
        <v>2</v>
      </c>
      <c r="F3" s="2" t="s">
        <v>84</v>
      </c>
      <c r="G3" s="2" t="s">
        <v>85</v>
      </c>
      <c r="H3" s="2" t="s">
        <v>86</v>
      </c>
    </row>
    <row r="4" spans="1:9" ht="11.25" customHeight="1" thickBot="1" x14ac:dyDescent="0.3">
      <c r="A4" s="46">
        <v>1</v>
      </c>
      <c r="B4" s="46">
        <v>2</v>
      </c>
      <c r="C4" s="46">
        <v>3</v>
      </c>
      <c r="D4" s="47">
        <v>4</v>
      </c>
      <c r="E4" s="47">
        <v>5</v>
      </c>
      <c r="F4" s="47">
        <v>6</v>
      </c>
      <c r="G4" s="47">
        <v>7</v>
      </c>
      <c r="H4" s="47">
        <v>8</v>
      </c>
    </row>
    <row r="5" spans="1:9" ht="24.75" thickBot="1" x14ac:dyDescent="0.3">
      <c r="A5" s="28">
        <v>1</v>
      </c>
      <c r="B5" s="13" t="s">
        <v>126</v>
      </c>
      <c r="C5" s="13" t="s">
        <v>173</v>
      </c>
      <c r="D5" s="4">
        <v>100</v>
      </c>
      <c r="E5" s="25"/>
      <c r="F5" s="23">
        <f>ROUND(D5*E5,2)</f>
        <v>0</v>
      </c>
      <c r="G5" s="23">
        <f>ROUND(F5*0.23,2)</f>
        <v>0</v>
      </c>
      <c r="H5" s="23">
        <f>F5+G5</f>
        <v>0</v>
      </c>
    </row>
    <row r="6" spans="1:9" ht="15.75" thickBot="1" x14ac:dyDescent="0.3">
      <c r="A6" s="29">
        <v>2</v>
      </c>
      <c r="B6" s="14" t="s">
        <v>127</v>
      </c>
      <c r="C6" s="14" t="s">
        <v>173</v>
      </c>
      <c r="D6" s="7">
        <v>50</v>
      </c>
      <c r="E6" s="26"/>
      <c r="F6" s="24">
        <f>ROUND(D6*E6,2)</f>
        <v>0</v>
      </c>
      <c r="G6" s="24">
        <f>ROUND(F6*0.23,2)</f>
        <v>0</v>
      </c>
      <c r="H6" s="24">
        <f>F6+G6</f>
        <v>0</v>
      </c>
    </row>
    <row r="7" spans="1:9" ht="15.75" thickBot="1" x14ac:dyDescent="0.3">
      <c r="A7" s="28">
        <v>3</v>
      </c>
      <c r="B7" s="13" t="s">
        <v>128</v>
      </c>
      <c r="C7" s="13" t="s">
        <v>173</v>
      </c>
      <c r="D7" s="4">
        <v>10</v>
      </c>
      <c r="E7" s="25"/>
      <c r="F7" s="23">
        <f t="shared" ref="F7:F63" si="0">ROUND(D7*E7,2)</f>
        <v>0</v>
      </c>
      <c r="G7" s="23">
        <f t="shared" ref="G7:G63" si="1">ROUND(F7*0.23,2)</f>
        <v>0</v>
      </c>
      <c r="H7" s="23">
        <f t="shared" ref="H7:H63" si="2">F7+G7</f>
        <v>0</v>
      </c>
    </row>
    <row r="8" spans="1:9" ht="15.75" thickBot="1" x14ac:dyDescent="0.3">
      <c r="A8" s="29">
        <v>4</v>
      </c>
      <c r="B8" s="14" t="s">
        <v>129</v>
      </c>
      <c r="C8" s="14" t="s">
        <v>173</v>
      </c>
      <c r="D8" s="7">
        <v>100</v>
      </c>
      <c r="E8" s="26"/>
      <c r="F8" s="24">
        <f t="shared" si="0"/>
        <v>0</v>
      </c>
      <c r="G8" s="24">
        <f t="shared" si="1"/>
        <v>0</v>
      </c>
      <c r="H8" s="24">
        <f t="shared" si="2"/>
        <v>0</v>
      </c>
    </row>
    <row r="9" spans="1:9" ht="15.75" thickBot="1" x14ac:dyDescent="0.3">
      <c r="A9" s="28">
        <v>5</v>
      </c>
      <c r="B9" s="13" t="s">
        <v>175</v>
      </c>
      <c r="C9" s="13" t="s">
        <v>173</v>
      </c>
      <c r="D9" s="4">
        <v>5</v>
      </c>
      <c r="E9" s="25"/>
      <c r="F9" s="23">
        <f t="shared" si="0"/>
        <v>0</v>
      </c>
      <c r="G9" s="23">
        <f t="shared" si="1"/>
        <v>0</v>
      </c>
      <c r="H9" s="23">
        <f t="shared" si="2"/>
        <v>0</v>
      </c>
    </row>
    <row r="10" spans="1:9" ht="15.75" thickBot="1" x14ac:dyDescent="0.3">
      <c r="A10" s="29">
        <v>6</v>
      </c>
      <c r="B10" s="14" t="s">
        <v>184</v>
      </c>
      <c r="C10" s="14" t="s">
        <v>173</v>
      </c>
      <c r="D10" s="7">
        <v>5</v>
      </c>
      <c r="E10" s="26"/>
      <c r="F10" s="24">
        <f t="shared" si="0"/>
        <v>0</v>
      </c>
      <c r="G10" s="24">
        <f t="shared" si="1"/>
        <v>0</v>
      </c>
      <c r="H10" s="24">
        <f t="shared" si="2"/>
        <v>0</v>
      </c>
    </row>
    <row r="11" spans="1:9" ht="15.75" thickBot="1" x14ac:dyDescent="0.3">
      <c r="A11" s="28">
        <v>7</v>
      </c>
      <c r="B11" s="13" t="s">
        <v>185</v>
      </c>
      <c r="C11" s="13" t="s">
        <v>173</v>
      </c>
      <c r="D11" s="4">
        <v>5</v>
      </c>
      <c r="E11" s="25"/>
      <c r="F11" s="23">
        <f t="shared" si="0"/>
        <v>0</v>
      </c>
      <c r="G11" s="23">
        <f t="shared" si="1"/>
        <v>0</v>
      </c>
      <c r="H11" s="23">
        <f t="shared" si="2"/>
        <v>0</v>
      </c>
    </row>
    <row r="12" spans="1:9" ht="15.75" thickBot="1" x14ac:dyDescent="0.3">
      <c r="A12" s="29">
        <v>8</v>
      </c>
      <c r="B12" s="14" t="s">
        <v>130</v>
      </c>
      <c r="C12" s="14" t="s">
        <v>173</v>
      </c>
      <c r="D12" s="7">
        <v>40</v>
      </c>
      <c r="E12" s="26"/>
      <c r="F12" s="24">
        <f t="shared" si="0"/>
        <v>0</v>
      </c>
      <c r="G12" s="24">
        <f t="shared" si="1"/>
        <v>0</v>
      </c>
      <c r="H12" s="24">
        <f t="shared" si="2"/>
        <v>0</v>
      </c>
    </row>
    <row r="13" spans="1:9" ht="15.75" thickBot="1" x14ac:dyDescent="0.3">
      <c r="A13" s="28">
        <v>9</v>
      </c>
      <c r="B13" s="13" t="s">
        <v>131</v>
      </c>
      <c r="C13" s="13" t="s">
        <v>173</v>
      </c>
      <c r="D13" s="4">
        <v>10</v>
      </c>
      <c r="E13" s="25"/>
      <c r="F13" s="23">
        <f t="shared" si="0"/>
        <v>0</v>
      </c>
      <c r="G13" s="23">
        <f t="shared" si="1"/>
        <v>0</v>
      </c>
      <c r="H13" s="23">
        <f t="shared" si="2"/>
        <v>0</v>
      </c>
    </row>
    <row r="14" spans="1:9" ht="15.75" thickBot="1" x14ac:dyDescent="0.3">
      <c r="A14" s="29">
        <v>10</v>
      </c>
      <c r="B14" s="14" t="s">
        <v>132</v>
      </c>
      <c r="C14" s="14" t="s">
        <v>173</v>
      </c>
      <c r="D14" s="7">
        <v>10</v>
      </c>
      <c r="E14" s="26"/>
      <c r="F14" s="24">
        <f t="shared" si="0"/>
        <v>0</v>
      </c>
      <c r="G14" s="24">
        <f t="shared" si="1"/>
        <v>0</v>
      </c>
      <c r="H14" s="24">
        <f t="shared" si="2"/>
        <v>0</v>
      </c>
    </row>
    <row r="15" spans="1:9" ht="15.75" thickBot="1" x14ac:dyDescent="0.3">
      <c r="A15" s="28">
        <v>11</v>
      </c>
      <c r="B15" s="13" t="s">
        <v>133</v>
      </c>
      <c r="C15" s="13" t="s">
        <v>173</v>
      </c>
      <c r="D15" s="4">
        <v>60</v>
      </c>
      <c r="E15" s="25"/>
      <c r="F15" s="23">
        <f t="shared" si="0"/>
        <v>0</v>
      </c>
      <c r="G15" s="23">
        <f t="shared" si="1"/>
        <v>0</v>
      </c>
      <c r="H15" s="23">
        <f t="shared" si="2"/>
        <v>0</v>
      </c>
    </row>
    <row r="16" spans="1:9" ht="15.75" thickBot="1" x14ac:dyDescent="0.3">
      <c r="A16" s="29">
        <v>12</v>
      </c>
      <c r="B16" s="14" t="s">
        <v>134</v>
      </c>
      <c r="C16" s="14" t="s">
        <v>173</v>
      </c>
      <c r="D16" s="7">
        <v>30</v>
      </c>
      <c r="E16" s="26"/>
      <c r="F16" s="24">
        <f t="shared" si="0"/>
        <v>0</v>
      </c>
      <c r="G16" s="24">
        <f t="shared" si="1"/>
        <v>0</v>
      </c>
      <c r="H16" s="24">
        <f t="shared" si="2"/>
        <v>0</v>
      </c>
    </row>
    <row r="17" spans="1:8" ht="15.75" thickBot="1" x14ac:dyDescent="0.3">
      <c r="A17" s="28">
        <v>13</v>
      </c>
      <c r="B17" s="13" t="s">
        <v>135</v>
      </c>
      <c r="C17" s="13" t="s">
        <v>173</v>
      </c>
      <c r="D17" s="15">
        <v>5</v>
      </c>
      <c r="E17" s="25"/>
      <c r="F17" s="23">
        <f t="shared" si="0"/>
        <v>0</v>
      </c>
      <c r="G17" s="23">
        <f t="shared" si="1"/>
        <v>0</v>
      </c>
      <c r="H17" s="23">
        <f t="shared" si="2"/>
        <v>0</v>
      </c>
    </row>
    <row r="18" spans="1:8" ht="24.75" thickBot="1" x14ac:dyDescent="0.3">
      <c r="A18" s="29">
        <v>14</v>
      </c>
      <c r="B18" s="14" t="s">
        <v>136</v>
      </c>
      <c r="C18" s="14" t="s">
        <v>173</v>
      </c>
      <c r="D18" s="16">
        <v>5</v>
      </c>
      <c r="E18" s="26"/>
      <c r="F18" s="24">
        <f t="shared" si="0"/>
        <v>0</v>
      </c>
      <c r="G18" s="24">
        <f t="shared" si="1"/>
        <v>0</v>
      </c>
      <c r="H18" s="24">
        <f t="shared" si="2"/>
        <v>0</v>
      </c>
    </row>
    <row r="19" spans="1:8" ht="24.75" thickBot="1" x14ac:dyDescent="0.3">
      <c r="A19" s="28">
        <v>15</v>
      </c>
      <c r="B19" s="13" t="s">
        <v>137</v>
      </c>
      <c r="C19" s="13" t="s">
        <v>173</v>
      </c>
      <c r="D19" s="15">
        <v>2</v>
      </c>
      <c r="E19" s="25"/>
      <c r="F19" s="23">
        <f t="shared" si="0"/>
        <v>0</v>
      </c>
      <c r="G19" s="23">
        <f t="shared" si="1"/>
        <v>0</v>
      </c>
      <c r="H19" s="23">
        <f t="shared" si="2"/>
        <v>0</v>
      </c>
    </row>
    <row r="20" spans="1:8" ht="24.75" thickBot="1" x14ac:dyDescent="0.3">
      <c r="A20" s="29">
        <v>16</v>
      </c>
      <c r="B20" s="14" t="s">
        <v>138</v>
      </c>
      <c r="C20" s="14" t="s">
        <v>173</v>
      </c>
      <c r="D20" s="16">
        <v>2</v>
      </c>
      <c r="E20" s="26"/>
      <c r="F20" s="24">
        <f t="shared" si="0"/>
        <v>0</v>
      </c>
      <c r="G20" s="24">
        <f t="shared" si="1"/>
        <v>0</v>
      </c>
      <c r="H20" s="24">
        <f t="shared" si="2"/>
        <v>0</v>
      </c>
    </row>
    <row r="21" spans="1:8" ht="24.75" thickBot="1" x14ac:dyDescent="0.3">
      <c r="A21" s="28">
        <v>17</v>
      </c>
      <c r="B21" s="13" t="s">
        <v>139</v>
      </c>
      <c r="C21" s="13" t="s">
        <v>173</v>
      </c>
      <c r="D21" s="15">
        <v>10</v>
      </c>
      <c r="E21" s="25"/>
      <c r="F21" s="23">
        <f t="shared" si="0"/>
        <v>0</v>
      </c>
      <c r="G21" s="23">
        <f t="shared" si="1"/>
        <v>0</v>
      </c>
      <c r="H21" s="23">
        <f t="shared" si="2"/>
        <v>0</v>
      </c>
    </row>
    <row r="22" spans="1:8" ht="24.75" thickBot="1" x14ac:dyDescent="0.3">
      <c r="A22" s="29">
        <v>18</v>
      </c>
      <c r="B22" s="14" t="s">
        <v>140</v>
      </c>
      <c r="C22" s="14" t="s">
        <v>173</v>
      </c>
      <c r="D22" s="16">
        <v>25</v>
      </c>
      <c r="E22" s="26"/>
      <c r="F22" s="24">
        <f t="shared" si="0"/>
        <v>0</v>
      </c>
      <c r="G22" s="24">
        <f t="shared" si="1"/>
        <v>0</v>
      </c>
      <c r="H22" s="24">
        <f t="shared" si="2"/>
        <v>0</v>
      </c>
    </row>
    <row r="23" spans="1:8" ht="24.75" thickBot="1" x14ac:dyDescent="0.3">
      <c r="A23" s="28">
        <v>19</v>
      </c>
      <c r="B23" s="13" t="s">
        <v>141</v>
      </c>
      <c r="C23" s="13" t="s">
        <v>173</v>
      </c>
      <c r="D23" s="15">
        <v>40</v>
      </c>
      <c r="E23" s="25"/>
      <c r="F23" s="23">
        <f t="shared" si="0"/>
        <v>0</v>
      </c>
      <c r="G23" s="23">
        <f t="shared" si="1"/>
        <v>0</v>
      </c>
      <c r="H23" s="23">
        <f t="shared" si="2"/>
        <v>0</v>
      </c>
    </row>
    <row r="24" spans="1:8" ht="24.75" thickBot="1" x14ac:dyDescent="0.3">
      <c r="A24" s="29">
        <v>20</v>
      </c>
      <c r="B24" s="14" t="s">
        <v>142</v>
      </c>
      <c r="C24" s="14" t="s">
        <v>173</v>
      </c>
      <c r="D24" s="16">
        <v>25</v>
      </c>
      <c r="E24" s="26"/>
      <c r="F24" s="24">
        <f t="shared" si="0"/>
        <v>0</v>
      </c>
      <c r="G24" s="24">
        <f t="shared" si="1"/>
        <v>0</v>
      </c>
      <c r="H24" s="24">
        <f t="shared" si="2"/>
        <v>0</v>
      </c>
    </row>
    <row r="25" spans="1:8" ht="36.75" thickBot="1" x14ac:dyDescent="0.3">
      <c r="A25" s="28">
        <v>21</v>
      </c>
      <c r="B25" s="13" t="s">
        <v>143</v>
      </c>
      <c r="C25" s="13" t="s">
        <v>173</v>
      </c>
      <c r="D25" s="15">
        <v>150</v>
      </c>
      <c r="E25" s="25"/>
      <c r="F25" s="23">
        <f t="shared" si="0"/>
        <v>0</v>
      </c>
      <c r="G25" s="23">
        <f t="shared" si="1"/>
        <v>0</v>
      </c>
      <c r="H25" s="23">
        <f t="shared" si="2"/>
        <v>0</v>
      </c>
    </row>
    <row r="26" spans="1:8" ht="36.75" thickBot="1" x14ac:dyDescent="0.3">
      <c r="A26" s="29">
        <v>22</v>
      </c>
      <c r="B26" s="14" t="s">
        <v>144</v>
      </c>
      <c r="C26" s="14" t="s">
        <v>173</v>
      </c>
      <c r="D26" s="16">
        <v>250</v>
      </c>
      <c r="E26" s="26"/>
      <c r="F26" s="24">
        <f t="shared" si="0"/>
        <v>0</v>
      </c>
      <c r="G26" s="24">
        <f t="shared" si="1"/>
        <v>0</v>
      </c>
      <c r="H26" s="24">
        <f t="shared" si="2"/>
        <v>0</v>
      </c>
    </row>
    <row r="27" spans="1:8" ht="36.75" thickBot="1" x14ac:dyDescent="0.3">
      <c r="A27" s="28">
        <v>23</v>
      </c>
      <c r="B27" s="13" t="s">
        <v>145</v>
      </c>
      <c r="C27" s="13" t="s">
        <v>173</v>
      </c>
      <c r="D27" s="15">
        <v>50</v>
      </c>
      <c r="E27" s="25"/>
      <c r="F27" s="23">
        <f t="shared" si="0"/>
        <v>0</v>
      </c>
      <c r="G27" s="23">
        <f t="shared" si="1"/>
        <v>0</v>
      </c>
      <c r="H27" s="23">
        <f t="shared" si="2"/>
        <v>0</v>
      </c>
    </row>
    <row r="28" spans="1:8" ht="36.75" thickBot="1" x14ac:dyDescent="0.3">
      <c r="A28" s="29">
        <v>24</v>
      </c>
      <c r="B28" s="14" t="s">
        <v>188</v>
      </c>
      <c r="C28" s="14" t="s">
        <v>173</v>
      </c>
      <c r="D28" s="16">
        <v>5</v>
      </c>
      <c r="E28" s="26"/>
      <c r="F28" s="24">
        <f t="shared" si="0"/>
        <v>0</v>
      </c>
      <c r="G28" s="24">
        <f t="shared" si="1"/>
        <v>0</v>
      </c>
      <c r="H28" s="24">
        <f t="shared" si="2"/>
        <v>0</v>
      </c>
    </row>
    <row r="29" spans="1:8" ht="36.75" thickBot="1" x14ac:dyDescent="0.3">
      <c r="A29" s="28">
        <v>25</v>
      </c>
      <c r="B29" s="13" t="s">
        <v>146</v>
      </c>
      <c r="C29" s="13" t="s">
        <v>173</v>
      </c>
      <c r="D29" s="15">
        <v>5</v>
      </c>
      <c r="E29" s="25"/>
      <c r="F29" s="23">
        <f t="shared" si="0"/>
        <v>0</v>
      </c>
      <c r="G29" s="23">
        <f t="shared" si="1"/>
        <v>0</v>
      </c>
      <c r="H29" s="23">
        <f t="shared" si="2"/>
        <v>0</v>
      </c>
    </row>
    <row r="30" spans="1:8" ht="36.75" thickBot="1" x14ac:dyDescent="0.3">
      <c r="A30" s="29">
        <v>26</v>
      </c>
      <c r="B30" s="14" t="s">
        <v>147</v>
      </c>
      <c r="C30" s="14" t="s">
        <v>173</v>
      </c>
      <c r="D30" s="16">
        <v>5</v>
      </c>
      <c r="E30" s="26"/>
      <c r="F30" s="24">
        <f t="shared" si="0"/>
        <v>0</v>
      </c>
      <c r="G30" s="24">
        <f t="shared" si="1"/>
        <v>0</v>
      </c>
      <c r="H30" s="24">
        <f t="shared" si="2"/>
        <v>0</v>
      </c>
    </row>
    <row r="31" spans="1:8" ht="36.75" thickBot="1" x14ac:dyDescent="0.3">
      <c r="A31" s="28">
        <v>27</v>
      </c>
      <c r="B31" s="13" t="s">
        <v>176</v>
      </c>
      <c r="C31" s="13" t="s">
        <v>173</v>
      </c>
      <c r="D31" s="15">
        <v>2</v>
      </c>
      <c r="E31" s="25"/>
      <c r="F31" s="23">
        <f t="shared" si="0"/>
        <v>0</v>
      </c>
      <c r="G31" s="23">
        <f t="shared" si="1"/>
        <v>0</v>
      </c>
      <c r="H31" s="23">
        <f t="shared" si="2"/>
        <v>0</v>
      </c>
    </row>
    <row r="32" spans="1:8" ht="36.75" thickBot="1" x14ac:dyDescent="0.3">
      <c r="A32" s="29">
        <v>28</v>
      </c>
      <c r="B32" s="14" t="s">
        <v>189</v>
      </c>
      <c r="C32" s="14" t="s">
        <v>173</v>
      </c>
      <c r="D32" s="16">
        <v>2</v>
      </c>
      <c r="E32" s="26"/>
      <c r="F32" s="24">
        <f t="shared" si="0"/>
        <v>0</v>
      </c>
      <c r="G32" s="24">
        <f t="shared" si="1"/>
        <v>0</v>
      </c>
      <c r="H32" s="24">
        <f t="shared" si="2"/>
        <v>0</v>
      </c>
    </row>
    <row r="33" spans="1:8" ht="15.75" thickBot="1" x14ac:dyDescent="0.3">
      <c r="A33" s="28">
        <v>29</v>
      </c>
      <c r="B33" s="13" t="s">
        <v>148</v>
      </c>
      <c r="C33" s="13" t="s">
        <v>173</v>
      </c>
      <c r="D33" s="15">
        <v>500</v>
      </c>
      <c r="E33" s="25"/>
      <c r="F33" s="23">
        <f t="shared" si="0"/>
        <v>0</v>
      </c>
      <c r="G33" s="23">
        <f t="shared" si="1"/>
        <v>0</v>
      </c>
      <c r="H33" s="23">
        <f t="shared" si="2"/>
        <v>0</v>
      </c>
    </row>
    <row r="34" spans="1:8" ht="15.75" thickBot="1" x14ac:dyDescent="0.3">
      <c r="A34" s="29">
        <v>30</v>
      </c>
      <c r="B34" s="14" t="s">
        <v>149</v>
      </c>
      <c r="C34" s="14" t="s">
        <v>173</v>
      </c>
      <c r="D34" s="16">
        <v>150</v>
      </c>
      <c r="E34" s="26"/>
      <c r="F34" s="24">
        <f t="shared" si="0"/>
        <v>0</v>
      </c>
      <c r="G34" s="24">
        <f t="shared" si="1"/>
        <v>0</v>
      </c>
      <c r="H34" s="24">
        <f t="shared" si="2"/>
        <v>0</v>
      </c>
    </row>
    <row r="35" spans="1:8" ht="15.75" thickBot="1" x14ac:dyDescent="0.3">
      <c r="A35" s="28">
        <v>31</v>
      </c>
      <c r="B35" s="13" t="s">
        <v>150</v>
      </c>
      <c r="C35" s="13" t="s">
        <v>173</v>
      </c>
      <c r="D35" s="15">
        <v>150</v>
      </c>
      <c r="E35" s="25"/>
      <c r="F35" s="23">
        <f t="shared" si="0"/>
        <v>0</v>
      </c>
      <c r="G35" s="23">
        <f t="shared" si="1"/>
        <v>0</v>
      </c>
      <c r="H35" s="23">
        <f t="shared" si="2"/>
        <v>0</v>
      </c>
    </row>
    <row r="36" spans="1:8" ht="15.75" thickBot="1" x14ac:dyDescent="0.3">
      <c r="A36" s="29">
        <v>32</v>
      </c>
      <c r="B36" s="14" t="s">
        <v>151</v>
      </c>
      <c r="C36" s="14" t="s">
        <v>173</v>
      </c>
      <c r="D36" s="16">
        <v>80</v>
      </c>
      <c r="E36" s="26"/>
      <c r="F36" s="24">
        <f t="shared" si="0"/>
        <v>0</v>
      </c>
      <c r="G36" s="24">
        <f t="shared" si="1"/>
        <v>0</v>
      </c>
      <c r="H36" s="24">
        <f t="shared" si="2"/>
        <v>0</v>
      </c>
    </row>
    <row r="37" spans="1:8" ht="24.75" thickBot="1" x14ac:dyDescent="0.3">
      <c r="A37" s="28">
        <v>33</v>
      </c>
      <c r="B37" s="13" t="s">
        <v>152</v>
      </c>
      <c r="C37" s="13" t="s">
        <v>173</v>
      </c>
      <c r="D37" s="15">
        <v>5</v>
      </c>
      <c r="E37" s="25"/>
      <c r="F37" s="23">
        <f t="shared" si="0"/>
        <v>0</v>
      </c>
      <c r="G37" s="23">
        <f t="shared" si="1"/>
        <v>0</v>
      </c>
      <c r="H37" s="23">
        <f t="shared" si="2"/>
        <v>0</v>
      </c>
    </row>
    <row r="38" spans="1:8" ht="24.75" thickBot="1" x14ac:dyDescent="0.3">
      <c r="A38" s="29">
        <v>34</v>
      </c>
      <c r="B38" s="14" t="s">
        <v>153</v>
      </c>
      <c r="C38" s="14" t="s">
        <v>173</v>
      </c>
      <c r="D38" s="16">
        <v>10</v>
      </c>
      <c r="E38" s="26"/>
      <c r="F38" s="24">
        <f t="shared" si="0"/>
        <v>0</v>
      </c>
      <c r="G38" s="24">
        <f t="shared" si="1"/>
        <v>0</v>
      </c>
      <c r="H38" s="24">
        <f t="shared" si="2"/>
        <v>0</v>
      </c>
    </row>
    <row r="39" spans="1:8" ht="24.75" thickBot="1" x14ac:dyDescent="0.3">
      <c r="A39" s="28">
        <v>35</v>
      </c>
      <c r="B39" s="13" t="s">
        <v>154</v>
      </c>
      <c r="C39" s="13" t="s">
        <v>173</v>
      </c>
      <c r="D39" s="15">
        <v>2</v>
      </c>
      <c r="E39" s="25"/>
      <c r="F39" s="23">
        <f t="shared" si="0"/>
        <v>0</v>
      </c>
      <c r="G39" s="23">
        <f t="shared" si="1"/>
        <v>0</v>
      </c>
      <c r="H39" s="23">
        <f t="shared" si="2"/>
        <v>0</v>
      </c>
    </row>
    <row r="40" spans="1:8" ht="24.75" thickBot="1" x14ac:dyDescent="0.3">
      <c r="A40" s="29">
        <v>36</v>
      </c>
      <c r="B40" s="14" t="s">
        <v>200</v>
      </c>
      <c r="C40" s="14" t="s">
        <v>173</v>
      </c>
      <c r="D40" s="16">
        <v>10</v>
      </c>
      <c r="E40" s="26"/>
      <c r="F40" s="24">
        <f t="shared" si="0"/>
        <v>0</v>
      </c>
      <c r="G40" s="24">
        <f t="shared" si="1"/>
        <v>0</v>
      </c>
      <c r="H40" s="24">
        <f t="shared" si="2"/>
        <v>0</v>
      </c>
    </row>
    <row r="41" spans="1:8" ht="15.75" thickBot="1" x14ac:dyDescent="0.3">
      <c r="A41" s="28">
        <v>37</v>
      </c>
      <c r="B41" s="13" t="s">
        <v>201</v>
      </c>
      <c r="C41" s="13" t="s">
        <v>173</v>
      </c>
      <c r="D41" s="15">
        <v>1000</v>
      </c>
      <c r="E41" s="25"/>
      <c r="F41" s="23">
        <f t="shared" si="0"/>
        <v>0</v>
      </c>
      <c r="G41" s="23">
        <f t="shared" si="1"/>
        <v>0</v>
      </c>
      <c r="H41" s="23">
        <f t="shared" si="2"/>
        <v>0</v>
      </c>
    </row>
    <row r="42" spans="1:8" ht="15.75" thickBot="1" x14ac:dyDescent="0.3">
      <c r="A42" s="29">
        <v>38</v>
      </c>
      <c r="B42" s="17" t="s">
        <v>155</v>
      </c>
      <c r="C42" s="14" t="s">
        <v>173</v>
      </c>
      <c r="D42" s="16">
        <v>4500</v>
      </c>
      <c r="E42" s="26"/>
      <c r="F42" s="24">
        <f t="shared" si="0"/>
        <v>0</v>
      </c>
      <c r="G42" s="24">
        <f t="shared" si="1"/>
        <v>0</v>
      </c>
      <c r="H42" s="24">
        <f t="shared" si="2"/>
        <v>0</v>
      </c>
    </row>
    <row r="43" spans="1:8" ht="15.75" thickBot="1" x14ac:dyDescent="0.3">
      <c r="A43" s="30">
        <v>39</v>
      </c>
      <c r="B43" s="13" t="s">
        <v>156</v>
      </c>
      <c r="C43" s="13" t="s">
        <v>173</v>
      </c>
      <c r="D43" s="15">
        <v>15</v>
      </c>
      <c r="E43" s="25"/>
      <c r="F43" s="23">
        <f t="shared" si="0"/>
        <v>0</v>
      </c>
      <c r="G43" s="23">
        <f t="shared" si="1"/>
        <v>0</v>
      </c>
      <c r="H43" s="23">
        <f t="shared" si="2"/>
        <v>0</v>
      </c>
    </row>
    <row r="44" spans="1:8" ht="15.75" thickBot="1" x14ac:dyDescent="0.3">
      <c r="A44" s="29">
        <v>40</v>
      </c>
      <c r="B44" s="14" t="s">
        <v>157</v>
      </c>
      <c r="C44" s="14" t="s">
        <v>173</v>
      </c>
      <c r="D44" s="16">
        <v>10</v>
      </c>
      <c r="E44" s="26"/>
      <c r="F44" s="24">
        <f t="shared" si="0"/>
        <v>0</v>
      </c>
      <c r="G44" s="24">
        <f t="shared" si="1"/>
        <v>0</v>
      </c>
      <c r="H44" s="24">
        <f t="shared" si="2"/>
        <v>0</v>
      </c>
    </row>
    <row r="45" spans="1:8" ht="15.75" thickBot="1" x14ac:dyDescent="0.3">
      <c r="A45" s="30">
        <v>41</v>
      </c>
      <c r="B45" s="13" t="s">
        <v>158</v>
      </c>
      <c r="C45" s="13" t="s">
        <v>173</v>
      </c>
      <c r="D45" s="15">
        <v>10</v>
      </c>
      <c r="E45" s="25"/>
      <c r="F45" s="23">
        <f t="shared" si="0"/>
        <v>0</v>
      </c>
      <c r="G45" s="23">
        <f t="shared" si="1"/>
        <v>0</v>
      </c>
      <c r="H45" s="23">
        <f t="shared" si="2"/>
        <v>0</v>
      </c>
    </row>
    <row r="46" spans="1:8" ht="15.75" thickBot="1" x14ac:dyDescent="0.3">
      <c r="A46" s="29">
        <v>42</v>
      </c>
      <c r="B46" s="14" t="s">
        <v>159</v>
      </c>
      <c r="C46" s="14" t="s">
        <v>173</v>
      </c>
      <c r="D46" s="16">
        <v>15</v>
      </c>
      <c r="E46" s="26"/>
      <c r="F46" s="24">
        <f t="shared" si="0"/>
        <v>0</v>
      </c>
      <c r="G46" s="24">
        <f t="shared" si="1"/>
        <v>0</v>
      </c>
      <c r="H46" s="24">
        <f t="shared" si="2"/>
        <v>0</v>
      </c>
    </row>
    <row r="47" spans="1:8" ht="15.75" thickBot="1" x14ac:dyDescent="0.3">
      <c r="A47" s="28">
        <v>43</v>
      </c>
      <c r="B47" s="13" t="s">
        <v>160</v>
      </c>
      <c r="C47" s="13" t="s">
        <v>173</v>
      </c>
      <c r="D47" s="15">
        <v>5</v>
      </c>
      <c r="E47" s="25"/>
      <c r="F47" s="23">
        <f t="shared" si="0"/>
        <v>0</v>
      </c>
      <c r="G47" s="23">
        <f t="shared" si="1"/>
        <v>0</v>
      </c>
      <c r="H47" s="23">
        <f t="shared" si="2"/>
        <v>0</v>
      </c>
    </row>
    <row r="48" spans="1:8" ht="24.75" thickBot="1" x14ac:dyDescent="0.3">
      <c r="A48" s="29">
        <v>44</v>
      </c>
      <c r="B48" s="14" t="s">
        <v>161</v>
      </c>
      <c r="C48" s="14" t="s">
        <v>173</v>
      </c>
      <c r="D48" s="16">
        <v>100</v>
      </c>
      <c r="E48" s="26"/>
      <c r="F48" s="24">
        <f t="shared" si="0"/>
        <v>0</v>
      </c>
      <c r="G48" s="24">
        <f t="shared" si="1"/>
        <v>0</v>
      </c>
      <c r="H48" s="24">
        <f t="shared" si="2"/>
        <v>0</v>
      </c>
    </row>
    <row r="49" spans="1:8" ht="24.75" thickBot="1" x14ac:dyDescent="0.3">
      <c r="A49" s="28">
        <v>45</v>
      </c>
      <c r="B49" s="13" t="s">
        <v>177</v>
      </c>
      <c r="C49" s="13" t="s">
        <v>173</v>
      </c>
      <c r="D49" s="15">
        <v>80</v>
      </c>
      <c r="E49" s="25"/>
      <c r="F49" s="23">
        <f t="shared" si="0"/>
        <v>0</v>
      </c>
      <c r="G49" s="23">
        <f t="shared" si="1"/>
        <v>0</v>
      </c>
      <c r="H49" s="23">
        <f t="shared" si="2"/>
        <v>0</v>
      </c>
    </row>
    <row r="50" spans="1:8" ht="24.75" thickBot="1" x14ac:dyDescent="0.3">
      <c r="A50" s="29">
        <v>46</v>
      </c>
      <c r="B50" s="18" t="s">
        <v>162</v>
      </c>
      <c r="C50" s="14" t="s">
        <v>173</v>
      </c>
      <c r="D50" s="16">
        <v>2</v>
      </c>
      <c r="E50" s="26"/>
      <c r="F50" s="24">
        <f t="shared" si="0"/>
        <v>0</v>
      </c>
      <c r="G50" s="24">
        <f t="shared" si="1"/>
        <v>0</v>
      </c>
      <c r="H50" s="24">
        <f t="shared" si="2"/>
        <v>0</v>
      </c>
    </row>
    <row r="51" spans="1:8" ht="24.75" thickBot="1" x14ac:dyDescent="0.3">
      <c r="A51" s="28">
        <v>47</v>
      </c>
      <c r="B51" s="13" t="s">
        <v>163</v>
      </c>
      <c r="C51" s="13" t="s">
        <v>173</v>
      </c>
      <c r="D51" s="15">
        <v>5</v>
      </c>
      <c r="E51" s="25"/>
      <c r="F51" s="23">
        <f t="shared" si="0"/>
        <v>0</v>
      </c>
      <c r="G51" s="23">
        <f t="shared" si="1"/>
        <v>0</v>
      </c>
      <c r="H51" s="23">
        <f t="shared" si="2"/>
        <v>0</v>
      </c>
    </row>
    <row r="52" spans="1:8" ht="24.75" thickBot="1" x14ac:dyDescent="0.3">
      <c r="A52" s="29">
        <v>48</v>
      </c>
      <c r="B52" s="14" t="s">
        <v>164</v>
      </c>
      <c r="C52" s="14" t="s">
        <v>173</v>
      </c>
      <c r="D52" s="16">
        <v>15</v>
      </c>
      <c r="E52" s="26"/>
      <c r="F52" s="24">
        <f t="shared" si="0"/>
        <v>0</v>
      </c>
      <c r="G52" s="24">
        <f t="shared" si="1"/>
        <v>0</v>
      </c>
      <c r="H52" s="24">
        <f t="shared" si="2"/>
        <v>0</v>
      </c>
    </row>
    <row r="53" spans="1:8" ht="24.75" thickBot="1" x14ac:dyDescent="0.3">
      <c r="A53" s="30">
        <v>49</v>
      </c>
      <c r="B53" s="13" t="s">
        <v>165</v>
      </c>
      <c r="C53" s="13" t="s">
        <v>173</v>
      </c>
      <c r="D53" s="15">
        <v>5</v>
      </c>
      <c r="E53" s="25"/>
      <c r="F53" s="23">
        <f t="shared" si="0"/>
        <v>0</v>
      </c>
      <c r="G53" s="23">
        <f t="shared" si="1"/>
        <v>0</v>
      </c>
      <c r="H53" s="23">
        <f t="shared" si="2"/>
        <v>0</v>
      </c>
    </row>
    <row r="54" spans="1:8" ht="24.75" thickBot="1" x14ac:dyDescent="0.3">
      <c r="A54" s="29">
        <v>50</v>
      </c>
      <c r="B54" s="14" t="s">
        <v>166</v>
      </c>
      <c r="C54" s="14" t="s">
        <v>173</v>
      </c>
      <c r="D54" s="16">
        <v>80</v>
      </c>
      <c r="E54" s="26"/>
      <c r="F54" s="24">
        <f t="shared" si="0"/>
        <v>0</v>
      </c>
      <c r="G54" s="24">
        <f t="shared" si="1"/>
        <v>0</v>
      </c>
      <c r="H54" s="24">
        <f t="shared" si="2"/>
        <v>0</v>
      </c>
    </row>
    <row r="55" spans="1:8" ht="24.75" thickBot="1" x14ac:dyDescent="0.3">
      <c r="A55" s="30">
        <v>51</v>
      </c>
      <c r="B55" s="13" t="s">
        <v>167</v>
      </c>
      <c r="C55" s="13" t="s">
        <v>173</v>
      </c>
      <c r="D55" s="15">
        <v>15</v>
      </c>
      <c r="E55" s="25"/>
      <c r="F55" s="23">
        <f t="shared" si="0"/>
        <v>0</v>
      </c>
      <c r="G55" s="23">
        <f t="shared" si="1"/>
        <v>0</v>
      </c>
      <c r="H55" s="23">
        <f t="shared" si="2"/>
        <v>0</v>
      </c>
    </row>
    <row r="56" spans="1:8" ht="24.75" thickBot="1" x14ac:dyDescent="0.3">
      <c r="A56" s="29">
        <v>52</v>
      </c>
      <c r="B56" s="14" t="s">
        <v>168</v>
      </c>
      <c r="C56" s="14" t="s">
        <v>173</v>
      </c>
      <c r="D56" s="16">
        <v>5</v>
      </c>
      <c r="E56" s="26"/>
      <c r="F56" s="24">
        <f t="shared" si="0"/>
        <v>0</v>
      </c>
      <c r="G56" s="24">
        <f t="shared" si="1"/>
        <v>0</v>
      </c>
      <c r="H56" s="24">
        <f t="shared" si="2"/>
        <v>0</v>
      </c>
    </row>
    <row r="57" spans="1:8" ht="24.75" thickBot="1" x14ac:dyDescent="0.3">
      <c r="A57" s="28">
        <v>53</v>
      </c>
      <c r="B57" s="13" t="s">
        <v>169</v>
      </c>
      <c r="C57" s="13" t="s">
        <v>173</v>
      </c>
      <c r="D57" s="15">
        <v>5</v>
      </c>
      <c r="E57" s="25"/>
      <c r="F57" s="23">
        <f t="shared" si="0"/>
        <v>0</v>
      </c>
      <c r="G57" s="23">
        <f t="shared" si="1"/>
        <v>0</v>
      </c>
      <c r="H57" s="23">
        <f t="shared" si="2"/>
        <v>0</v>
      </c>
    </row>
    <row r="58" spans="1:8" ht="24.75" thickBot="1" x14ac:dyDescent="0.3">
      <c r="A58" s="29">
        <v>54</v>
      </c>
      <c r="B58" s="14" t="s">
        <v>170</v>
      </c>
      <c r="C58" s="14" t="s">
        <v>173</v>
      </c>
      <c r="D58" s="16">
        <v>5</v>
      </c>
      <c r="E58" s="26"/>
      <c r="F58" s="24">
        <f t="shared" si="0"/>
        <v>0</v>
      </c>
      <c r="G58" s="24">
        <f t="shared" si="1"/>
        <v>0</v>
      </c>
      <c r="H58" s="24">
        <f t="shared" si="2"/>
        <v>0</v>
      </c>
    </row>
    <row r="59" spans="1:8" ht="24.75" thickBot="1" x14ac:dyDescent="0.3">
      <c r="A59" s="28">
        <v>55</v>
      </c>
      <c r="B59" s="13" t="s">
        <v>171</v>
      </c>
      <c r="C59" s="13" t="s">
        <v>173</v>
      </c>
      <c r="D59" s="15">
        <v>5</v>
      </c>
      <c r="E59" s="25"/>
      <c r="F59" s="23">
        <f t="shared" si="0"/>
        <v>0</v>
      </c>
      <c r="G59" s="23">
        <f t="shared" si="1"/>
        <v>0</v>
      </c>
      <c r="H59" s="23">
        <f t="shared" si="2"/>
        <v>0</v>
      </c>
    </row>
    <row r="60" spans="1:8" ht="24.75" thickBot="1" x14ac:dyDescent="0.3">
      <c r="A60" s="29">
        <v>56</v>
      </c>
      <c r="B60" s="14" t="s">
        <v>193</v>
      </c>
      <c r="C60" s="14" t="s">
        <v>173</v>
      </c>
      <c r="D60" s="16">
        <v>10</v>
      </c>
      <c r="E60" s="26"/>
      <c r="F60" s="24">
        <f t="shared" si="0"/>
        <v>0</v>
      </c>
      <c r="G60" s="24">
        <f t="shared" si="1"/>
        <v>0</v>
      </c>
      <c r="H60" s="24">
        <f t="shared" si="2"/>
        <v>0</v>
      </c>
    </row>
    <row r="61" spans="1:8" ht="24.75" thickBot="1" x14ac:dyDescent="0.3">
      <c r="A61" s="28">
        <v>57</v>
      </c>
      <c r="B61" s="13" t="s">
        <v>202</v>
      </c>
      <c r="C61" s="13" t="s">
        <v>173</v>
      </c>
      <c r="D61" s="15">
        <v>10</v>
      </c>
      <c r="E61" s="25"/>
      <c r="F61" s="23">
        <f t="shared" si="0"/>
        <v>0</v>
      </c>
      <c r="G61" s="23">
        <f t="shared" si="1"/>
        <v>0</v>
      </c>
      <c r="H61" s="23">
        <f t="shared" si="2"/>
        <v>0</v>
      </c>
    </row>
    <row r="62" spans="1:8" ht="24.75" thickBot="1" x14ac:dyDescent="0.3">
      <c r="A62" s="29">
        <v>58</v>
      </c>
      <c r="B62" s="14" t="s">
        <v>194</v>
      </c>
      <c r="C62" s="14" t="s">
        <v>173</v>
      </c>
      <c r="D62" s="16">
        <v>5</v>
      </c>
      <c r="E62" s="26"/>
      <c r="F62" s="24">
        <f t="shared" si="0"/>
        <v>0</v>
      </c>
      <c r="G62" s="24">
        <f t="shared" si="1"/>
        <v>0</v>
      </c>
      <c r="H62" s="24">
        <f t="shared" si="2"/>
        <v>0</v>
      </c>
    </row>
    <row r="63" spans="1:8" ht="15.75" thickBot="1" x14ac:dyDescent="0.3">
      <c r="A63" s="28">
        <v>59</v>
      </c>
      <c r="B63" s="13" t="s">
        <v>172</v>
      </c>
      <c r="C63" s="13" t="s">
        <v>173</v>
      </c>
      <c r="D63" s="15">
        <v>25</v>
      </c>
      <c r="E63" s="25"/>
      <c r="F63" s="23">
        <f t="shared" si="0"/>
        <v>0</v>
      </c>
      <c r="G63" s="23">
        <f t="shared" si="1"/>
        <v>0</v>
      </c>
      <c r="H63" s="23">
        <f t="shared" si="2"/>
        <v>0</v>
      </c>
    </row>
    <row r="64" spans="1:8" ht="15.75" thickBot="1" x14ac:dyDescent="0.3">
      <c r="A64" s="38" t="s">
        <v>192</v>
      </c>
      <c r="B64" s="39"/>
      <c r="C64" s="39"/>
      <c r="D64" s="39"/>
      <c r="E64" s="40"/>
      <c r="F64" s="23">
        <f>SUM(F5:F63)</f>
        <v>0</v>
      </c>
      <c r="G64" s="23">
        <f>SUM(G5:G63)</f>
        <v>0</v>
      </c>
      <c r="H64" s="23">
        <f>SUM(H5:H63)</f>
        <v>0</v>
      </c>
    </row>
  </sheetData>
  <mergeCells count="3">
    <mergeCell ref="A1:H1"/>
    <mergeCell ref="A2:H2"/>
    <mergeCell ref="A64:E64"/>
  </mergeCells>
  <phoneticPr fontId="9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 - Kształtki ocynkowane</vt:lpstr>
      <vt:lpstr>Część II - PVC i PE</vt:lpstr>
      <vt:lpstr>Część III - Żeliwo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mateusz_stolarski</dc:creator>
  <cp:lastModifiedBy>mateusz_stolarski</cp:lastModifiedBy>
  <cp:lastPrinted>2021-03-21T12:50:53Z</cp:lastPrinted>
  <dcterms:created xsi:type="dcterms:W3CDTF">2015-06-05T18:19:34Z</dcterms:created>
  <dcterms:modified xsi:type="dcterms:W3CDTF">2021-03-23T13:16:15Z</dcterms:modified>
</cp:coreProperties>
</file>