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visibility="hidden" xWindow="32767" yWindow="84" windowWidth="14208" windowHeight="9096" activeTab="0"/>
  </bookViews>
  <sheets>
    <sheet name="Pakiet 1- 6" sheetId="1" r:id="rId1"/>
  </sheets>
  <definedNames>
    <definedName name="_xlnm._FilterDatabase" localSheetId="0" hidden="1">'Pakiet 1- 6'!$A$2:$J$180</definedName>
    <definedName name="aktywnywiersz">423</definedName>
  </definedNames>
  <calcPr fullCalcOnLoad="1"/>
</workbook>
</file>

<file path=xl/sharedStrings.xml><?xml version="1.0" encoding="utf-8"?>
<sst xmlns="http://schemas.openxmlformats.org/spreadsheetml/2006/main" count="454" uniqueCount="250">
  <si>
    <t xml:space="preserve">Silikonowy cewnik Foleya CH10, dwudrożny z plastikową zastawką do napełniania balonu. Wykonany z miękkiego, elastycznego, przezroczystego silikonu z linią kontrastująca w RTG. Atraumatyczna, zamknięta końcówka oraz dwa otwory drenujące. Wewnątrz opakowania zatyczka do cewnika. Łącznik kodowany kolorystycznie zależnie od rozmiaru. Na cewniku fabrycznie umieszczony rozmiar (Fr/Ch) i pojemność balonu (ml/cc). Pakowany podwójnie: wewnetrzny worek foliowy z min. podwójną perforacją oraz zewnętrzne  opakowanie typu folia-papier z listkami ułatwiającymi otwieranie (min. 1cm). Na opakowaniu fabrycznie umieszczone: nr katalogowy, rozmiar, data produkcji, numer serii, data ważności, sposób sterylizacji oraz napisy w języku polskim. </t>
  </si>
  <si>
    <t>Cewnik Nelaton CH14 wykonany z PCV. Zamknięty koniec, dwa otwory boczne. Łącznik kodowany kolorystycznie zależnie od rozmiaru z tłoczoną nazwą producenta. Opakowanie folia-papier z min. 1cm listkami do otwierania oraz napisami w j. polskim</t>
  </si>
  <si>
    <t>Cewnik Nelaton CH16, wykonany z PCV. Zamknięty koniec, dwa otwory boczne. Łącznik kodowany kolorystycznie zależnie od rozmiaru z tłoczoną nazwą producenta. Opakowanie folia-papier z min. 1cm listkami do otwierania oraz napisami w j. polskim</t>
  </si>
  <si>
    <t>Cewnik Nelaton CH18, wykonany z PCV. Zamknięty koniec, dwa otwory boczne. Łącznik kodowany kolorystycznie zależnie od rozmiaru z tłoczoną nazwą producenta. Opakowanie folia-papier z min. 1cm listkami do otwierania oraz napisami w j. polskim.</t>
  </si>
  <si>
    <t>Dren do ssaka 12-14mm x 2mb sterylny, opakowanie foliowo-papierowe</t>
  </si>
  <si>
    <t>Dren do tlenu, długość 2,1m oraz 4,26m. Sterylny, op. foliowe</t>
  </si>
  <si>
    <r>
      <t>Kaczka plastikowa na mocz z uchwytem, pojemność 1200 -1300 ml.  (z możliwością dezynfekcji w 120</t>
    </r>
    <r>
      <rPr>
        <vertAlign val="superscript"/>
        <sz val="8"/>
        <rFont val="Times New Roman"/>
        <family val="1"/>
      </rPr>
      <t>0</t>
    </r>
    <r>
      <rPr>
        <sz val="8"/>
        <rFont val="Times New Roman"/>
        <family val="1"/>
      </rPr>
      <t xml:space="preserve"> C)</t>
    </r>
  </si>
  <si>
    <r>
      <t>Basen sanitarny (z możliwością dezynfekcji w  120</t>
    </r>
    <r>
      <rPr>
        <vertAlign val="superscript"/>
        <sz val="8"/>
        <rFont val="Times New Roman"/>
        <family val="1"/>
      </rPr>
      <t>0</t>
    </r>
    <r>
      <rPr>
        <sz val="8"/>
        <rFont val="Times New Roman"/>
        <family val="1"/>
      </rPr>
      <t xml:space="preserve"> C)</t>
    </r>
  </si>
  <si>
    <t>Dren Redona wykonany z poliuretanu, termoplastyczny, nie zawiera PCV i ftalanów, z białą linią RTG na całej długości drenu, perforacja naprzemianległa na odcinku 15cm, trzystopniowy czytnik głębokości -co 1 cm- w odległości 5 cm od zakończenia perforacji. Sterylny, pakowany podwójnie: opakowanie wewnętrzne foliowe, zewnętrzne folia-papier. Długość 800mm, rozmiary: CH 6, 8, 10, 12, 14, 16, 18</t>
  </si>
  <si>
    <t>Dren Redona z trokarem, wykonany z medycznego PCV z nitką kontrastującą w promieniach RTG, jałowy, nie zawiera pirogenów, pakowany podwójnie. Dostęp do rozmiarów: CH 10 - 18, długość 80 cm</t>
  </si>
  <si>
    <t>Worek do moczu 2000ml z portem do pobierania próbek, zawór spustowy typu T, sterylny</t>
  </si>
  <si>
    <t>Zatyczka stożkowa do  cewników, sterylna</t>
  </si>
  <si>
    <t>Zestaw do lewatywy gotowy do użycia w składzie: worek z miękkim cewnikiem pokrytym wazeliną, rękawice, serwetka, mydło w płynie. Pakowany pojedynczo w folię</t>
  </si>
  <si>
    <t xml:space="preserve">Pojemnik plastikowy 0,6-0,7ml na odpady szpitalne ostre, śr. pojemnika: dół=9,7/4,8cm , otwór w pokrywie=3,9cm, wys.=12,2cm, </t>
  </si>
  <si>
    <t>Dren T-Kehr z perforowanym ramieniem poprzecznym. Dren do drenażu dróg żółciowych. Wykonany ze 100% silikonu klasy medycznej. Pasek kontrastujący w promieniach RTG na całej długości obydwu ramion drenu, długość ramion 18x45cm. Twardość drenu 60±5 ͦ shore. Dren zakończony odłączanym łącznikiem large lock przeznaczonym do połączenia z workiem zabezpieczającym dedykowanym do drenu. W miejscu połączenia ramion dwa większe otwory drenujące, rozmiary: CH 08-CH24. Atraumatyczne, miękkie zakończenie drenu. Sterylny, pakowany podwójnie: opakowanie wewnętrzne perforowana folia, zewnętrzne papier folia.</t>
  </si>
  <si>
    <t xml:space="preserve">Dren Redona z trokarem, wykonany z medycznego PCV z nitką kontrastującą w promieniach RTG, jałowy, nie zawiera pirogenów, pakowany podwójnie. Dostęp do rozm: CH 0,6 - 0,8, długość 50 cm
</t>
  </si>
  <si>
    <t>Pokrowce higieniczny foliowy na obuwie z gumką, z możliwością wyceny z przeliczeniem na opakowania,
opakowanie a' 100 szt.</t>
  </si>
  <si>
    <t>Zestaw do godzinowej zbiórki moczu. Komora kolekcyjna 500ml z białą tylną scianą, podzielona na dwie komory pośrednie, ze skalą co 1ml w zakresie 3ml - 40ml, co 5ml w zakresie 40 - 100ml oraz co 10ml w zakresie 100 - 500ml. Wyposażona w filtr hydrofobowy, obrotowy zawór spustowy oraz podwójny system mocowania (wieszak oraz regulowane taśmy). Niewymienny worek zbiorczy o pojemności 2000ml ze skalą co 100ml oraz polem na dane pacjenta, z filtrem hydrofobowym, zastawką antyrefluksyjną oraz zaworem spustowym typu poprzecznego "T" mocowanym w otwartej zakładce. Dwudrożny dren o długości 120cm wzmocnionym spiralą antyzagięciową przy wyjściu z komory, z klamrą zaciskową, zakończony łącznikiem stożkowym z zatyczką, wyposażony w bezigłowy port do pobierania próbek oraz zastawkę antyrefluksyjną. Sterylny, opakowanie podwójne: folia, folia/papier z napisami w języku polskim.</t>
  </si>
  <si>
    <t>Pojemnik na odpady o pojemności 2 litrów o wysokości 246mm, średnicy dolnej 95mm oraz z otworem wrzutowym w kształcie zaokrąglonego trójkąta o wysokości 70mm</t>
  </si>
  <si>
    <t>Pojemnik plastikowy o pojemności 30 litrów o pokrywie z otworem wrzutowym o średnicy 75mm oraz wymiarach: poj.30 dcm3, wysokość 322 mm, średnica: górna/dolna 390/322 mm</t>
  </si>
  <si>
    <t>Pojemniki histopatologiczne wykonane z polietylenu, zakręcana czarna nakrętka, wyposażone w dodatkową wewnętrzną nakrywkę 60 ml. -Ø 50 x 60 mm</t>
  </si>
  <si>
    <t>Pojemniki histopatologiczne wykonane z polietylenu, zakręcana czarna nakrętka, wyposażona w dodatkową wewnętrzną nakrywkę 150 ml. - Ø 56 x 71 mm</t>
  </si>
  <si>
    <t>Pojemniki histopatologiczne wykonane z polietylenu, zakręcana czarna nakrętka, wyposażone w dodatkową wewnętrzną nakrywkę 250 ml. - Ø 69 x 94 mm</t>
  </si>
  <si>
    <t>Pojemniki histopatologiczne wykonane z polietylenu, zakręcana czarna nakrętka, wyposażone w dodatkową wewnętrzną nakrywkę 1000 ml. - Ø 111 x 128 mm</t>
  </si>
  <si>
    <t>Pojemniki histopatologiczne wykonane z polietylenu, zakręcana czarna nakrętka, wyposażone w dodatkową wewnętrzną nakrywkę 2000 ml. - Ø 111 x 240 mm</t>
  </si>
  <si>
    <t>Yankauer - końcówka do odssysania pola operacyjnego, typ standard, bez kontroli odsysania, z 4 otworami bocznymi, rozm: CH 23. Sterylny, pakowany folia-papier</t>
  </si>
  <si>
    <t>Dren łączący do odsysania z możliwością docięcia (od 8 do 18mm), dren 300cm, średnica Ch 24 (śr. wew. 5,60mm/zew. 8,00mm). Sterylny</t>
  </si>
  <si>
    <t>Cewnik Foleya Ch12, wykonany z lateksu pokrytego elastomerem silikonu, w podwójnym opakowaniu: folia-papier -folia, jednorazowego uzytku, sterylny</t>
  </si>
  <si>
    <t>Cewnik Foleya Ch14, wykonany z lateksu pokrytego elastomerem silikonu, w podwójnym opakowaniu: folia-papier -folia, jednorazowego uzytku, sterylny</t>
  </si>
  <si>
    <t>Cewnik Foleya Ch16, wykonany z lateksu pokrytego elastomerem silikonu, w podwójnym opakowaniu: folia-papier -folia, jednorazowego uzytku, sterylny</t>
  </si>
  <si>
    <t xml:space="preserve">Cewnik Foleya Ch18, wykonany z lateksu pokrytego elastomerem silikonu, w podwójnym opakowaniu: folia-papier -folia, jednorazowego uzytku, sterylny </t>
  </si>
  <si>
    <t>Cewnik Foleya Ch20, wykonany z lateksu pokrytego elastomerem silikonu, w podwójnym opakowaniu: folia-papier -folia, jednorazowego uzytku, sterylny</t>
  </si>
  <si>
    <t>Cewnik Foleya Ch22, wykonany z lateksu pokrytego elastomerem silikonu, w podwójnym opakowaniu: folia-papier -folia, jednorazowego uzytku, sterylny</t>
  </si>
  <si>
    <t xml:space="preserve">Cewnik Foleya Ch24, wykonany z lateksu pokrytego elastomerem silikonu, w podwójnym opakowaniu: folia-papier -folia, jednorazowego uzytku, sterylny </t>
  </si>
  <si>
    <t>Maseczka reanimacyjna usta-usta , 20 x 20 cm, z zaworem jednokierunkowym</t>
  </si>
  <si>
    <t>System do kontrolowanej zbiórki stolca płynnego i półpłynnego dla dorosłych, jednorazowego użytku. Cewnik wykonany z silikonu, ze znacznikiem pozycyjnym widocznym w rtg. Pierscień uszczelniajacy noiskociśnieniowy. System wyposażony w dwa oznakowane porty. Jeden port do napełniania i oprózniania pierścienia uszczelniajacego, drugi port irygacyjny do podawania wody w celu płukania i irygacji cewnika. System zawiera w składzie 3 worki o pojemnosci 1500 ml z wkładką superabsorbentu oraz filtrem dezodorujacym pochłaniajacym zapachy płynnego stolca, podstawę montazową do łózka chorego wraz z paskiem mocujacym, strzykawkę o pojemności 45 ml, instrukcją obsługi. Cewnik powleczony substancja zabezpieczającą przenikanie zapachów na zewnątrz.</t>
  </si>
  <si>
    <t>Worki zbiorcze o pojemności 1500 ml z wkładką z superabsorbentu oraz filtr dezodorujący pochłaniający zapachy kompatybilne z w/w systemem, poz.21.</t>
  </si>
  <si>
    <t>Nakładki chłonne do mocowania na cewnik a'10 szt., kompatybilne z w/w systemem poz.22</t>
  </si>
  <si>
    <t>op.</t>
  </si>
  <si>
    <t>Elektroda EKG radioprzezierna rozmiar 2,3cmx2,3cm z przewodem 50cm zakończonym wtykiem fi 1,5mm,wykonana z cienkiej włókniny perforownej , z zaokrąglonymi rogami, pokryta hydrożelem, repozycjonowana, opk.a'3 sztuki. Dla lepszej identyfikacji na opakowaniu jednostkowym nadrukowany rysunek elektrody znajdującej się w opakowaniu</t>
  </si>
  <si>
    <t xml:space="preserve">Zestaw, cewnik do tętnicy udowej 
( metoda Seldingera )  - 4 F x 200 mm . 
W zestawie: prowadnica igłowa 17G x 70 mm , drut prowadzący 0,6 x 450 mm , objętość napełnienia cewnika - 0,24 ml. </t>
  </si>
  <si>
    <t>Wymiennik ciepła i wilgoci do tracheostomii, celulozowy, samozamykający port do odsysania, z portem tlenowym, objętość oddechowa 200-1500ml, waga max. 9,5g, sterylny.</t>
  </si>
  <si>
    <t>Filtr oddechowy, mechaniczno-elektrostatyczny HEPA,  bakteryjno-wirusowy, min. dwie membrany elektrostatyczne, z wymiennikiem ciepła i wilgoci,  przestrzeń martwa do 45 ml, okrągły, złącza proste 22M/15F-22F/15M, skuteczność filtracji bakteryjnej i wirusowej powyżej 99,9999%, zgodny z ISO 23328-1,ISO 9360,   objętość oddechowa 100-1200ml, masa do 33 g, skuteczność nawilżania przy VT=500ml - min. 27mg/l H20, port kapno z zakręcanym koreczkiem, port CO2, przezroczysty, bezbarwny, na obwodzie filtra podana objętość oddechowa i tygodniowy harmonogram do zaznaczenia dnia wymiany filtra, nie zawiera latexu i DEPH, sterylny.</t>
  </si>
  <si>
    <t>Maska krtaniowa, wykonana z medycznego silikonu, delikatny mankiet, anatomiczne wygięcie ułatwiające wprowadzanie,  rozmiar, zakres wagi i objętość mankietu oznaczone na
tubusie, barwny kod rozmiarów, uniwersalny łącznik 15 mm, bez lateksu, bez ftalanów, jałowa, jednorazowego użytku , rozmiary: 3,0; 4,0; 5,0; sterylne</t>
  </si>
  <si>
    <t>Maska krtaniowa, z kanałem gastrycznym, wykonana z medycznego pcv, delikatny mankiet, anatomiczne wygięcie ułatwiające wprowadzanie, barwny kod rozmiarów, uniwersalny łącznik, bez lateksu, bez ftalanów, jałowa, jednorazowego użytku , rozmiary: 2,5; 3,5; 4,5; sterylne</t>
  </si>
  <si>
    <t>Maska krtaniowa, wykonana z medycznego PVC, uniwersalny łącznik, jałowa, jednorazowego użytku , rozmiary: 1; 1,5; 2; 2,5; 3; 4; 5; sterylne</t>
  </si>
  <si>
    <t>WARTOŚĆ PAKIETU 3</t>
  </si>
  <si>
    <r>
      <t xml:space="preserve">                                                                                                   </t>
    </r>
    <r>
      <rPr>
        <b/>
        <sz val="8"/>
        <rFont val="Times New Roman"/>
        <family val="1"/>
      </rPr>
      <t xml:space="preserve">WARTOŚĆ PAKIETU 4 </t>
    </r>
  </si>
  <si>
    <r>
      <t xml:space="preserve">                                                                                                   </t>
    </r>
    <r>
      <rPr>
        <b/>
        <sz val="8"/>
        <rFont val="Times New Roman"/>
        <family val="1"/>
      </rPr>
      <t>WARTOŚĆ PAKIETU 5</t>
    </r>
  </si>
  <si>
    <t>Zestaw do pomiaru ciśnienia krwi metodą inwazyjną, pojedynczy , jednorazowego użytku. Zestaw jest wyposażony w :
-pionowe połączenie z kablem interfejsowym, 
-aparat wypełniajacy linię pomiarową z zakrzywioną igłą w zbiorniku wyrównawczym,
-podwójny system przepłukiwania,
-eliminator zakłóceń rezonansowych na linii pacjent-przetwornik,
-kranik odcinający z wyczuwalnym inykatorem pozycji,
 dł. lini pomiarowej 150 cm ; prędkość płukania przepływu  3 cm3/h ; ilość jednorazowych przetworników 1</t>
  </si>
  <si>
    <t>Elektroda EKG na piance okrągła f 50mm z żelem ciekłym na zielonej gąbce -  j.uż,
  opk. a' 50 szt.</t>
  </si>
  <si>
    <t xml:space="preserve">Elektroda EKG do Holtera  na piance prostokątna 55mmx40mm z żelem ciekłym na zielonej gąbce z podłóżnym wycięciem umożliwiajacym przełożenie przewodu, opk. a' 50 szt. Elektroda z tarką do usuwania zrogowaciałej warstwy naskórka. </t>
  </si>
  <si>
    <t>Szczoteczka do higieny jamy ustnej, z odsysaniem niesterylna, wykonana z PP, miękkie włosie, z drugiej strony gąbka. Łączna dł. ok 17,5cm, łącznik do kontrolowanego odsysania, niesterylna</t>
  </si>
  <si>
    <t>Przedłużacz do obwodu oddechowego, rozciągliwy,            dł.7-15cm, złącza 22mmF-22mmM/15mmF, łącznik kątowy podwójnie obrotowy z portem do odsysania i portem do bronchoskopii, sterylny.</t>
  </si>
  <si>
    <t>Worek do lewatywy  o pojemności 1500ml z otworem do zawieszenia, skalowany co ok. 250ml (cyfrowo i linearnie). Dren o długości 115cm z zaciskiem przesuwnym, zakończony atraumatycznym otworem i jednym otworem bocznym. Natłuszczona końcówka drenu zabezpieczona nasadką ochronną. Opakowanie zbiorcze 100 szt.</t>
  </si>
  <si>
    <t xml:space="preserve">Pojemniki histopatologiczne wykonane z polipropylenu, zakrętka w kolorze niebieskim, bez dodatkowej wewnętrznej nakrętki. 30-35 ml.
</t>
  </si>
  <si>
    <t>Zestaw do odsysania pola operacyjnego: dren CH 24,  dł.210 cm z końcówką CH 21 – 4 otwory boczne bez kontroli odsysania. Sterylny, pakowany podwójnie folia – papier.</t>
  </si>
  <si>
    <t xml:space="preserve">Kieliszki do leków, j.uż., śred. podstawy 28-30 mm, wysokość 40 -50 mm, z możliwością wyceny z przeliczeniem na opakowania (zaokrąglenie w górę).
opakowanie = 90 szt. </t>
  </si>
  <si>
    <t>Pakiet nr 6</t>
  </si>
  <si>
    <r>
      <t>dodatek nr 2 do SWZ</t>
    </r>
    <r>
      <rPr>
        <b/>
        <sz val="11"/>
        <rFont val="Times New Roman"/>
        <family val="1"/>
      </rPr>
      <t xml:space="preserve"> </t>
    </r>
    <r>
      <rPr>
        <sz val="11"/>
        <rFont val="Times New Roman"/>
        <family val="1"/>
      </rPr>
      <t xml:space="preserve">na </t>
    </r>
    <r>
      <rPr>
        <b/>
        <sz val="11"/>
        <rFont val="Times New Roman"/>
        <family val="1"/>
      </rPr>
      <t>dostawę sprzętu medycznego jednorazowego użytku</t>
    </r>
    <r>
      <rPr>
        <sz val="11"/>
        <rFont val="Times New Roman"/>
        <family val="1"/>
      </rPr>
      <t xml:space="preserve">  na potrzeby Samodzielnego Publicznego Zakładu Opieki Zdrowotnej w Sulęcinie
</t>
    </r>
    <r>
      <rPr>
        <b/>
        <i/>
        <sz val="11"/>
        <rFont val="Times New Roman"/>
        <family val="1"/>
      </rPr>
      <t>Nr sprawy: ZP/P/05/23</t>
    </r>
  </si>
  <si>
    <t>Przyrząd do przetaczania płynów infuzyjnych z możliwością pomiaru OCŻ, wykonany z PCV, ze skalą 0-30cm, komora kroplowa o długości 5cm, filtr 15µm,  kranik trójdrożny umożliwiający zamienne podłączenie przyrządów, opakowanie folia-papier</t>
  </si>
  <si>
    <t>Obwód oddechowy anestetyczny dla dorosłych, gładki wewnętrznie, 2 gałęzie dł. 180 cm, dodatkowa galąź 12,0 cm z workiem bezlateksowym 2 L, łącznik Y,  kolanko, zatyczka obwodu oddechowego sterylny.</t>
  </si>
  <si>
    <r>
      <t>Filtr oddechowy, elektrostatyczny, bakteryjno-wirusowy, z celulozowym wymiennikiem ciepła i wilgoci, przestrzeń martwa do 20 ml, złącza proste 22mmM-15/22, skuteczność filtracji bakteryjnej powyżej 99,9999% i wirusowej powyżej 99,999%, objętość oddechowa min. 150-1500ml, masa do 28 g, wydajność nawilżania przy VT=500ml - min. 36,8mg/l H</t>
    </r>
    <r>
      <rPr>
        <vertAlign val="subscript"/>
        <sz val="8"/>
        <rFont val="Times New Roman"/>
        <family val="1"/>
      </rPr>
      <t>2</t>
    </r>
    <r>
      <rPr>
        <sz val="8"/>
        <rFont val="Times New Roman"/>
        <family val="1"/>
      </rPr>
      <t>0, port kapno z koreczkiem, nie zawiera latexu, sterylny.</t>
    </r>
  </si>
  <si>
    <t>Rurka intubacyjna z mankietem niskociśnieniowym, wysokoobjętościowym, typ Murphy, silikonowana , z prowadincą i strzykawką 10ml. w środku: CH 6,0; 6,5; 7,0; 7,5; 8,0; 8,5; 9,0; sterylna.</t>
  </si>
  <si>
    <r>
      <t>Rurka ustno-gardłowa 70mm, 80mm, 90mm,</t>
    </r>
    <r>
      <rPr>
        <b/>
        <sz val="8"/>
        <rFont val="Times New Roman"/>
        <family val="1"/>
      </rPr>
      <t xml:space="preserve"> </t>
    </r>
    <r>
      <rPr>
        <sz val="8"/>
        <rFont val="Times New Roman"/>
        <family val="1"/>
      </rPr>
      <t>100mm</t>
    </r>
    <r>
      <rPr>
        <b/>
        <sz val="8"/>
        <rFont val="Times New Roman"/>
        <family val="1"/>
      </rPr>
      <t xml:space="preserve"> </t>
    </r>
    <r>
      <rPr>
        <sz val="8"/>
        <rFont val="Times New Roman"/>
        <family val="1"/>
      </rPr>
      <t xml:space="preserve">  z barwnym kod rozmiaru, wykonana z PE, opakowanie foliowe,  papier- folia, sterylna </t>
    </r>
  </si>
  <si>
    <t>Zamknięty system do odysania do rurek intubacyjnych rozm. CH12;CH14; CH16, długość 55-60 cm; do rurek tracheostomijnych rozm. CH12; CH14; CH16, 
długość 29,5 - 30,5 cm;</t>
  </si>
  <si>
    <t xml:space="preserve">Przyrząd do przetaczania krwi z komorą kroplową wolną od PCV, komora kroplowa o długości min 9cm, filtr 15µm, regulator przepływu, dren o długości 150cm, całkowicie pozbawiony ftalanów (zarówno dren jak i komora). Opakowanie folia-papier z kolorystycznym nadrukiem </t>
  </si>
  <si>
    <t xml:space="preserve">Przyrząd do przetaczania płynów infuzyjnych, zawierający dwukanałowy kolec komory kroplowej. Elastyczna komora kroplowa o wielkości 6 cm zaopatrzona w odpowietrznik z filtrem przeciwbakteryjnym zamykany niebieską klapką. Dodatkowe skrzydełka dociskowe ułatwiają  wkłucie zestawu do pojemnika z płynem. Filtr 15µm, kroplomierz komory 20 kropli = 1ml +/- 0.1ml. Dren o długości min. 150 cm zakończony Luer-Lock, wyposażony w zacisk rolkowy posiadający pochewkę na igłę biorczą oraz zaczep do podwieszenia drenu. Oba końce przyrządu zabezpieczone dodatkowo ochronnymi kapturkami. Opakowanie typu blister-pack z kolorowym kodem identyfikującym rodzaj przyrządu. Sterylny. </t>
  </si>
  <si>
    <t xml:space="preserve">
Zestaw do przetaczania płynów infuzyjnych z regulatorem przepływu z podwójną skalą , zawierający : przedłużacz linii męskiej z luer lock, żeńskiej luer lock z regulatorem przepływu z podwójną skalą umożliwiającą regulację natężenia przepływu, regulacja przepływu: od 5 do 250 ml/h ( niebieskie cyfry na białym tle) jest przeznaczony do niskich rozwiązań lepkości. Regulacja przepływu: od 5 do 200 ml/h ( białymi cyframi na niebieskim tle ) jest przeznaczony do roztworów  o lepkości od 10 do 40 %, zakres błędu wynosi +/- 15 %
Komora kroplowa wykonana z PCV, nie zawiera ftalanów, kolec z odpowietrzeniem, zintegrowana zatyczka odpowietrzenia, długość drenu 145 cm, zacisk na dren, port Y. Produkt nie zawiera lateksu.</t>
  </si>
  <si>
    <t>Igła j.u. 0,9x40mm-  opakowania pośrednie  o pojemności  od 50 - 250 szt.</t>
  </si>
  <si>
    <t>Kaniula dożylna ze skrzydełkami i portem do iniekcji. Cewnik wykonany z wysokiej jakości F.E.P wyposażony w 4 paski kontrastujące w RTG. Ostrze silikonowane, ultraostre, wykonane ze stali nierdzewnej (AISI 304), umożliwia płynne oraz atraumatyczne umieszczenie kaniuli w naczyniu żylnym. Komora wypływu zwrotnego umożliwia szybką wizualizacją wypływu krwi potwierdzając tym samym prawidłowe umieszczenie igły w naczyniu żylnym pacjenta. Kaniula posiada elastyczne skrzydełka oraz zastawka zapobiegająca wypływowi krwi. Rozmiary oznaczone kolorystyczne. Standardowy korek portu bocznego. Wyrób apirogenny. Nie zawiera lateksu. Nie zawiera ftalanów. Sterylizowana tlenkiem etylenu. Opakowanie:  twardy blister . Rozmiary:  26G, 0,6x19mm, przepływ 17ml/min</t>
  </si>
  <si>
    <t>Bezpieczna kaniula dożylna posiadająca pasywne zabezpieczenie przed zakłuciem - ostra część igły (mandrynu) po wyciągnięciu zostanie samoistnie osłonięta elementem zabezpieczającym chroniąc użytkownika przed przypadkowym zakłuciem lub zranieniem, igła (mandryn) wykonana ze stali nierdzewnej z ostrzem typu back-cut, cewnik kaniuli wykonany z poliuretanu (PUR), wyposażony w 6 pasków kontrastujących w RTG, kaniula wyposażona w kolorystycznie barwione skrzydełka z możliwością przyszycia do skóry oraz w samodomykający się koreczek portu górnego barwiony kolorystycznie zależnie od rozmiaru, uchwyt umożliwiający wykonanie wkłucia jedną ręką, filtr hydrofobowy zabezpieczający przed wypływem krwi po wprowadzeniu kaniuli do naczynia, jednorazowego użytku, nie zawiera lateksu, nie zawiera ftalanów, sterylizowana tlenkiem etylenu, pakowanie: 1 sztuka – twardy blister (PVC + TYVEC) z kolorowym zadrukiem zgodnym z identyfikacją kolorystyczną rozmiaru Op. zbiorcze a'50 szt. . Rozmiary: 24G, 0,7x19mm, przepływ 23ml/min</t>
  </si>
  <si>
    <t xml:space="preserve">Bezpieczna kaniula dożylna posiadająca pasywne zabezpieczenie przed zakłuciem - ostra część igły (mandrynu) po wyciągnięciu zostanie samoistnie osłonięta elementem zabezpieczającym chroniąc użytkownika przed przypadkowym zakłuciem lub zranieniem, igła (mandryn) wykonana ze stali nierdzewnej z ostrzem typu back-cut, cewnik kaniuli wykonany z poliuretanu (PUR), wyposażony w 6 pasków kontrastujących w RTG, kaniula wyposażona w kolorystycznie barwione skrzydełka z możliwością przyszycia do skóry oraz w samodomykający się koreczek portu górnego barwiony kolorystycznie zależnie od rozmiaru, uchwyt umożliwiający wykonanie wkłucia jedną ręką, filtr hydrofobowy zabezpieczający przed wypływem krwi po wprowadzeniu kaniuli do naczynia, jednorazowego użytku, nie zawiera lateksu, nie zawiera ftalanów, sterylizowana tlenkiem etylenu, pakowanie: 1 sztuka – twardy blister (PVC + TYVEC) z kolorowym zadrukiem zgodnym z identyfikacją kolorystyczną rozmiaru. Op. zbiorcze a'50 szt.  22G 0,9 x 25mm - przepływ 36ml/min </t>
  </si>
  <si>
    <t xml:space="preserve">Bezpieczna kaniula dożylna posiadająca pasywne zabezpieczenie przed zakłuciem - ostra część igły (mandrynu) po wyciągnięciu zostanie samoistnie osłonięta elementem zabezpieczającym chroniąc użytkownika przed przypadkowym zakłuciem lub zranieniem, igła (mandryn) wykonana ze stali nierdzewnej z ostrzem typu back-cut, cewnik kaniuli wykonany z poliuretanu (PUR), wyposażony w 6 pasków kontrastujących w RTG, kaniula wyposażona w kolorystycznie barwione skrzydełka z możliwością przyszycia do skóry oraz w samodomykający się koreczek portu górnego barwiony kolorystycznie zależnie od rozmiaru, uchwyt umożliwiający wykonanie wkłucia jedną ręką, filtr hydrofobowy zabezpieczający przed wypływem krwi po wprowadzeniu kaniuli do naczynia, jednorazowego użytku, nie zawiera lateksu, nie zawiera ftalanów, sterylizowana tlenkiem etylenu, pakowanie: 1 sztuka – twardy blister (PVC + TYVEC) z kolorowym zadrukiem zgodnym z identyfikacją kolorystyczną rozmiaru Op. zbiorcze a'50 szt. 20G 1,1 x 32mm - przepływ 61ml/min </t>
  </si>
  <si>
    <t xml:space="preserve">Bezpieczna kaniula dożylna posiadająca pasywne zabezpieczenie przed zakłuciem - ostra część igły (mandrynu) po wyciągnięciu zostanie samoistnie osłonięta elementem zabezpieczającym chroniąc użytkownika przed przypadkowym zakłuciem lub zranieniem, igła (mandryn) wykonana ze stali nierdzewnej z ostrzem typu back-cut, cewnik kaniuli wykonany z poliuretanu (PUR), wyposażony w 6 pasków kontrastujących w RTG, kaniula wyposażona w kolorystycznie barwione skrzydełka z możliwością przyszycia do skóry oraz w samodomykający się koreczek portu górnego barwiony kolorystycznie zależnie od rozmiaru, uchwyt umożliwiający wykonanie wkłucia jedną ręką, filtr hydrofobowy zabezpieczający przed wypływem krwi po wprowadzeniu kaniuli do naczynia, jednorazowego użytku, nie zawiera lateksu, nie zawiera ftalanów, sterylizowana tlenkiem etylenu, pakowanie: 1 sztuka – twardy blister (PVC + TYVEC) z kolorowym zadrukiem zgodnym z identyfikacją kolorystyczną rozmiaru. Nazwa producenta  na korku portu bocznego oraz uchwycie igły.  18G-(1,3)dł.33mm              </t>
  </si>
  <si>
    <t>Igła do znieczuleń podpajęczynówkowych 22G x 90 mm, standard ostrze typu Quincke, jałowa, przezroczysty rowkowany uchwyt umożliwiający wizualizację płynu mózgowo - rdzeniowego, nasadka igły prowadzącej precyzyjnie zespolona z ostrzem, co pozwala na szybkie i bezpieczne wprowadzenie igły do znieczulenia, sterylna</t>
  </si>
  <si>
    <t>Igła do znieczuleń podpajęczynówkowych 25G x 90 mm, standard ostrze typu Quincke,  igła prowadząca 20G, przeroczysty rowkowany uchwyt umozliwiający wizualizację płynu mózgowo - rdzeniowego, nasadka igły prowadzącej precyzyjnie zespolona z ostrzem, co pozwala na szybkie i bezpieczne wprowadzenie igły do znieczulenia, sterylna</t>
  </si>
  <si>
    <t xml:space="preserve">Igła do znieczuleń podpajęczynówkowych 26G x 90 mm, standard ostrze typu Quincke,  igła prowadząca 20G, przeroczysty rowkowany uchwyt umozliwiający wizualizację płynu mózgowo - rdzeniowego, nasadka igły prowadzącej precyzyjnie zespolona z ostrzem, co pozwala na szybkie i bezpieczne wprowadzenie igły do znieczulenia, sterylna </t>
  </si>
  <si>
    <t xml:space="preserve">Igła do znieczuleń podpajęczynówkowych 26G x 130 mm, standard ostrze typu Quincke,  igła prowadząca 20G, przeroczysty rowkowany uchwyt umozliwiający wizualizację płynu mózgowo - rdzeniowego, nasadka igły prowadzącej precyzyjnie zespolona z ostrzem, co pozwala na szybkie i bezpieczne wprowadzenie igły do znieczulenia, sterylna </t>
  </si>
  <si>
    <t>Zestaw do kaniulacji dużych naczyń metodą Selingera, kateter jednokanałowy 3F/10 cm, igła 20G, prowadnik 022/40 cm typu J, rozszerzacz (dilatator), skalpel, strzykawka 2,5ml., sterylny</t>
  </si>
  <si>
    <t>Zestaw do kaniulacji dużych naczyń metodą Selingera, kateter dwukanałowy 7F/20 cm, igła 18G/7 cm, prowadnik 035/60 cm typu J, rozszerzacz (dilatator), skalpel, strzykawka 10ml., sterylny</t>
  </si>
  <si>
    <t>Zestaw do kaniulacji dużych naczyń metodą Selingera, kateter czterokanałowy 8,5F/20 cm, igła 18G/7 cm, prowadnik 035"/60 cm typu J, rozszerzacz (dilatator) 8Fx12cm, skalpel, strzykawka 10ml, motylek z zaciskiem, sterylny</t>
  </si>
  <si>
    <t>Zestaw do kaniulacji dużych naczyń metodą Selingera, kateter czterokanałowy 8,5F/15 cm, igła 18G/7 cm, prowadnik 035"/48 cm typu J, rozszerzacz (dilatator) 9Fx12cm, skalpel, strzykawka 10ml, motylek z zaciskiem, sterylny</t>
  </si>
  <si>
    <t>Zestaw do drenażu przezskórnego metodą jednostopniową (w skład zestawu wchodzi: kateter typu Pigtail, igła dwuczęściowa, opaska zaciskowa, kołnierz) rozmiar 6F, 9F, sterylny.</t>
  </si>
  <si>
    <t>Zestaw do drenażu przezskórnego metodą jednostopniową (w skład zestawu wchodzi: kateter prosty, igła dwuczęściowa, opaska zaciskowa, kołnierz) rozmiar 12F, 14F, 16F. Sterylny</t>
  </si>
  <si>
    <t>Elektroda endokawitarna 6Fx1250mm, sterylna</t>
  </si>
  <si>
    <t>Zestaw z zastawką do wprowadzania i wymiany kateterów oraz elektrod endokawitarnych- Introduktor (w skład zestawu wchodzi: koszulka z zastawką 7Fx11cm, prowadnik J.035x40cm, rozszerzacz 6Fx18cm, igła prosta 18Gx7cm, kranik trójdrożny), sterylny</t>
  </si>
  <si>
    <t>Elektroda do defibrylacji do defibrylatora ZOLL, sterylna</t>
  </si>
  <si>
    <t>Elektroda do defibrylacji do defibrylatora LIFEPACK 12 i 15</t>
  </si>
  <si>
    <t>Zestaw do nefrostomii 9F, sterylny</t>
  </si>
  <si>
    <t>Zestaw do cystostomii 14F, sterylny</t>
  </si>
  <si>
    <t>Przyrząd do przetaczania płynów infuzyjnych, zawierający dwukanałowy kolec komory kroplowej. Elastyczna komora kroplowa o wielkości 6 cm zaopatrzona w odpowietrznik z filtrem przeciwbakteryjnym zamykany niebieską klapką. Dodatkowe skrzydełka dociskowe ułatwiają  wkłucie zestawu do pojemnika z płynem. Filtr 15µm, kroplomierz komory 20 kropli = 1ml +/- 0.1ml. Dren o długości min. 150 cm zakończony Luer-Lock, wyposażony w zacisk rolkowy posiadający pochewkę na igłę biorczą oraz zaczep do podwieszenia drenu. Oba końce przyrządu zabezpieczone dodatkowo ochronnymi kapturkami. Opakowanie typu blister-pack z kolorowym kodem identyfikującym rodzaj przyrządu. Sterylny, bez ftalanów.</t>
  </si>
  <si>
    <t>Przyrząd do szybkiego przetaczania krwi wykonany z PCV, komora kroplowa o długości min 9,5cm, filtr 200µm, regulator przepływu z miejscem do podwieszenia drenu, dren o długości 150cm z łącznikiem luer-lock na jego końcu. Pompka do szybkiego toczenia krwi w kształcie walca o długości min. 11cm. Opakowanie folia-papier</t>
  </si>
  <si>
    <t>Igła j.u. 0,5x25mm - opakowania pośrednie  o pojemności  od 50 - 250 szt.</t>
  </si>
  <si>
    <t>Igła j.u. 0,6x30mm-  opakowania pośrednie  o pojemności  od 50 - 250 szt.</t>
  </si>
  <si>
    <t xml:space="preserve">Igła j.u. 0,7x30mm-  opakowania pośrednie  o pojemności  od 50 - 250 szt. </t>
  </si>
  <si>
    <t>Igła j.u. 0,8x40mm-  opakowania pośrednie  o pojemności  od 50 - 250 szt.</t>
  </si>
  <si>
    <t>Igła do pobierania leków z otworem bocznym (typu Pencil-Point). Rozmiar 18G 1,2 x 30mm. Sterylna, pakowana pojedynczo w blister-packz napisami w j. polskim. 
-opakowania pośrednie  o pojemności  od 50 - 250 szt.</t>
  </si>
  <si>
    <t>Kaniula dożylna dla noworodków ze zdejmowanym uchwytem - 25G, 0,7x19mm, przepływ 13ml/min</t>
  </si>
  <si>
    <t>Kaniula dożylna dla noworodków ze zdejmowanym uchwytem - 25G, 0,6x19mm, przepływ 13ml/min</t>
  </si>
  <si>
    <t xml:space="preserve">Kaniula do żył obwodowych z dodatkowym portem górnym - 22G, 0,8x19-25mm,  materiał cewnika PTFE lub PUR </t>
  </si>
  <si>
    <t>Przedłużacz do pomp infuzyjnych biały 150cm, posiada dren PCV o średnicy wewnętrznej ok. 1,2 mm, łączniki stożkowe luer-lock,  przedłużacz wolny od ftalanów.</t>
  </si>
  <si>
    <t>Maska do tlenu dla dzieci z drenem 2,1 m, sterylna, opakowanie  papier - folia, folia</t>
  </si>
  <si>
    <t xml:space="preserve">Zestaw do nakłuć opłucnej z igłą Veresa z kompletem drenów i zastawkami jednokierunkowymi typu Y, worek 2litry z zastawką, strzykawką 3-częściową 50 -60ml, sterylny
</t>
  </si>
  <si>
    <t>Maska do tlenoterapii z wysoką koncentracją tlenu, sterylna, opakowanie  papier - folia, folia</t>
  </si>
  <si>
    <t xml:space="preserve">Maska do tlenu dla dorosłych z drenem 2,1 m, sterylna, opakowanie  papier - folia, folia
</t>
  </si>
  <si>
    <t xml:space="preserve">Maska z nebulizatorem dla dzieci z drenem 2,1m, sterylna, opakowanie  papier - folia, folia
</t>
  </si>
  <si>
    <t>Zestaw do lokalizacji zmian pod kontrolą USG. Igła lokalizacyjna z haczykiem. 20G, dł 15-16cm, sterylna</t>
  </si>
  <si>
    <t>Wziernik ginekologiczny wykonany z polistyrenu, rozmiary S, M, L. Sterylne, op.  papier - folia, folia,
z możliwością wyceny z przeliczeniem na opakowania zbiorczę  a' 100 szt.</t>
  </si>
  <si>
    <t>Maska z nebulizatorem dla dorosłych z drenem 2,1m, sterylna, opakowanie  papier - folia,  folia</t>
  </si>
  <si>
    <t xml:space="preserve">Elektroda EKG do badań wysiłkowych,  na włókninie  okrągła, fi 50mm z żelem stałym, z tarką do usuwania zrogowaciałej warstwy naskórka. 
W opk. a' 50 szt, wykrawana pojedynczo. </t>
  </si>
  <si>
    <t xml:space="preserve">Elektroda EKG do badań spoczynkowych, monitorowania i diagnostyki dorosłych, na piance, prostokątna o wymiarach 55mmx35mm z żelem ciekłym na zielonej gąbce, z centrycznie umieszczonym snapem, opk. a' 50 szt. </t>
  </si>
  <si>
    <r>
      <t>Zestaw do pompy infuzyjnej ALARIS GW długość zestawu 220 cm z filtrem 15m , zaworem zabezpieczającym przed cofnięciem płynu, zacisk typu "roller". Mozliwość stosowania do infuzcji grawitacyjnej , opakowanie papierowo - foliowe,</t>
    </r>
    <r>
      <rPr>
        <b/>
        <sz val="8"/>
        <color indexed="12"/>
        <rFont val="Times New Roman"/>
        <family val="1"/>
      </rPr>
      <t xml:space="preserve">
</t>
    </r>
    <r>
      <rPr>
        <sz val="8"/>
        <rFont val="Times New Roman"/>
        <family val="1"/>
      </rPr>
      <t>W opakowaniu zbiorczym a' 100 szt.</t>
    </r>
  </si>
  <si>
    <t>Dwuczęściowy stabilizator do rurek intubacyjnych o długości 33+32 cm zapinany z dwóch stron na rzepy
 z możliwością wielokrotnej regulacji długości z silikonowym paskiem stabilizującym rurkę w środkowej części. Wykonany z pianki poliuretanowej w kolorze  oraz białej warstwy bawełnianej od strony skóry pacjenta.
Produkt antyodleżynowy, możliwość sterylizacji.</t>
  </si>
  <si>
    <t>Kaniula dotętnicza z zaworem odcinającym 20 G x 45 mm</t>
  </si>
  <si>
    <t>Bezigłowy port iniekcyjny do użytku na 7dni, przeźroczysta obudowa, niebieska silikonowa membrana, do 140 aktywacji, długość całkowita 12,5cm. Średnica wew. dren 1,2mm, zew. 2,5mm oraz 3,0mmx4,1mm (do wyboru przez Zamawiającego), z zaciskiem na drenie oraz obrotowym łącznikiem luer-lock na jego końcu. Z aplikatorem umożliwiającym jałowe wyjęcie portu. Opakowanie folia/papier</t>
  </si>
  <si>
    <t>Strzykawka 3-częściowa LUER o pojemności 2 ml . Wykonana z polipropylenu, przezroczysty cylinder z centrycznym stożkiem, tłok w zielonym kontrastującym kolorze. Gumowe bez lateksowe uszczelnienie tłoka  z podwójnym pierścieniem. Kryza ograniczająca wypadanie tłoka. Czarna niezmywalna  skala co 0,1ml. Nazwa strzykawki oraz logo producenta na korpusie. Sterylna, pakowana pojedynczo w  blister-pack. Opakowanie zbiorcze a'100 szt.</t>
  </si>
  <si>
    <t>Strzykawka 3-częściowa LUER o pojemności 5 ml . Wykonana z polipropylenu, przezroczysty cylinder z centrycznym stożkiem, tłok w zielonym kontrastującym kolorze. Gumowe bez lateksowe uszczelnienie tłoka z podwójnym pierścieniem. Kryza ograniczająca wypadanie tłoka. Czarna niezmywalna  skala co 0,2ml. Nazwa strzykawki oraz logo producenta na korpusie. Sterylna, pakowana pojedynczo w  blister-pack. Opakowanie zbiorcze a'100 szt.</t>
  </si>
  <si>
    <t>Strzykawka 3-częściowa LUER o pojemności 10 ml . Wykonana z polipropylenu, przezroczysty cylinder z centrycznym stożkiem, tłok w zielonym kontrastującym kolorze. Gumowe bez lateksowe uszczelnienie tłoka  z podwójnym pierścieniem. Kryza ograniczająca wypadanie tłoka. Czarna niezmywalna  skala co 0,2 ml. Nazwa strzykawki oraz logo producenta na korpusie. Sterylna, Opakowanie zbiorcze a'100 szt.</t>
  </si>
  <si>
    <t xml:space="preserve">Strzykawki jednorazowego użytku do pompy infuzyjnej , trzyczęściowa, koncentryczna, pojemność i skala na cylindrze 50 - 60 ml,  typu Luer- Lock. Tłok i cylinder wykonane z polipropylenu, bez zawartości lateksu, PCV, DEHP,  kompatybilne z lekami cytostatycznymi (przeznaczone do bezpiecznego podawania i przygotowywania cytostatyków - potwierdzone  oświadczeniem producenta), wyraźne oznakowanie skali, czarna, niezmywalna, jednostronna,  skala co 1ml do 60 ml , tłok strzykawki nawilżony olejem silikonowym, który nie powoduje zacinania się tłoka. Typ strzykawki i logo producenta na strzykawce . </t>
  </si>
  <si>
    <t xml:space="preserve">Strzykawki jednorazowego użytku do pompy infuzyjnej , trzyczęściowa, bursztynowa, do podaży leków światłoczułych, koncentryczna, pojemność i skala na cylindrze 50 - 60 ml,  typu Luer- Lock. Tłok i cylinder wykonane z polipropylenu, bez zawartości lateksu, PCV, DEHP,  kompatybilne z lekami cytostatycznymi (przeznaczone do bezpiecznego podawania i przygotowywania cytostatyków - potwierdzone  oświadczeniem producenta), wyraźne oznakowanie skali, czarna, niezmywalna, jednostronna,  skala co 1ml do 60ml , tłok strzykawki nawilżony olejem silikonowym, który nie powoduje zacinania się tłoka. Typ strzykawki i logo producenta na strzykawce . </t>
  </si>
  <si>
    <t>Strzykawka jednorazowego użytku o pojemności1ml do tuberkuliny z uszczelnieniem, pomarańczowy, kontrastujący tłok, skala co 0,05 ml z dopakowaną igłą 0,45 x 13mm  nazwa strzykawki oraz logo producenta na korpusie op. zbiorcze a'100 szt.</t>
  </si>
  <si>
    <r>
      <t xml:space="preserve">                                                                                             </t>
    </r>
    <r>
      <rPr>
        <b/>
        <sz val="8"/>
        <rFont val="Times New Roman"/>
        <family val="1"/>
      </rPr>
      <t>WARTOŚĆ PAKIETU 6 :</t>
    </r>
  </si>
  <si>
    <t xml:space="preserve">Szpatułka laryngologiczna drewniana, z możliwością wyceny z przeliczeniem na opakowania,
opakowanie a' 100 szt. </t>
  </si>
  <si>
    <t>Woreczki do pobierania próbek moczu u niemowląt i małych dzieci - z gąbką, osobno dla chłopców i dziewczynek, skalowane co min. 10ml, pojemność 100ml. Sterylny, opakowanie papier - folia</t>
  </si>
  <si>
    <t>Zaciskacze do pępowiny sterylne,  z możliwością wyceny z przeliczeniem na opakowania, opakowanie a' 50 szt.</t>
  </si>
  <si>
    <t>Identyfikator do oznakowania noworodków, kolorowe z polem do opisu danych,  z możliwością wyceny z przeliczeniem na opakowania,
opakowanie a'100 szt.</t>
  </si>
  <si>
    <t xml:space="preserve">Identyfikator do oznakowania dzieci i dorosłych - biały z polem do opisu danych,  z możliwością wyceny z przeliczeniem na opakowania, opakowanie a' 100 szt. </t>
  </si>
  <si>
    <t>Rurka intubacyjna z mankietem standard, CH 3,5; 4,0; 4,5; 5,0; 5,5; 6,0; 6,5; 7,0; 7,5; 8,0; 8,5; 9,0; sterylna</t>
  </si>
  <si>
    <t>Lp.</t>
  </si>
  <si>
    <t>j.m.</t>
  </si>
  <si>
    <t>Ilość wg j.m.</t>
  </si>
  <si>
    <t xml:space="preserve">Cena jedn. netto </t>
  </si>
  <si>
    <t>Wartość netto</t>
  </si>
  <si>
    <t>Stawka podatku VAT (%)</t>
  </si>
  <si>
    <t>Wartość brutto</t>
  </si>
  <si>
    <t>X</t>
  </si>
  <si>
    <t>szt.</t>
  </si>
  <si>
    <t>Pakiet nr 4</t>
  </si>
  <si>
    <t>Opis przedmiotu zamówienia</t>
  </si>
  <si>
    <r>
      <t xml:space="preserve">Nazwa handlowa 
</t>
    </r>
    <r>
      <rPr>
        <b/>
        <i/>
        <sz val="8"/>
        <rFont val="Times New Roman"/>
        <family val="1"/>
      </rPr>
      <t xml:space="preserve">- </t>
    </r>
    <r>
      <rPr>
        <b/>
        <i/>
        <sz val="8"/>
        <color indexed="12"/>
        <rFont val="Times New Roman"/>
        <family val="1"/>
      </rPr>
      <t xml:space="preserve">(jeśli dotyczy) </t>
    </r>
    <r>
      <rPr>
        <b/>
        <sz val="8"/>
        <color indexed="12"/>
        <rFont val="Times New Roman"/>
        <family val="1"/>
      </rPr>
      <t xml:space="preserve">podaje Wykonawca </t>
    </r>
    <r>
      <rPr>
        <b/>
        <sz val="8"/>
        <rFont val="Times New Roman"/>
        <family val="1"/>
      </rPr>
      <t xml:space="preserve">
</t>
    </r>
  </si>
  <si>
    <r>
      <t xml:space="preserve">Nazwa producenta oraz 
numer katalogowy
</t>
    </r>
    <r>
      <rPr>
        <b/>
        <sz val="8"/>
        <color indexed="12"/>
        <rFont val="Times New Roman"/>
        <family val="1"/>
      </rPr>
      <t xml:space="preserve">- obowiązkowo podaje Wykonawca </t>
    </r>
    <r>
      <rPr>
        <b/>
        <sz val="8"/>
        <rFont val="Times New Roman"/>
        <family val="1"/>
      </rPr>
      <t xml:space="preserve">
</t>
    </r>
  </si>
  <si>
    <t xml:space="preserve">Pakiet nr 1 </t>
  </si>
  <si>
    <t>Pakiet nr 2</t>
  </si>
  <si>
    <t>Pakiet nr 3</t>
  </si>
  <si>
    <t>Pakiet nr 5</t>
  </si>
  <si>
    <t>1.</t>
  </si>
  <si>
    <t>Cewnik do embolektomii 2F-10F, 60-80cm</t>
  </si>
  <si>
    <t>2.</t>
  </si>
  <si>
    <t>3.</t>
  </si>
  <si>
    <t>4.</t>
  </si>
  <si>
    <t>5.</t>
  </si>
  <si>
    <t>6.</t>
  </si>
  <si>
    <t>7.</t>
  </si>
  <si>
    <t>8.</t>
  </si>
  <si>
    <t>9.</t>
  </si>
  <si>
    <t>10.</t>
  </si>
  <si>
    <t>11.</t>
  </si>
  <si>
    <t xml:space="preserve"> Dren  wykonany ze 100% transparentnego silikonu klasy medycznej. Perforacja w postaci 6 specjalnie wyprofilowanych atraumatycznych otworów drenujących. Przeznaczony do długotrwałego drenażu głównie z okolicy delikatnych narządów. Długość 50 cm. Termo wrażliwy. Pasek kontrastujący w RTG na całej długości drenu. Pakowany podwójnie- opakowanie zewnętrzne papier- folia, wewnętrzne folia. Rozmiar CH33</t>
  </si>
  <si>
    <t>12.</t>
  </si>
  <si>
    <t>Dren  wykonany ze 100% transparentnego silikonu klasy medycznej. Perforacja w postaci 6 specjalnie wyprofilowanych atraumatycznych otworów drenujących. Przeznaczony do długotrwałego drenażu głównie z okolicy delikatnych narządów. Długość 50 cm. Termo wrażliwy. Pasek kontrastujący w RTG na całej długości drenu. Pakowany podwójnie- opakowanie zewnętrzne papier- folia, wewnętrzne folia. Rozmiar CH36</t>
  </si>
  <si>
    <t>13.</t>
  </si>
  <si>
    <t>14.</t>
  </si>
  <si>
    <t>15.</t>
  </si>
  <si>
    <t>16.</t>
  </si>
  <si>
    <t xml:space="preserve">Cewnik do podawania tlenu przez nos dla dorosłych. Wykonany z medycznego PCV. Miękkie końcówki donosowe, dren o długości min  200cm o przekroju gwiazdkowym z paskami wzmacniającymi, zapobiegającymi zamknięciu światła drenu, uniwersalny łącznik. Wyrób sterylny, opakowanie foliowe z napisami w j. polskim. </t>
  </si>
  <si>
    <t>17.</t>
  </si>
  <si>
    <t>Cewnik do podawania tlenu przez nos dla dzieci. Wykonany z medycznego PCV. Miękkie końcówki donosowe, dren o długości min.  200cm o przekroju gwiazdkowym z paskami wzmacniającymi, zapobiegającymi zamknięciu światła drenu, uniwersalny łącznik. Wyrób sterylny, opakowanie foliowe z napisami w j. polskim.</t>
  </si>
  <si>
    <t>18.</t>
  </si>
  <si>
    <t>19.</t>
  </si>
  <si>
    <t>20.</t>
  </si>
  <si>
    <t>21.</t>
  </si>
  <si>
    <t>22.</t>
  </si>
  <si>
    <t>Butelka do długotrwałego odsysania ran, poj. 200ml</t>
  </si>
  <si>
    <t>23.</t>
  </si>
  <si>
    <t>24.</t>
  </si>
  <si>
    <t>25.</t>
  </si>
  <si>
    <t>26.</t>
  </si>
  <si>
    <t>27.</t>
  </si>
  <si>
    <t>28.</t>
  </si>
  <si>
    <t>Sonda żołądkowa CH 14-18, sterylna</t>
  </si>
  <si>
    <t>29.</t>
  </si>
  <si>
    <t>Sonda żołądkowa CH 20, sterylna</t>
  </si>
  <si>
    <t>30.</t>
  </si>
  <si>
    <t>Sonda żołądkowa CH 36, sterylna</t>
  </si>
  <si>
    <t>31.</t>
  </si>
  <si>
    <t>32.</t>
  </si>
  <si>
    <t>33.</t>
  </si>
  <si>
    <t>34.</t>
  </si>
  <si>
    <t>Worek do moczu 2000ml z zastawką antyrefluksyjną oraz poprzecznym kranikiem spustowym, sterylny</t>
  </si>
  <si>
    <t>35.</t>
  </si>
  <si>
    <t>36.</t>
  </si>
  <si>
    <t>37.</t>
  </si>
  <si>
    <t>38.</t>
  </si>
  <si>
    <t>39.</t>
  </si>
  <si>
    <t>40.</t>
  </si>
  <si>
    <t>41.</t>
  </si>
  <si>
    <t>42.</t>
  </si>
  <si>
    <t>43.</t>
  </si>
  <si>
    <t>44.</t>
  </si>
  <si>
    <t>45.</t>
  </si>
  <si>
    <t>46.</t>
  </si>
  <si>
    <t>47.</t>
  </si>
  <si>
    <t>48.</t>
  </si>
  <si>
    <t>49.</t>
  </si>
  <si>
    <t>50.</t>
  </si>
  <si>
    <t>Kałówka z łopatką</t>
  </si>
  <si>
    <t>51.</t>
  </si>
  <si>
    <t>52.</t>
  </si>
  <si>
    <t>53.</t>
  </si>
  <si>
    <t>54.</t>
  </si>
  <si>
    <t>Cewniki do odsysania g.d.o. 
Ch 06-10 dł. ok. 400 mm z jednym otworem centralnym oraz dwoma otworami bocznymi, opakowanie papierowo - foliowe</t>
  </si>
  <si>
    <t>55.</t>
  </si>
  <si>
    <t>Cewniki do odsysania g.d.o. Ch 12-18 dł. ok. 600 mm z jednym otworem centralnym oraz dwoma otworami bocznymi, opkowanie papierowo - foliowe</t>
  </si>
  <si>
    <t>56.</t>
  </si>
  <si>
    <t>Cewniki do kontrol. odsysania g.d.o.Ch 8-12 o dł. 400-600 mm z jednym otworem centralnym oraz dwoma otworami bocznymi, bezurazową końcówką, opakowanie papierowo - foliowe.</t>
  </si>
  <si>
    <t>Cewnik Thorax z trokarem ostrym do drenażu opłucnej F14 - F 20 sterylny z łącznikiem do różnych średnic. Pakowany podwójnie w opakowania papier/folia</t>
  </si>
  <si>
    <t>szt</t>
  </si>
  <si>
    <t>op</t>
  </si>
  <si>
    <t xml:space="preserve">WARTOŚĆ PAKIETU NR 1 </t>
  </si>
  <si>
    <t>kpl</t>
  </si>
  <si>
    <t>Maska do tlenoterapii z regulowaną dyszą Venturiego lub kompletem dysz, sterylna</t>
  </si>
  <si>
    <t>Pojemnik do moczu 100-150 ml, sterylny</t>
  </si>
  <si>
    <t xml:space="preserve">Staza automatyczna </t>
  </si>
  <si>
    <t>Staza bezlateksowa j.u. w rolce (a'25 sztuk) wykonana z paska gumy syntetycznej w kolorze niebieskim, długość 45 cm,  szerokość 2,5 cm</t>
  </si>
  <si>
    <t>kpl.</t>
  </si>
  <si>
    <t xml:space="preserve">WARTOŚĆ PAKIETU NR 2  </t>
  </si>
  <si>
    <t>opk</t>
  </si>
  <si>
    <t>Zestaw infuzyjny do pompy infuzyjnej  ASCOR AP31 długość zestawu 230 cm z wkładką silikonową dł. 22 cm, opakowanie papierowo - foliowe.</t>
  </si>
  <si>
    <t>Rurka intubacyjna bez mankietu CH 2,0 - 4,0, sterylna</t>
  </si>
  <si>
    <t>Prowadnice do trudnych intubacji, elastyczna typu Bougie, jednorazowe, rozmiar 5,0 dł. 60 cm, dł. 80 cm, sterylne</t>
  </si>
  <si>
    <t>Rurki tracheostomijne z mankietem, jednorazowe, rozm. 6,0; 6,5; 7,0; 7,5; 8,0; 9,0;10,0, sterylne</t>
  </si>
  <si>
    <r>
      <t xml:space="preserve">Rurka intubacyjna z mankietem zbrojona CH 7,0; </t>
    </r>
    <r>
      <rPr>
        <b/>
        <sz val="8"/>
        <rFont val="Times New Roman"/>
        <family val="1"/>
      </rPr>
      <t>7,5</t>
    </r>
    <r>
      <rPr>
        <sz val="8"/>
        <rFont val="Times New Roman"/>
        <family val="1"/>
      </rPr>
      <t>; 8,0, sterylna</t>
    </r>
  </si>
  <si>
    <t>Stabilizator do długotrwałego mocowania cewników, zgłębników oraz sond z rzeźroczystym przylepcem na kleju akrylowym oraz rzepami z paskiem kleju pośrodku z możliwością zmiany położenia cewnika/sondy. Rozmiary: 7,5 x 1,6 cm; 9,0 x 3,0 cm;  15,0 x 4,5 cm. Dostępny w wersji jałowej oraz niejałowej</t>
  </si>
  <si>
    <t>Worek kaczka na mocz z zastawką, obrotowy lejek z uchwytem, uniwersalny, nieprzeźroczysty, pojemność 1500ml, niesterylny</t>
  </si>
  <si>
    <t>Duoskop 3/4 - jednorazowy laryngoskop składajacy się 
z dwóch połączonych łyżek( bez rączki) rozmiar 4 macintosch i 3 miller , sterylny</t>
  </si>
  <si>
    <r>
      <t xml:space="preserve">
</t>
    </r>
    <r>
      <rPr>
        <sz val="8"/>
        <rFont val="Times New Roman"/>
        <family val="1"/>
      </rPr>
      <t>szt.</t>
    </r>
  </si>
  <si>
    <t xml:space="preserve"> Silikonowy cewnik Foleya CH6 dwudrożny z plastikową zastawką do napełniania balonu. Wykonany z miękkiego, elastycznego, przezroczystego silikonu z linią kontrastująca w RTG. Atraumatyczna, zamknięta końcówka oraz dwa otwory drenujące. Wewnątrz opakowania zatyczka do cewnika. Łącznik kodowany kolorystycznie zależnie od rozmiaru. Na cewniku fabrycznie umieszczony rozmiar (Fr/Ch) i pojemność balonu (ml/cc). Pakowany podwójnie: wewnetrzny worek foliowy z min. podwójną perforacją oraz zewnętrzne  opakowanie typu folia-papier z listkami ułatwiającymi otwieranie (min. 1cm). Na opakowaniu fabrycznie umieszczone: nr katalogowy, rozmiar, data produkcji, numer serii, data ważności, sposób sterylizacji oraz napisy w języku polskim. </t>
  </si>
  <si>
    <t xml:space="preserve">Silikonowy cewnik Foleya CH8, dwudrożny z plastikową zastawką do napełniania balonu. Wykonany z miękkiego, elastycznego, przezroczystego silikonu z linią kontrastująca w RTG. Atraumatyczna, zamknięta końcówka oraz dwa otwory drenujące. Wewnątrz opakowania zatyczka do cewnika. Łącznik kodowany kolorystycznie zależnie od rozmiaru. Na cewniku fabrycznie umieszczony rozmiar (Fr/Ch) i pojemność balonu (ml/cc). Pakowany podwójnie: wewnetrzny worek foliowy z min. podwójną perforacją oraz zewnętrzne  opakowanie typu folia-papier z listkami ułatwiającymi otwieranie (min. 1cm). Na opakowaniu fabrycznie umieszczone: nr katalogowy, rozmiar, data produkcji, numer serii, data ważności, sposób sterylizacji oraz napisy w języku polskim. </t>
  </si>
  <si>
    <t>Bezpieczna kaniula dożylna posiadająca pasywne zabezpieczenie przed zakłuciem - ostra część igły (mandrynu) po wyciągnięciu zostanie samoistnie osłonięta elementem zabezpieczającym chroniąc użytkownika przed przypadkowym zakłuciem lub zranieniem, igła (mandryn) wykonana ze stali nierdzewnej z ostrzem typu back-cut, cewnik kaniuli wykonany z poliuretanu (PUR), wyposażony w 6 pasków kontrastujących w RTG, kaniula wyposażona w kolorystycznie barwione skrzydełka z możliwością przyszycia do skóry oraz w samodomykający się koreczek portu górnego barwiony kolorystycznie zależnie od rozmiaru, uchwyt umożliwiający wykonanie wkłucia jedną ręką, filtr hydrofobowy zabezpieczający przed wypływem krwi po wprowadzeniu kaniuli do naczynia, jednorazowego użytku, nie zawiera lateksu, nie zawiera ftalanów, sterylizowana tlenkiem etylenu, pakowanie: 1 sztuka – twardy blister (PVC + TYVEC) z kolorowym zadrukiem zgodnym z identyfikacją kolorystyczną rozmiaru Op. zbiorcze a'50 szt. 17G 1,5 x 45mm - przepływ 142ml/min .</t>
  </si>
  <si>
    <t xml:space="preserve">Bezpieczna kaniula dożylna posiadająca pasywne zabezpieczenie przed zakłuciem - ostra część igły (mandrynu) po wyciągnięciu zostanie samoistnie osłonięta elementem zabezpieczającym chroniąc użytkownika przed przypadkowym zakłuciem lub zranieniem, igła (mandryn) wykonana ze stali nierdzewnej z ostrzem typu back-cut, cewnik kaniuli wykonany z poliuretanu (PUR), wyposażony w 6 pasków kontrastujących w RTG, kaniula wyposażona w kolorystycznie barwione skrzydełka z możliwością przyszycia do skóry oraz w samodomykający się koreczek portu górnego barwiony kolorystycznie zależnie od rozmiaru, uchwyt umożliwiający wykonanie wkłucia jedną ręką, filtr hydrofobowy zabezpieczający przed wypływem krwi po wprowadzeniu kaniuli do naczynia, jednorazowego użytku, nie zawiera lateksu, nie zawiera ftalanów, sterylizowana tlenkiem etylenu, pakowanie: 1 sztuka – twardy blister (PVC + TYVEC) z kolorowym zadrukiem zgodnym z identyfikacją kolorystyczną rozmiaru Op. zbiorcze a'50 szt.16G 1,7 x 45mm - przepływ 200ml/min </t>
  </si>
  <si>
    <r>
      <t>Przedłużacz do pomp infuzyjnych bursztynowy 150cm, posiada dren PCV o średnicy wewnętrznej ok.1,2 mm, łączniki stożkowe luer-lock, przedłużacz wolny od ftalanów.</t>
    </r>
  </si>
  <si>
    <t>Ostrza do skalpela  z mocowaniem na trzonek  ze stali nierdzewnej, na opakowaniu pojedynczym, obok numeru ostrza, rysunek w skali 1:1 w celu jednoznacznej identyfikacji rozmiaru ostrza, na pojedynczym ostrzu wygrawerowany rozmiar i nazwa producenta, a także na każdym pojedynczym opakowaniu nadruk numeru serii oraz daty ważności. Opkowanie a'  100 szt.
Dostęp do różnych rozmiarów do wyboru przez Zamawiającego</t>
  </si>
  <si>
    <t>Koreczki do kaniul pakowane pojedynczo,
opakowanie a' 250 szt.</t>
  </si>
  <si>
    <t>Kranik trójdrożny z optycznym identyfikatorem pozycji otwarty/zamknięty, przestrzeń martwa 0,2ml, opkakowanie a'250 szt.</t>
  </si>
  <si>
    <t xml:space="preserve">Sterylne bezigłowe urządzenie dostępu naczyniowego, do łączenia z różnymi elementami linii infuzyjnej. Obudowa wykonana z transparentnego materiału- poliwęglanu. Wysokiej jakości silikonowa membrana pozwala na wielkokrotne iniekcje portu. Nie zawiera metalu, może być stosowany podczas badania MRI. Nie zawiera lateksu ani ftalanów. Czas użytkowania 7 dni lub 350 aktywacji. Objętość wypełnienia 0,09 ml. Wysokośc przepływu 350 ml/min. Wytrzymałośc na ciśnienie płunu iniekcyjnego 3 bary ( 44PSI ) Wytrzymałośc na cisnienie zwrotne 2 bary ( 29 PSI ). Opakowanie jednostkowe : papier-folia.  </t>
  </si>
  <si>
    <t>Strzykawka 3-częściowa LUER o pojemności 20 ml . Wykonana z polipropylenu, przezroczysty cylinder z od centrycznym stożkiem, tłok w zielonym kontrastującym kolorze. Gumowe bez lateksowe uszczelnienie tłoka z podwójnym pierścieniem. Kryza ograniczająca wypadanie tłoka. Czarna niezmywalna  skala co 0,5 ml. Nazwa strzykawki oraz logo producenta na korpusie. Sterylna, pakowana pojedynczo w  blister-pack. Opakowanie zbiorcze a'50 szt.</t>
  </si>
  <si>
    <t>Strzykawka 3-częściowa 20ml , do pompy infuzyjnej,  kontrastujący tłok, przedłużona o min. 10%, czytelna skala co 0,5ml, stożek luer-lock. 
Sterylna, op. folia/papier**Opakowanie zbiorcze a'50 szt.</t>
  </si>
  <si>
    <t>Strzykawka  3-częściowa 100ml  cewnikowa z końcówką ściętą ukośnie typu Janeta</t>
  </si>
  <si>
    <t xml:space="preserve">…...............................................
Data i podpis </t>
  </si>
</sst>
</file>

<file path=xl/styles.xml><?xml version="1.0" encoding="utf-8"?>
<styleSheet xmlns="http://schemas.openxmlformats.org/spreadsheetml/2006/main">
  <numFmts count="1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415]General"/>
    <numFmt numFmtId="167" formatCode="#,##0.00\ &quot;zł&quot;"/>
    <numFmt numFmtId="168" formatCode="#,##0.00\ [$EUR]"/>
    <numFmt numFmtId="169" formatCode="[$-415]d\ mmmm\ yyyy"/>
    <numFmt numFmtId="170" formatCode="#,##0\ &quot;zł&quot;"/>
    <numFmt numFmtId="171" formatCode="&quot;Tak&quot;;&quot;Tak&quot;;&quot;Nie&quot;"/>
    <numFmt numFmtId="172" formatCode="&quot;Prawda&quot;;&quot;Prawda&quot;;&quot;Fałsz&quot;"/>
    <numFmt numFmtId="173" formatCode="&quot;Włączone&quot;;&quot;Włączone&quot;;&quot;Wyłączone&quot;"/>
    <numFmt numFmtId="174" formatCode="[$€-2]\ #,##0.00_);[Red]\([$€-2]\ #,##0.00\)"/>
  </numFmts>
  <fonts count="70">
    <font>
      <sz val="11"/>
      <color theme="1"/>
      <name val="Calibri"/>
      <family val="2"/>
    </font>
    <font>
      <sz val="11"/>
      <color indexed="8"/>
      <name val="Calibri"/>
      <family val="2"/>
    </font>
    <font>
      <sz val="10"/>
      <name val="Arial CE"/>
      <family val="0"/>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b/>
      <sz val="8"/>
      <name val="Times New Roman"/>
      <family val="1"/>
    </font>
    <font>
      <sz val="8"/>
      <name val="Times New Roman"/>
      <family val="1"/>
    </font>
    <font>
      <i/>
      <sz val="8"/>
      <name val="Times New Roman"/>
      <family val="1"/>
    </font>
    <font>
      <b/>
      <i/>
      <sz val="8"/>
      <name val="Times New Roman"/>
      <family val="1"/>
    </font>
    <font>
      <b/>
      <i/>
      <sz val="8"/>
      <color indexed="12"/>
      <name val="Times New Roman"/>
      <family val="1"/>
    </font>
    <font>
      <b/>
      <sz val="8"/>
      <color indexed="12"/>
      <name val="Times New Roman"/>
      <family val="1"/>
    </font>
    <font>
      <sz val="9"/>
      <name val="Times"/>
      <family val="1"/>
    </font>
    <font>
      <sz val="10"/>
      <name val="Times New Roman"/>
      <family val="1"/>
    </font>
    <font>
      <sz val="11"/>
      <name val="Times New Roman"/>
      <family val="1"/>
    </font>
    <font>
      <vertAlign val="superscript"/>
      <sz val="8"/>
      <name val="Times New Roman"/>
      <family val="1"/>
    </font>
    <font>
      <sz val="8"/>
      <name val="Calibri"/>
      <family val="2"/>
    </font>
    <font>
      <strike/>
      <sz val="8"/>
      <name val="Times New Roman"/>
      <family val="1"/>
    </font>
    <font>
      <vertAlign val="subscript"/>
      <sz val="8"/>
      <name val="Times New Roman"/>
      <family val="1"/>
    </font>
    <font>
      <b/>
      <sz val="11"/>
      <name val="Times New Roman"/>
      <family val="1"/>
    </font>
    <font>
      <b/>
      <i/>
      <sz val="11"/>
      <name val="Times New Roman"/>
      <family val="1"/>
    </font>
    <font>
      <sz val="11"/>
      <color indexed="8"/>
      <name val="Times"/>
      <family val="1"/>
    </font>
    <font>
      <b/>
      <sz val="11"/>
      <color indexed="8"/>
      <name val="Times"/>
      <family val="1"/>
    </font>
    <font>
      <sz val="8"/>
      <color indexed="8"/>
      <name val="Times New Roman"/>
      <family val="1"/>
    </font>
    <font>
      <sz val="8"/>
      <color indexed="57"/>
      <name val="Times New Roman"/>
      <family val="1"/>
    </font>
    <font>
      <sz val="11"/>
      <color indexed="9"/>
      <name val="Calibri"/>
      <family val="2"/>
    </font>
    <font>
      <sz val="11"/>
      <color indexed="62"/>
      <name val="Calibri"/>
      <family val="2"/>
    </font>
    <font>
      <b/>
      <sz val="11"/>
      <color indexed="63"/>
      <name val="Calibri"/>
      <family val="2"/>
    </font>
    <font>
      <sz val="11"/>
      <color indexed="17"/>
      <name val="Calibri"/>
      <family val="2"/>
    </font>
    <font>
      <sz val="10"/>
      <color indexed="8"/>
      <name val="RotisSansSerif"/>
      <family val="0"/>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6"/>
      <name val="Cambria"/>
      <family val="2"/>
    </font>
    <font>
      <sz val="11"/>
      <color indexed="20"/>
      <name val="Calibri"/>
      <family val="2"/>
    </font>
    <font>
      <sz val="8"/>
      <name val="Segoe U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0"/>
      <color rgb="FF000000"/>
      <name val="RotisSansSerif"/>
      <family val="0"/>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mbria"/>
      <family val="2"/>
    </font>
    <font>
      <sz val="11"/>
      <color rgb="FF9C0006"/>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20"/>
        <bgColor indexed="64"/>
      </patternFill>
    </fill>
    <fill>
      <patternFill patternType="solid">
        <fgColor theme="8"/>
        <bgColor indexed="64"/>
      </patternFill>
    </fill>
    <fill>
      <patternFill patternType="solid">
        <fgColor indexed="49"/>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indexed="47"/>
        <bgColor indexed="64"/>
      </patternFill>
    </fill>
    <fill>
      <patternFill patternType="solid">
        <fgColor rgb="FFF2F2F2"/>
        <bgColor indexed="64"/>
      </patternFill>
    </fill>
    <fill>
      <patternFill patternType="solid">
        <fgColor indexed="22"/>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indexed="13"/>
        <bgColor indexed="64"/>
      </patternFill>
    </fill>
    <fill>
      <patternFill patternType="solid">
        <fgColor indexed="13"/>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bottom style="thin"/>
    </border>
    <border>
      <left style="medium"/>
      <right style="thin"/>
      <top style="thin"/>
      <bottom style="thin"/>
    </border>
    <border>
      <left style="thin"/>
      <right style="medium"/>
      <top style="thin"/>
      <bottom style="thin"/>
    </border>
    <border>
      <left style="thin"/>
      <right style="thin"/>
      <top style="thin"/>
      <bottom style="thin"/>
    </border>
    <border>
      <left style="thin"/>
      <right style="thin"/>
      <top style="thin"/>
      <bottom/>
    </border>
    <border>
      <left style="thin"/>
      <right style="medium"/>
      <top/>
      <bottom style="thin"/>
    </border>
    <border>
      <left style="thin"/>
      <right style="thin"/>
      <top style="medium"/>
      <bottom style="thin"/>
    </border>
    <border>
      <left style="medium"/>
      <right style="thin"/>
      <top style="medium"/>
      <bottom style="thin"/>
    </border>
    <border>
      <left style="thin"/>
      <right style="medium"/>
      <top style="medium"/>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medium"/>
      <top style="medium"/>
      <bottom style="medium"/>
    </border>
    <border>
      <left>
        <color indexed="63"/>
      </left>
      <right>
        <color indexed="63"/>
      </right>
      <top style="thin"/>
      <bottom/>
    </border>
    <border>
      <left style="medium"/>
      <right style="thin"/>
      <top/>
      <bottom style="thin"/>
    </border>
    <border>
      <left style="thin"/>
      <right style="medium"/>
      <top style="thin"/>
      <bottom/>
    </border>
    <border>
      <left style="medium"/>
      <right style="thin"/>
      <top style="thin"/>
      <bottom style="medium"/>
    </border>
    <border>
      <left style="thin"/>
      <right style="thin"/>
      <top style="thin"/>
      <bottom style="medium"/>
    </border>
    <border>
      <left style="thin"/>
      <right style="medium"/>
      <top style="thin"/>
      <bottom style="medium"/>
    </border>
    <border>
      <left/>
      <right style="thin"/>
      <top>
        <color indexed="63"/>
      </top>
      <bottom style="medium"/>
    </border>
    <border>
      <left style="thin"/>
      <right style="thin"/>
      <top>
        <color indexed="63"/>
      </top>
      <bottom style="medium"/>
    </border>
    <border>
      <left>
        <color indexed="63"/>
      </left>
      <right style="thin"/>
      <top style="thin"/>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medium"/>
    </border>
    <border>
      <left style="thin"/>
      <right style="medium"/>
      <top style="medium"/>
      <bottom style="medium"/>
    </border>
    <border>
      <left style="thin"/>
      <right style="thin"/>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thin"/>
      <bottom/>
    </border>
    <border>
      <left>
        <color indexed="63"/>
      </left>
      <right style="thin"/>
      <top style="medium"/>
      <bottom style="medium"/>
    </border>
    <border>
      <left style="thin"/>
      <right>
        <color indexed="63"/>
      </right>
      <top style="medium"/>
      <bottom style="medium"/>
    </border>
  </borders>
  <cellStyleXfs count="87">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3" fillId="20" borderId="0" applyNumberFormat="0" applyBorder="0" applyAlignment="0" applyProtection="0"/>
    <xf numFmtId="0" fontId="3" fillId="21" borderId="0" applyNumberFormat="0" applyBorder="0" applyAlignment="0" applyProtection="0"/>
    <xf numFmtId="0" fontId="53" fillId="22" borderId="0" applyNumberFormat="0" applyBorder="0" applyAlignment="0" applyProtection="0"/>
    <xf numFmtId="0" fontId="3" fillId="23" borderId="0" applyNumberFormat="0" applyBorder="0" applyAlignment="0" applyProtection="0"/>
    <xf numFmtId="0" fontId="53" fillId="24" borderId="0" applyNumberFormat="0" applyBorder="0" applyAlignment="0" applyProtection="0"/>
    <xf numFmtId="0" fontId="3" fillId="25" borderId="0" applyNumberFormat="0" applyBorder="0" applyAlignment="0" applyProtection="0"/>
    <xf numFmtId="0" fontId="53" fillId="26" borderId="0" applyNumberFormat="0" applyBorder="0" applyAlignment="0" applyProtection="0"/>
    <xf numFmtId="0" fontId="3" fillId="27" borderId="0" applyNumberFormat="0" applyBorder="0" applyAlignment="0" applyProtection="0"/>
    <xf numFmtId="0" fontId="53" fillId="28" borderId="0" applyNumberFormat="0" applyBorder="0" applyAlignment="0" applyProtection="0"/>
    <xf numFmtId="0" fontId="3" fillId="29" borderId="0" applyNumberFormat="0" applyBorder="0" applyAlignment="0" applyProtection="0"/>
    <xf numFmtId="0" fontId="53" fillId="30" borderId="0" applyNumberFormat="0" applyBorder="0" applyAlignment="0" applyProtection="0"/>
    <xf numFmtId="0" fontId="3" fillId="31" borderId="0" applyNumberFormat="0" applyBorder="0" applyAlignment="0" applyProtection="0"/>
    <xf numFmtId="0" fontId="54" fillId="32" borderId="1" applyNumberFormat="0" applyAlignment="0" applyProtection="0"/>
    <xf numFmtId="0" fontId="4" fillId="33" borderId="2" applyNumberFormat="0" applyAlignment="0" applyProtection="0"/>
    <xf numFmtId="0" fontId="55" fillId="34" borderId="3" applyNumberFormat="0" applyAlignment="0" applyProtection="0"/>
    <xf numFmtId="0" fontId="5" fillId="35" borderId="4" applyNumberFormat="0" applyAlignment="0" applyProtection="0"/>
    <xf numFmtId="0" fontId="56" fillId="36" borderId="0" applyNumberFormat="0" applyBorder="0" applyAlignment="0" applyProtection="0"/>
    <xf numFmtId="165" fontId="1" fillId="0" borderId="0" applyFont="0" applyFill="0" applyBorder="0" applyAlignment="0" applyProtection="0"/>
    <xf numFmtId="164" fontId="1" fillId="0" borderId="0" applyFont="0" applyFill="0" applyBorder="0" applyAlignment="0" applyProtection="0"/>
    <xf numFmtId="166" fontId="57" fillId="0" borderId="0">
      <alignment/>
      <protection/>
    </xf>
    <xf numFmtId="0" fontId="58" fillId="0" borderId="5" applyNumberFormat="0" applyFill="0" applyAlignment="0" applyProtection="0"/>
    <xf numFmtId="0" fontId="6" fillId="0" borderId="6" applyNumberFormat="0" applyFill="0" applyAlignment="0" applyProtection="0"/>
    <xf numFmtId="0" fontId="59" fillId="37" borderId="7" applyNumberFormat="0" applyAlignment="0" applyProtection="0"/>
    <xf numFmtId="0" fontId="7" fillId="38" borderId="8" applyNumberFormat="0" applyAlignment="0" applyProtection="0"/>
    <xf numFmtId="0" fontId="60" fillId="0" borderId="9" applyNumberFormat="0" applyFill="0" applyAlignment="0" applyProtection="0"/>
    <xf numFmtId="0" fontId="8" fillId="0" borderId="10" applyNumberFormat="0" applyFill="0" applyAlignment="0" applyProtection="0"/>
    <xf numFmtId="0" fontId="61" fillId="0" borderId="11" applyNumberFormat="0" applyFill="0" applyAlignment="0" applyProtection="0"/>
    <xf numFmtId="0" fontId="9" fillId="0" borderId="12" applyNumberFormat="0" applyFill="0" applyAlignment="0" applyProtection="0"/>
    <xf numFmtId="0" fontId="62" fillId="0" borderId="13" applyNumberFormat="0" applyFill="0" applyAlignment="0" applyProtection="0"/>
    <xf numFmtId="0" fontId="10" fillId="0" borderId="14" applyNumberFormat="0" applyFill="0" applyAlignment="0" applyProtection="0"/>
    <xf numFmtId="0" fontId="62" fillId="0" borderId="0" applyNumberFormat="0" applyFill="0" applyBorder="0" applyAlignment="0" applyProtection="0"/>
    <xf numFmtId="0" fontId="10" fillId="0" borderId="0" applyNumberFormat="0" applyFill="0" applyBorder="0" applyAlignment="0" applyProtection="0"/>
    <xf numFmtId="0" fontId="63" fillId="39" borderId="0" applyNumberFormat="0" applyBorder="0" applyAlignment="0" applyProtection="0"/>
    <xf numFmtId="0" fontId="2" fillId="0" borderId="0">
      <alignment/>
      <protection/>
    </xf>
    <xf numFmtId="0" fontId="2" fillId="0" borderId="0">
      <alignment/>
      <protection/>
    </xf>
    <xf numFmtId="0" fontId="64" fillId="34" borderId="1" applyNumberFormat="0" applyAlignment="0" applyProtection="0"/>
    <xf numFmtId="0" fontId="11" fillId="35" borderId="2" applyNumberFormat="0" applyAlignment="0" applyProtection="0"/>
    <xf numFmtId="9" fontId="1" fillId="0" borderId="0" applyFont="0" applyFill="0" applyBorder="0" applyAlignment="0" applyProtection="0"/>
    <xf numFmtId="0" fontId="65" fillId="0" borderId="15" applyNumberFormat="0" applyFill="0" applyAlignment="0" applyProtection="0"/>
    <xf numFmtId="0" fontId="12" fillId="0" borderId="16" applyNumberFormat="0" applyFill="0" applyAlignment="0" applyProtection="0"/>
    <xf numFmtId="0" fontId="66" fillId="0" borderId="0" applyNumberFormat="0" applyFill="0" applyBorder="0" applyAlignment="0" applyProtection="0"/>
    <xf numFmtId="0" fontId="13" fillId="0" borderId="0" applyNumberFormat="0" applyFill="0" applyBorder="0" applyAlignment="0" applyProtection="0"/>
    <xf numFmtId="0" fontId="67" fillId="0" borderId="0" applyNumberFormat="0" applyFill="0" applyBorder="0" applyAlignment="0" applyProtection="0"/>
    <xf numFmtId="0" fontId="14" fillId="0" borderId="0" applyNumberFormat="0" applyFill="0" applyBorder="0" applyAlignment="0" applyProtection="0"/>
    <xf numFmtId="0" fontId="68" fillId="0" borderId="0" applyNumberFormat="0" applyFill="0" applyBorder="0" applyAlignment="0" applyProtection="0"/>
    <xf numFmtId="0" fontId="15" fillId="0" borderId="0" applyNumberFormat="0" applyFill="0" applyBorder="0" applyAlignment="0" applyProtection="0"/>
    <xf numFmtId="0" fontId="1" fillId="40" borderId="17" applyNumberFormat="0" applyFont="0" applyAlignment="0" applyProtection="0"/>
    <xf numFmtId="0" fontId="2" fillId="41" borderId="18"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0" fontId="69" fillId="42" borderId="0" applyNumberFormat="0" applyBorder="0" applyAlignment="0" applyProtection="0"/>
  </cellStyleXfs>
  <cellXfs count="148">
    <xf numFmtId="0" fontId="0" fillId="0" borderId="0" xfId="0" applyFont="1" applyAlignment="1">
      <alignment/>
    </xf>
    <xf numFmtId="2" fontId="17" fillId="0" borderId="19" xfId="0" applyNumberFormat="1" applyFont="1" applyFill="1" applyBorder="1" applyAlignment="1">
      <alignment horizontal="center" vertical="center" wrapText="1"/>
    </xf>
    <xf numFmtId="4" fontId="17" fillId="0" borderId="19" xfId="0" applyNumberFormat="1" applyFont="1" applyFill="1" applyBorder="1" applyAlignment="1">
      <alignment horizontal="center" vertical="center" wrapText="1"/>
    </xf>
    <xf numFmtId="0" fontId="31" fillId="0" borderId="0" xfId="0" applyFont="1" applyAlignment="1">
      <alignment/>
    </xf>
    <xf numFmtId="0" fontId="31" fillId="0" borderId="0" xfId="0" applyFont="1" applyBorder="1" applyAlignment="1">
      <alignment/>
    </xf>
    <xf numFmtId="0" fontId="22" fillId="0" borderId="0" xfId="0" applyFont="1" applyAlignment="1">
      <alignment horizontal="left" vertical="center"/>
    </xf>
    <xf numFmtId="0" fontId="31" fillId="0" borderId="0" xfId="0" applyFont="1" applyAlignment="1">
      <alignment horizontal="center" vertical="center"/>
    </xf>
    <xf numFmtId="0" fontId="32" fillId="0" borderId="0" xfId="0" applyNumberFormat="1" applyFont="1" applyAlignment="1">
      <alignment horizontal="center" vertical="center"/>
    </xf>
    <xf numFmtId="2" fontId="31" fillId="0" borderId="0" xfId="0" applyNumberFormat="1" applyFont="1" applyAlignment="1">
      <alignment horizontal="center" vertical="center"/>
    </xf>
    <xf numFmtId="0" fontId="17" fillId="0" borderId="20" xfId="0" applyFont="1" applyBorder="1" applyAlignment="1">
      <alignment horizontal="center" vertical="center"/>
    </xf>
    <xf numFmtId="0" fontId="18" fillId="0" borderId="21" xfId="0" applyFont="1" applyBorder="1" applyAlignment="1">
      <alignment horizontal="center" vertical="center"/>
    </xf>
    <xf numFmtId="0" fontId="31" fillId="0" borderId="0" xfId="0" applyNumberFormat="1" applyFont="1" applyFill="1" applyAlignment="1">
      <alignment horizontal="center" vertical="center"/>
    </xf>
    <xf numFmtId="0" fontId="17" fillId="0" borderId="22" xfId="0" applyFont="1" applyFill="1" applyBorder="1" applyAlignment="1">
      <alignment horizontal="center" vertical="center" wrapText="1"/>
    </xf>
    <xf numFmtId="0" fontId="17" fillId="43" borderId="22" xfId="0" applyFont="1" applyFill="1" applyBorder="1" applyAlignment="1">
      <alignment horizontal="left" vertical="center" wrapText="1"/>
    </xf>
    <xf numFmtId="0" fontId="17" fillId="0" borderId="22" xfId="0" applyFont="1" applyBorder="1" applyAlignment="1">
      <alignment horizontal="center" vertical="center" wrapText="1"/>
    </xf>
    <xf numFmtId="4" fontId="17" fillId="0" borderId="22" xfId="0" applyNumberFormat="1" applyFont="1" applyFill="1" applyBorder="1" applyAlignment="1">
      <alignment horizontal="center" vertical="center" wrapText="1"/>
    </xf>
    <xf numFmtId="0" fontId="16" fillId="0" borderId="22" xfId="0" applyFont="1" applyBorder="1" applyAlignment="1">
      <alignment horizontal="center" vertical="center" wrapText="1"/>
    </xf>
    <xf numFmtId="2" fontId="17" fillId="0" borderId="22" xfId="0" applyNumberFormat="1" applyFont="1" applyBorder="1" applyAlignment="1">
      <alignment horizontal="center" vertical="center"/>
    </xf>
    <xf numFmtId="2" fontId="17" fillId="0" borderId="22" xfId="0" applyNumberFormat="1" applyFont="1" applyFill="1" applyBorder="1" applyAlignment="1">
      <alignment horizontal="center" vertical="center" wrapText="1"/>
    </xf>
    <xf numFmtId="0" fontId="16" fillId="0" borderId="22" xfId="0" applyFont="1" applyBorder="1" applyAlignment="1">
      <alignment horizontal="center" vertical="center"/>
    </xf>
    <xf numFmtId="0" fontId="16" fillId="0" borderId="23" xfId="0" applyFont="1" applyBorder="1" applyAlignment="1">
      <alignment horizontal="center" vertical="center"/>
    </xf>
    <xf numFmtId="0" fontId="16" fillId="0" borderId="19" xfId="0" applyFont="1" applyBorder="1" applyAlignment="1">
      <alignment horizontal="center" vertical="center" wrapText="1"/>
    </xf>
    <xf numFmtId="0" fontId="18" fillId="0" borderId="24" xfId="0" applyFont="1" applyBorder="1" applyAlignment="1">
      <alignment horizontal="center" vertical="center"/>
    </xf>
    <xf numFmtId="2" fontId="17" fillId="0" borderId="19" xfId="0" applyNumberFormat="1" applyFont="1" applyBorder="1" applyAlignment="1">
      <alignment horizontal="center" vertical="center"/>
    </xf>
    <xf numFmtId="4" fontId="17" fillId="0" borderId="25" xfId="0" applyNumberFormat="1" applyFont="1" applyFill="1" applyBorder="1" applyAlignment="1">
      <alignment horizontal="center" vertical="center" wrapText="1"/>
    </xf>
    <xf numFmtId="0" fontId="17" fillId="0" borderId="22" xfId="0" applyFont="1" applyBorder="1" applyAlignment="1">
      <alignment horizontal="left" vertical="center" wrapText="1"/>
    </xf>
    <xf numFmtId="0" fontId="17" fillId="0" borderId="22" xfId="0" applyFont="1" applyBorder="1" applyAlignment="1">
      <alignment vertical="center" wrapText="1"/>
    </xf>
    <xf numFmtId="0" fontId="33" fillId="0" borderId="0" xfId="0" applyFont="1" applyAlignment="1">
      <alignment horizontal="center" vertical="center"/>
    </xf>
    <xf numFmtId="4" fontId="17" fillId="0" borderId="22" xfId="0" applyNumberFormat="1" applyFont="1" applyBorder="1" applyAlignment="1">
      <alignment horizontal="center" vertical="center" wrapText="1"/>
    </xf>
    <xf numFmtId="4" fontId="17" fillId="0" borderId="22" xfId="81" applyNumberFormat="1" applyFont="1" applyFill="1" applyBorder="1" applyAlignment="1" applyProtection="1">
      <alignment horizontal="center" vertical="center" wrapText="1"/>
      <protection/>
    </xf>
    <xf numFmtId="0" fontId="17" fillId="44" borderId="22" xfId="0" applyFont="1" applyFill="1" applyBorder="1" applyAlignment="1">
      <alignment horizontal="center" vertical="center" wrapText="1"/>
    </xf>
    <xf numFmtId="0" fontId="17" fillId="0" borderId="26" xfId="0" applyFont="1" applyBorder="1" applyAlignment="1">
      <alignment horizontal="center" vertical="center" wrapText="1"/>
    </xf>
    <xf numFmtId="0" fontId="17" fillId="0" borderId="25" xfId="0" applyFont="1" applyBorder="1" applyAlignment="1">
      <alignment horizontal="left" vertical="center" wrapText="1"/>
    </xf>
    <xf numFmtId="0" fontId="17" fillId="0" borderId="25" xfId="0" applyFont="1" applyBorder="1" applyAlignment="1">
      <alignment horizontal="center" vertical="center" wrapText="1"/>
    </xf>
    <xf numFmtId="0" fontId="16" fillId="0" borderId="25" xfId="0" applyFont="1" applyBorder="1" applyAlignment="1">
      <alignment horizontal="center" vertical="center" wrapText="1"/>
    </xf>
    <xf numFmtId="0" fontId="17" fillId="0" borderId="20" xfId="0" applyFont="1" applyBorder="1" applyAlignment="1">
      <alignment horizontal="center" vertical="center" wrapText="1"/>
    </xf>
    <xf numFmtId="0" fontId="17" fillId="44" borderId="22" xfId="66" applyFont="1" applyFill="1" applyBorder="1" applyAlignment="1">
      <alignment vertical="center" wrapText="1"/>
      <protection/>
    </xf>
    <xf numFmtId="0" fontId="17" fillId="43" borderId="22" xfId="0" applyFont="1" applyFill="1" applyBorder="1" applyAlignment="1">
      <alignment vertical="center" wrapText="1"/>
    </xf>
    <xf numFmtId="0" fontId="18" fillId="0" borderId="27" xfId="0" applyFont="1" applyBorder="1" applyAlignment="1">
      <alignment horizontal="center" vertical="center"/>
    </xf>
    <xf numFmtId="0" fontId="16" fillId="43" borderId="22" xfId="0" applyFont="1" applyFill="1" applyBorder="1" applyAlignment="1">
      <alignment horizontal="center" vertical="center" wrapText="1"/>
    </xf>
    <xf numFmtId="0" fontId="27" fillId="0" borderId="22" xfId="0" applyFont="1" applyBorder="1" applyAlignment="1">
      <alignment horizontal="center" vertical="center" wrapText="1"/>
    </xf>
    <xf numFmtId="0" fontId="17" fillId="0" borderId="19" xfId="0" applyNumberFormat="1" applyFont="1" applyFill="1" applyBorder="1" applyAlignment="1">
      <alignment horizontal="center" vertical="center"/>
    </xf>
    <xf numFmtId="0" fontId="17" fillId="45" borderId="21" xfId="0" applyFont="1" applyFill="1" applyBorder="1" applyAlignment="1">
      <alignment horizontal="center" vertical="center" wrapText="1"/>
    </xf>
    <xf numFmtId="0" fontId="17" fillId="0" borderId="25" xfId="0" applyNumberFormat="1" applyFont="1" applyFill="1" applyBorder="1" applyAlignment="1">
      <alignment horizontal="center" vertical="center"/>
    </xf>
    <xf numFmtId="0" fontId="17" fillId="0" borderId="22" xfId="0" applyNumberFormat="1" applyFont="1" applyFill="1" applyBorder="1" applyAlignment="1">
      <alignment horizontal="center" vertical="center"/>
    </xf>
    <xf numFmtId="0" fontId="17" fillId="46" borderId="28" xfId="0" applyFont="1" applyFill="1" applyBorder="1" applyAlignment="1">
      <alignment horizontal="center" vertical="center" wrapText="1"/>
    </xf>
    <xf numFmtId="0" fontId="16" fillId="46" borderId="29" xfId="0" applyFont="1" applyFill="1" applyBorder="1" applyAlignment="1">
      <alignment horizontal="center" vertical="center" wrapText="1"/>
    </xf>
    <xf numFmtId="0" fontId="16" fillId="46" borderId="29" xfId="0" applyNumberFormat="1" applyFont="1" applyFill="1" applyBorder="1" applyAlignment="1">
      <alignment horizontal="center" vertical="center" wrapText="1"/>
    </xf>
    <xf numFmtId="2" fontId="16" fillId="46" borderId="29" xfId="0" applyNumberFormat="1" applyFont="1" applyFill="1" applyBorder="1" applyAlignment="1">
      <alignment horizontal="center" vertical="center" wrapText="1"/>
    </xf>
    <xf numFmtId="4" fontId="16" fillId="46" borderId="29" xfId="0" applyNumberFormat="1" applyFont="1" applyFill="1" applyBorder="1" applyAlignment="1">
      <alignment horizontal="center" vertical="center" wrapText="1"/>
    </xf>
    <xf numFmtId="0" fontId="16" fillId="47" borderId="29" xfId="0" applyNumberFormat="1" applyFont="1" applyFill="1" applyBorder="1" applyAlignment="1">
      <alignment horizontal="center" vertical="center" wrapText="1"/>
    </xf>
    <xf numFmtId="0" fontId="16" fillId="46" borderId="30" xfId="0" applyFont="1" applyFill="1" applyBorder="1" applyAlignment="1">
      <alignment horizontal="center" vertical="center" wrapText="1"/>
    </xf>
    <xf numFmtId="2" fontId="17" fillId="0" borderId="22" xfId="0" applyNumberFormat="1" applyFont="1" applyBorder="1" applyAlignment="1">
      <alignment horizontal="center" vertical="center" wrapText="1"/>
    </xf>
    <xf numFmtId="0" fontId="17" fillId="0" borderId="19" xfId="0" applyFont="1" applyBorder="1" applyAlignment="1">
      <alignment horizontal="center" vertical="center" wrapText="1"/>
    </xf>
    <xf numFmtId="0" fontId="17" fillId="0" borderId="19" xfId="0" applyFont="1" applyBorder="1" applyAlignment="1">
      <alignment horizontal="left" vertical="center" wrapText="1"/>
    </xf>
    <xf numFmtId="0" fontId="16" fillId="43" borderId="22" xfId="0" applyFont="1" applyFill="1" applyBorder="1" applyAlignment="1">
      <alignment horizontal="center" vertical="center"/>
    </xf>
    <xf numFmtId="0" fontId="16" fillId="0" borderId="19" xfId="0" applyFont="1" applyBorder="1" applyAlignment="1">
      <alignment horizontal="center" vertical="center"/>
    </xf>
    <xf numFmtId="4" fontId="17" fillId="0" borderId="23" xfId="0" applyNumberFormat="1" applyFont="1" applyFill="1" applyBorder="1" applyAlignment="1">
      <alignment horizontal="center" vertical="center" wrapText="1"/>
    </xf>
    <xf numFmtId="4" fontId="16" fillId="47" borderId="31" xfId="83" applyNumberFormat="1" applyFont="1" applyFill="1" applyBorder="1" applyAlignment="1">
      <alignment horizontal="center" vertical="center"/>
    </xf>
    <xf numFmtId="0" fontId="16" fillId="0" borderId="32" xfId="66" applyNumberFormat="1" applyFont="1" applyFill="1" applyBorder="1" applyAlignment="1">
      <alignment horizontal="center" vertical="center"/>
      <protection/>
    </xf>
    <xf numFmtId="0" fontId="17" fillId="44" borderId="19" xfId="66" applyFont="1" applyFill="1" applyBorder="1" applyAlignment="1">
      <alignment vertical="center" wrapText="1"/>
      <protection/>
    </xf>
    <xf numFmtId="4" fontId="17" fillId="0" borderId="19" xfId="0" applyNumberFormat="1" applyFont="1" applyBorder="1" applyAlignment="1">
      <alignment horizontal="center" vertical="center" wrapText="1"/>
    </xf>
    <xf numFmtId="4" fontId="17" fillId="0" borderId="19" xfId="81" applyNumberFormat="1" applyFont="1" applyFill="1" applyBorder="1" applyAlignment="1" applyProtection="1">
      <alignment horizontal="center" vertical="center" wrapText="1"/>
      <protection/>
    </xf>
    <xf numFmtId="0" fontId="17" fillId="0" borderId="19" xfId="0" applyFont="1" applyFill="1" applyBorder="1" applyAlignment="1">
      <alignment horizontal="center" vertical="center" wrapText="1"/>
    </xf>
    <xf numFmtId="0" fontId="17" fillId="44" borderId="19" xfId="0" applyFont="1" applyFill="1" applyBorder="1" applyAlignment="1">
      <alignment horizontal="center" vertical="center" wrapText="1"/>
    </xf>
    <xf numFmtId="4" fontId="16" fillId="47" borderId="31" xfId="66" applyNumberFormat="1" applyFont="1" applyFill="1" applyBorder="1" applyAlignment="1">
      <alignment horizontal="center" vertical="center"/>
      <protection/>
    </xf>
    <xf numFmtId="4" fontId="17" fillId="0" borderId="23" xfId="81" applyNumberFormat="1" applyFont="1" applyFill="1" applyBorder="1" applyAlignment="1" applyProtection="1">
      <alignment horizontal="center" vertical="center" wrapText="1"/>
      <protection/>
    </xf>
    <xf numFmtId="0" fontId="17" fillId="0" borderId="19" xfId="0" applyFont="1" applyBorder="1" applyAlignment="1">
      <alignment vertical="center" wrapText="1"/>
    </xf>
    <xf numFmtId="4" fontId="16" fillId="46" borderId="31" xfId="0" applyNumberFormat="1" applyFont="1" applyFill="1" applyBorder="1" applyAlignment="1">
      <alignment horizontal="center" vertical="center" wrapText="1"/>
    </xf>
    <xf numFmtId="0" fontId="17" fillId="0" borderId="23" xfId="0" applyFont="1" applyFill="1" applyBorder="1" applyAlignment="1">
      <alignment horizontal="center" vertical="center" wrapText="1"/>
    </xf>
    <xf numFmtId="0" fontId="16" fillId="0" borderId="31" xfId="0" applyNumberFormat="1" applyFont="1" applyFill="1" applyBorder="1" applyAlignment="1">
      <alignment horizontal="center" vertical="center" wrapText="1"/>
    </xf>
    <xf numFmtId="0" fontId="17" fillId="0" borderId="23" xfId="0" applyFont="1" applyBorder="1" applyAlignment="1">
      <alignment vertical="center" wrapText="1"/>
    </xf>
    <xf numFmtId="0" fontId="16" fillId="43" borderId="23" xfId="0" applyFont="1" applyFill="1" applyBorder="1" applyAlignment="1">
      <alignment horizontal="center" vertical="center"/>
    </xf>
    <xf numFmtId="2" fontId="17" fillId="0" borderId="23" xfId="0" applyNumberFormat="1" applyFont="1" applyFill="1" applyBorder="1" applyAlignment="1">
      <alignment horizontal="center" vertical="center" wrapText="1"/>
    </xf>
    <xf numFmtId="0" fontId="16" fillId="0" borderId="23" xfId="0" applyFont="1" applyBorder="1" applyAlignment="1">
      <alignment horizontal="center" vertical="center" wrapText="1"/>
    </xf>
    <xf numFmtId="0" fontId="17" fillId="0" borderId="23" xfId="0" applyNumberFormat="1" applyFont="1" applyFill="1" applyBorder="1" applyAlignment="1">
      <alignment horizontal="center" vertical="center"/>
    </xf>
    <xf numFmtId="0" fontId="16" fillId="43" borderId="19" xfId="0" applyFont="1" applyFill="1" applyBorder="1" applyAlignment="1">
      <alignment horizontal="center" vertical="center"/>
    </xf>
    <xf numFmtId="2" fontId="17" fillId="0" borderId="25" xfId="0" applyNumberFormat="1" applyFont="1" applyBorder="1" applyAlignment="1">
      <alignment horizontal="center" vertical="center" wrapText="1"/>
    </xf>
    <xf numFmtId="0" fontId="17" fillId="0" borderId="33" xfId="0" applyFont="1" applyBorder="1" applyAlignment="1">
      <alignment horizontal="center" vertical="center" wrapText="1"/>
    </xf>
    <xf numFmtId="0" fontId="17" fillId="0" borderId="33" xfId="0" applyFont="1" applyBorder="1" applyAlignment="1">
      <alignment horizontal="center" vertical="center"/>
    </xf>
    <xf numFmtId="0" fontId="17" fillId="45" borderId="24" xfId="0" applyFont="1" applyFill="1" applyBorder="1" applyAlignment="1">
      <alignment horizontal="center" vertical="center" wrapText="1"/>
    </xf>
    <xf numFmtId="0" fontId="18" fillId="0" borderId="34" xfId="0" applyFont="1" applyBorder="1" applyAlignment="1">
      <alignment horizontal="center" vertical="center"/>
    </xf>
    <xf numFmtId="0" fontId="17" fillId="0" borderId="22" xfId="0" applyFont="1" applyBorder="1" applyAlignment="1">
      <alignment horizontal="left" vertical="top" wrapText="1"/>
    </xf>
    <xf numFmtId="0" fontId="31" fillId="0" borderId="0" xfId="0" applyFont="1" applyAlignment="1">
      <alignment/>
    </xf>
    <xf numFmtId="0" fontId="31" fillId="0" borderId="0" xfId="0" applyFont="1" applyBorder="1" applyAlignment="1">
      <alignment/>
    </xf>
    <xf numFmtId="4" fontId="17" fillId="0" borderId="25" xfId="0" applyNumberFormat="1" applyFont="1" applyBorder="1" applyAlignment="1">
      <alignment horizontal="center" vertical="center" wrapText="1"/>
    </xf>
    <xf numFmtId="4" fontId="17" fillId="0" borderId="25" xfId="81" applyNumberFormat="1" applyFont="1" applyFill="1" applyBorder="1" applyAlignment="1" applyProtection="1">
      <alignment horizontal="center" vertical="center" wrapText="1"/>
      <protection/>
    </xf>
    <xf numFmtId="0" fontId="17" fillId="0" borderId="25" xfId="0" applyFont="1" applyFill="1" applyBorder="1" applyAlignment="1">
      <alignment horizontal="center" vertical="center" wrapText="1"/>
    </xf>
    <xf numFmtId="0" fontId="17" fillId="44" borderId="25" xfId="0" applyFont="1" applyFill="1" applyBorder="1" applyAlignment="1">
      <alignment horizontal="center" vertical="center" wrapText="1"/>
    </xf>
    <xf numFmtId="0" fontId="34" fillId="45" borderId="27" xfId="0" applyFont="1" applyFill="1" applyBorder="1" applyAlignment="1">
      <alignment horizontal="center" vertical="center" wrapText="1"/>
    </xf>
    <xf numFmtId="0" fontId="34" fillId="45" borderId="21" xfId="0" applyFont="1" applyFill="1" applyBorder="1" applyAlignment="1">
      <alignment horizontal="center" vertical="center" wrapText="1"/>
    </xf>
    <xf numFmtId="0" fontId="17" fillId="0" borderId="22" xfId="0" applyFont="1" applyBorder="1" applyAlignment="1">
      <alignment wrapText="1"/>
    </xf>
    <xf numFmtId="0" fontId="17" fillId="0" borderId="22" xfId="0" applyFont="1" applyBorder="1" applyAlignment="1">
      <alignment vertical="top" wrapText="1"/>
    </xf>
    <xf numFmtId="0" fontId="17" fillId="0" borderId="35" xfId="0" applyFont="1" applyBorder="1" applyAlignment="1">
      <alignment horizontal="center" vertical="center" wrapText="1"/>
    </xf>
    <xf numFmtId="0" fontId="17" fillId="0" borderId="36" xfId="0" applyFont="1" applyBorder="1" applyAlignment="1">
      <alignment horizontal="left" vertical="center" wrapText="1"/>
    </xf>
    <xf numFmtId="0" fontId="17" fillId="0" borderId="36" xfId="0" applyFont="1" applyBorder="1" applyAlignment="1">
      <alignment horizontal="center" vertical="center" wrapText="1"/>
    </xf>
    <xf numFmtId="0" fontId="16" fillId="0" borderId="36" xfId="0" applyFont="1" applyBorder="1" applyAlignment="1">
      <alignment horizontal="center" vertical="center"/>
    </xf>
    <xf numFmtId="4" fontId="17" fillId="0" borderId="36" xfId="0" applyNumberFormat="1" applyFont="1" applyBorder="1" applyAlignment="1">
      <alignment horizontal="center" vertical="center" wrapText="1"/>
    </xf>
    <xf numFmtId="4" fontId="17" fillId="0" borderId="36" xfId="81" applyNumberFormat="1" applyFont="1" applyFill="1" applyBorder="1" applyAlignment="1" applyProtection="1">
      <alignment horizontal="center" vertical="center" wrapText="1"/>
      <protection/>
    </xf>
    <xf numFmtId="0" fontId="17" fillId="44" borderId="36" xfId="0" applyFont="1" applyFill="1" applyBorder="1" applyAlignment="1">
      <alignment horizontal="center" vertical="center" wrapText="1"/>
    </xf>
    <xf numFmtId="0" fontId="34" fillId="45" borderId="37" xfId="0" applyFont="1" applyFill="1" applyBorder="1" applyAlignment="1">
      <alignment horizontal="center" vertical="center" wrapText="1"/>
    </xf>
    <xf numFmtId="4" fontId="16" fillId="46" borderId="38" xfId="0" applyNumberFormat="1" applyFont="1" applyFill="1" applyBorder="1" applyAlignment="1">
      <alignment horizontal="center" vertical="center" wrapText="1"/>
    </xf>
    <xf numFmtId="0" fontId="16" fillId="0" borderId="39" xfId="0" applyNumberFormat="1" applyFont="1" applyFill="1" applyBorder="1" applyAlignment="1">
      <alignment horizontal="center" vertical="center" wrapText="1"/>
    </xf>
    <xf numFmtId="0" fontId="33" fillId="0" borderId="0" xfId="0" applyFont="1" applyAlignment="1">
      <alignment horizontal="left" vertical="center"/>
    </xf>
    <xf numFmtId="4" fontId="17" fillId="0" borderId="22" xfId="0" applyNumberFormat="1" applyFont="1" applyFill="1" applyBorder="1" applyAlignment="1">
      <alignment horizontal="center" vertical="center" wrapText="1"/>
    </xf>
    <xf numFmtId="0" fontId="16" fillId="0" borderId="22" xfId="0" applyFont="1" applyBorder="1" applyAlignment="1">
      <alignment horizontal="center" vertical="center" wrapText="1"/>
    </xf>
    <xf numFmtId="2" fontId="17" fillId="0" borderId="22" xfId="0" applyNumberFormat="1" applyFont="1" applyBorder="1" applyAlignment="1">
      <alignment horizontal="center" vertical="center" wrapText="1"/>
    </xf>
    <xf numFmtId="4" fontId="16" fillId="0" borderId="22" xfId="0" applyNumberFormat="1" applyFont="1" applyFill="1" applyBorder="1" applyAlignment="1">
      <alignment horizontal="center" vertical="center" wrapText="1"/>
    </xf>
    <xf numFmtId="0" fontId="17" fillId="0" borderId="22" xfId="0" applyFont="1" applyBorder="1" applyAlignment="1">
      <alignment horizontal="center" vertical="center" wrapText="1"/>
    </xf>
    <xf numFmtId="0" fontId="17" fillId="0" borderId="22" xfId="0" applyNumberFormat="1" applyFont="1" applyFill="1" applyBorder="1" applyAlignment="1">
      <alignment horizontal="center" vertical="center"/>
    </xf>
    <xf numFmtId="0" fontId="16" fillId="0" borderId="22" xfId="0" applyNumberFormat="1" applyFont="1" applyFill="1" applyBorder="1" applyAlignment="1">
      <alignment horizontal="center" vertical="center"/>
    </xf>
    <xf numFmtId="0" fontId="16" fillId="0" borderId="23" xfId="0" applyFont="1" applyBorder="1" applyAlignment="1">
      <alignment horizontal="center" vertical="center" wrapText="1"/>
    </xf>
    <xf numFmtId="0" fontId="16" fillId="0" borderId="19" xfId="0" applyFont="1" applyBorder="1" applyAlignment="1">
      <alignment horizontal="center" vertical="center" wrapText="1"/>
    </xf>
    <xf numFmtId="0" fontId="18" fillId="0" borderId="34" xfId="0" applyFont="1" applyBorder="1" applyAlignment="1">
      <alignment horizontal="center" vertical="center"/>
    </xf>
    <xf numFmtId="0" fontId="18" fillId="0" borderId="24" xfId="0" applyFont="1" applyBorder="1" applyAlignment="1">
      <alignment horizontal="center" vertical="center"/>
    </xf>
    <xf numFmtId="0" fontId="17" fillId="0" borderId="40" xfId="0" applyFont="1" applyBorder="1" applyAlignment="1">
      <alignment horizontal="center" vertical="center" wrapText="1"/>
    </xf>
    <xf numFmtId="0" fontId="17" fillId="0" borderId="34" xfId="0" applyFont="1" applyBorder="1" applyAlignment="1">
      <alignment horizontal="center" vertical="center"/>
    </xf>
    <xf numFmtId="0" fontId="16" fillId="46" borderId="41" xfId="0" applyFont="1" applyFill="1" applyBorder="1" applyAlignment="1">
      <alignment horizontal="left" vertical="center" wrapText="1"/>
    </xf>
    <xf numFmtId="0" fontId="16" fillId="46" borderId="42" xfId="0" applyFont="1" applyFill="1" applyBorder="1" applyAlignment="1">
      <alignment horizontal="left" vertical="center" wrapText="1"/>
    </xf>
    <xf numFmtId="0" fontId="16" fillId="46" borderId="43" xfId="0" applyFont="1" applyFill="1" applyBorder="1" applyAlignment="1">
      <alignment horizontal="left" vertical="center" wrapText="1"/>
    </xf>
    <xf numFmtId="0" fontId="17" fillId="45" borderId="44" xfId="0" applyFont="1" applyFill="1" applyBorder="1" applyAlignment="1">
      <alignment horizontal="center" vertical="center" wrapText="1"/>
    </xf>
    <xf numFmtId="0" fontId="17" fillId="45" borderId="45" xfId="0" applyFont="1" applyFill="1" applyBorder="1" applyAlignment="1">
      <alignment horizontal="center" vertical="center" wrapText="1"/>
    </xf>
    <xf numFmtId="0" fontId="17" fillId="45" borderId="41" xfId="0" applyFont="1" applyFill="1" applyBorder="1" applyAlignment="1">
      <alignment horizontal="center" vertical="center" wrapText="1"/>
    </xf>
    <xf numFmtId="0" fontId="17" fillId="45" borderId="42" xfId="0" applyFont="1" applyFill="1" applyBorder="1" applyAlignment="1">
      <alignment horizontal="center" vertical="center" wrapText="1"/>
    </xf>
    <xf numFmtId="0" fontId="17" fillId="45" borderId="43" xfId="0" applyFont="1" applyFill="1" applyBorder="1" applyAlignment="1">
      <alignment horizontal="center" vertical="center" wrapText="1"/>
    </xf>
    <xf numFmtId="0" fontId="17" fillId="45" borderId="40" xfId="0" applyFont="1" applyFill="1" applyBorder="1" applyAlignment="1">
      <alignment horizontal="center" vertical="center" wrapText="1"/>
    </xf>
    <xf numFmtId="0" fontId="17" fillId="45" borderId="34" xfId="0" applyFont="1" applyFill="1" applyBorder="1" applyAlignment="1">
      <alignment horizontal="center" vertical="center" wrapText="1"/>
    </xf>
    <xf numFmtId="4" fontId="24" fillId="43" borderId="0" xfId="0" applyNumberFormat="1" applyFont="1" applyFill="1" applyBorder="1" applyAlignment="1">
      <alignment horizontal="left" vertical="center" wrapText="1"/>
    </xf>
    <xf numFmtId="4" fontId="23" fillId="43" borderId="0" xfId="0" applyNumberFormat="1" applyFont="1" applyFill="1" applyBorder="1" applyAlignment="1">
      <alignment horizontal="left" vertical="center" wrapText="1"/>
    </xf>
    <xf numFmtId="0" fontId="16" fillId="46" borderId="44" xfId="0" applyFont="1" applyFill="1" applyBorder="1" applyAlignment="1">
      <alignment horizontal="left" vertical="center" wrapText="1"/>
    </xf>
    <xf numFmtId="0" fontId="16" fillId="46" borderId="46" xfId="0" applyFont="1" applyFill="1" applyBorder="1" applyAlignment="1">
      <alignment horizontal="left" vertical="center" wrapText="1"/>
    </xf>
    <xf numFmtId="0" fontId="16" fillId="46" borderId="45" xfId="0" applyFont="1" applyFill="1" applyBorder="1" applyAlignment="1">
      <alignment horizontal="left" vertical="center" wrapText="1"/>
    </xf>
    <xf numFmtId="0" fontId="16" fillId="43" borderId="47" xfId="0" applyFont="1" applyFill="1" applyBorder="1" applyAlignment="1">
      <alignment horizontal="center" vertical="center" wrapText="1"/>
    </xf>
    <xf numFmtId="0" fontId="16" fillId="43" borderId="48" xfId="0" applyFont="1" applyFill="1" applyBorder="1" applyAlignment="1">
      <alignment horizontal="center" vertical="center" wrapText="1"/>
    </xf>
    <xf numFmtId="0" fontId="16" fillId="43" borderId="49" xfId="0" applyFont="1" applyFill="1" applyBorder="1" applyAlignment="1">
      <alignment horizontal="center" vertical="center" wrapText="1"/>
    </xf>
    <xf numFmtId="0" fontId="17" fillId="0" borderId="23" xfId="0" applyFont="1" applyBorder="1" applyAlignment="1">
      <alignment horizontal="left" vertical="center" wrapText="1"/>
    </xf>
    <xf numFmtId="0" fontId="17" fillId="0" borderId="19" xfId="0" applyFont="1" applyBorder="1" applyAlignment="1">
      <alignment horizontal="left" vertical="center" wrapText="1"/>
    </xf>
    <xf numFmtId="0" fontId="17" fillId="0" borderId="50" xfId="0" applyFont="1" applyBorder="1" applyAlignment="1">
      <alignment horizontal="center" vertical="center" wrapText="1"/>
    </xf>
    <xf numFmtId="0" fontId="17" fillId="0" borderId="33" xfId="0" applyFont="1" applyBorder="1" applyAlignment="1">
      <alignment horizontal="center" vertical="center" wrapText="1"/>
    </xf>
    <xf numFmtId="0" fontId="17" fillId="45" borderId="41" xfId="0" applyFont="1" applyFill="1" applyBorder="1" applyAlignment="1">
      <alignment horizontal="left" vertical="center" wrapText="1"/>
    </xf>
    <xf numFmtId="0" fontId="17" fillId="45" borderId="42" xfId="0" applyFont="1" applyFill="1" applyBorder="1" applyAlignment="1">
      <alignment horizontal="left" vertical="center" wrapText="1"/>
    </xf>
    <xf numFmtId="0" fontId="17" fillId="45" borderId="51" xfId="0" applyFont="1" applyFill="1" applyBorder="1" applyAlignment="1">
      <alignment horizontal="left" vertical="center" wrapText="1"/>
    </xf>
    <xf numFmtId="0" fontId="17" fillId="45" borderId="52" xfId="0" applyFont="1" applyFill="1" applyBorder="1" applyAlignment="1">
      <alignment horizontal="center" vertical="center" wrapText="1"/>
    </xf>
    <xf numFmtId="0" fontId="16" fillId="45" borderId="47" xfId="0" applyFont="1" applyFill="1" applyBorder="1" applyAlignment="1">
      <alignment horizontal="center" vertical="center" wrapText="1"/>
    </xf>
    <xf numFmtId="0" fontId="16" fillId="45" borderId="48" xfId="0" applyFont="1" applyFill="1" applyBorder="1" applyAlignment="1">
      <alignment horizontal="center" vertical="center" wrapText="1"/>
    </xf>
    <xf numFmtId="0" fontId="16" fillId="45" borderId="49" xfId="0" applyFont="1" applyFill="1" applyBorder="1" applyAlignment="1">
      <alignment horizontal="center" vertical="center" wrapText="1"/>
    </xf>
    <xf numFmtId="0" fontId="32" fillId="0" borderId="0" xfId="0" applyFont="1" applyAlignment="1">
      <alignment horizontal="center" vertical="center"/>
    </xf>
    <xf numFmtId="0" fontId="31" fillId="0" borderId="0" xfId="0" applyFont="1" applyAlignment="1">
      <alignment horizontal="center" vertical="center" wrapText="1"/>
    </xf>
  </cellXfs>
  <cellStyles count="73">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1 2" xfId="34"/>
    <cellStyle name="Akcent 2" xfId="35"/>
    <cellStyle name="Akcent 2 2" xfId="36"/>
    <cellStyle name="Akcent 3" xfId="37"/>
    <cellStyle name="Akcent 3 2" xfId="38"/>
    <cellStyle name="Akcent 4" xfId="39"/>
    <cellStyle name="Akcent 4 2" xfId="40"/>
    <cellStyle name="Akcent 5" xfId="41"/>
    <cellStyle name="Akcent 5 2" xfId="42"/>
    <cellStyle name="Akcent 6" xfId="43"/>
    <cellStyle name="Akcent 6 2" xfId="44"/>
    <cellStyle name="Dane wejściowe" xfId="45"/>
    <cellStyle name="Dane wejściowe 2" xfId="46"/>
    <cellStyle name="Dane wyjściowe" xfId="47"/>
    <cellStyle name="Dane wyjściowe 2" xfId="48"/>
    <cellStyle name="Dobry" xfId="49"/>
    <cellStyle name="Comma" xfId="50"/>
    <cellStyle name="Comma [0]" xfId="51"/>
    <cellStyle name="Excel Built-in Normal" xfId="52"/>
    <cellStyle name="Komórka połączona" xfId="53"/>
    <cellStyle name="Komórka połączona 2" xfId="54"/>
    <cellStyle name="Komórka zaznaczona" xfId="55"/>
    <cellStyle name="Komórka zaznaczona 2" xfId="56"/>
    <cellStyle name="Nagłówek 1" xfId="57"/>
    <cellStyle name="Nagłówek 1 2" xfId="58"/>
    <cellStyle name="Nagłówek 2" xfId="59"/>
    <cellStyle name="Nagłówek 2 2" xfId="60"/>
    <cellStyle name="Nagłówek 3" xfId="61"/>
    <cellStyle name="Nagłówek 3 2" xfId="62"/>
    <cellStyle name="Nagłówek 4" xfId="63"/>
    <cellStyle name="Nagłówek 4 2" xfId="64"/>
    <cellStyle name="Neutralny" xfId="65"/>
    <cellStyle name="Normalny 2" xfId="66"/>
    <cellStyle name="Normalny 3" xfId="67"/>
    <cellStyle name="Obliczenia" xfId="68"/>
    <cellStyle name="Obliczenia 2" xfId="69"/>
    <cellStyle name="Percent" xfId="70"/>
    <cellStyle name="Suma" xfId="71"/>
    <cellStyle name="Suma 2" xfId="72"/>
    <cellStyle name="Tekst objaśnienia" xfId="73"/>
    <cellStyle name="Tekst objaśnienia 2" xfId="74"/>
    <cellStyle name="Tekst ostrzeżenia" xfId="75"/>
    <cellStyle name="Tekst ostrzeżenia 2" xfId="76"/>
    <cellStyle name="Tytuł" xfId="77"/>
    <cellStyle name="Tytuł 2" xfId="78"/>
    <cellStyle name="Uwaga" xfId="79"/>
    <cellStyle name="Uwaga 2" xfId="80"/>
    <cellStyle name="Currency" xfId="81"/>
    <cellStyle name="Currency [0]" xfId="82"/>
    <cellStyle name="Walutowy 2" xfId="83"/>
    <cellStyle name="Walutowy 2 2" xfId="84"/>
    <cellStyle name="Walutowy 3" xfId="85"/>
    <cellStyle name="Zły"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H186"/>
  <sheetViews>
    <sheetView tabSelected="1" zoomScaleSheetLayoutView="90" zoomScalePageLayoutView="0" workbookViewId="0" topLeftCell="A1">
      <selection activeCell="J194" sqref="J194"/>
      <selection activeCell="B99" sqref="B99"/>
    </sheetView>
  </sheetViews>
  <sheetFormatPr defaultColWidth="9.140625" defaultRowHeight="15"/>
  <cols>
    <col min="1" max="1" width="3.421875" style="27" customWidth="1"/>
    <col min="2" max="2" width="34.421875" style="5" customWidth="1"/>
    <col min="3" max="3" width="6.7109375" style="6" customWidth="1"/>
    <col min="4" max="4" width="6.421875" style="7" customWidth="1"/>
    <col min="5" max="5" width="10.28125" style="8" customWidth="1"/>
    <col min="6" max="6" width="13.7109375" style="6" customWidth="1"/>
    <col min="7" max="7" width="6.57421875" style="11" customWidth="1"/>
    <col min="8" max="8" width="13.421875" style="6" customWidth="1"/>
    <col min="9" max="9" width="13.8515625" style="6" customWidth="1"/>
    <col min="10" max="10" width="21.28125" style="6" customWidth="1"/>
    <col min="11" max="11" width="9.140625" style="3" customWidth="1"/>
    <col min="12" max="12" width="7.00390625" style="3" hidden="1" customWidth="1"/>
    <col min="13" max="13" width="7.7109375" style="3" hidden="1" customWidth="1"/>
    <col min="14" max="14" width="0" style="3" hidden="1" customWidth="1"/>
    <col min="15" max="16384" width="9.140625" style="3" customWidth="1"/>
  </cols>
  <sheetData>
    <row r="1" spans="1:10" ht="50.25" customHeight="1" thickBot="1">
      <c r="A1" s="127" t="s">
        <v>59</v>
      </c>
      <c r="B1" s="128"/>
      <c r="C1" s="128"/>
      <c r="D1" s="128"/>
      <c r="E1" s="128"/>
      <c r="F1" s="128"/>
      <c r="G1" s="128"/>
      <c r="H1" s="128"/>
      <c r="I1" s="128"/>
      <c r="J1" s="128"/>
    </row>
    <row r="2" spans="1:25" ht="65.25" customHeight="1" thickBot="1">
      <c r="A2" s="45" t="s">
        <v>129</v>
      </c>
      <c r="B2" s="46" t="s">
        <v>139</v>
      </c>
      <c r="C2" s="46" t="s">
        <v>130</v>
      </c>
      <c r="D2" s="47" t="s">
        <v>131</v>
      </c>
      <c r="E2" s="48" t="s">
        <v>132</v>
      </c>
      <c r="F2" s="49" t="s">
        <v>133</v>
      </c>
      <c r="G2" s="50" t="s">
        <v>134</v>
      </c>
      <c r="H2" s="49" t="s">
        <v>135</v>
      </c>
      <c r="I2" s="46" t="s">
        <v>140</v>
      </c>
      <c r="J2" s="51" t="s">
        <v>141</v>
      </c>
      <c r="L2" s="4"/>
      <c r="M2" s="4"/>
      <c r="N2" s="4"/>
      <c r="O2" s="4"/>
      <c r="P2" s="4"/>
      <c r="Q2" s="4"/>
      <c r="R2" s="4"/>
      <c r="S2" s="4"/>
      <c r="T2" s="4"/>
      <c r="U2" s="4"/>
      <c r="V2" s="4"/>
      <c r="W2" s="4"/>
      <c r="X2" s="4"/>
      <c r="Y2" s="4"/>
    </row>
    <row r="3" spans="1:25" ht="17.25" customHeight="1" thickBot="1">
      <c r="A3" s="129" t="s">
        <v>142</v>
      </c>
      <c r="B3" s="130"/>
      <c r="C3" s="130"/>
      <c r="D3" s="130"/>
      <c r="E3" s="130"/>
      <c r="F3" s="130"/>
      <c r="G3" s="130"/>
      <c r="H3" s="130"/>
      <c r="I3" s="130"/>
      <c r="J3" s="131"/>
      <c r="K3" s="4"/>
      <c r="L3" s="4"/>
      <c r="M3" s="4"/>
      <c r="N3" s="4"/>
      <c r="O3" s="4"/>
      <c r="P3" s="4"/>
      <c r="Q3" s="4"/>
      <c r="R3" s="4"/>
      <c r="S3" s="4"/>
      <c r="T3" s="4"/>
      <c r="U3" s="4"/>
      <c r="V3" s="4"/>
      <c r="W3" s="4"/>
      <c r="X3" s="4"/>
      <c r="Y3" s="4"/>
    </row>
    <row r="4" spans="1:25" ht="24.75" customHeight="1">
      <c r="A4" s="31" t="s">
        <v>146</v>
      </c>
      <c r="B4" s="32" t="s">
        <v>147</v>
      </c>
      <c r="C4" s="33" t="s">
        <v>217</v>
      </c>
      <c r="D4" s="34">
        <v>50</v>
      </c>
      <c r="E4" s="77"/>
      <c r="F4" s="24">
        <f>D4*E4</f>
        <v>0</v>
      </c>
      <c r="G4" s="43"/>
      <c r="H4" s="24">
        <f>ROUND(F4*G4/100+F4,2)</f>
        <v>0</v>
      </c>
      <c r="I4" s="34"/>
      <c r="J4" s="38"/>
      <c r="K4" s="4"/>
      <c r="L4" s="4"/>
      <c r="M4" s="4"/>
      <c r="N4" s="4"/>
      <c r="O4" s="4"/>
      <c r="P4" s="4"/>
      <c r="Q4" s="4"/>
      <c r="R4" s="4"/>
      <c r="S4" s="4"/>
      <c r="T4" s="4"/>
      <c r="U4" s="4"/>
      <c r="V4" s="4"/>
      <c r="W4" s="4"/>
      <c r="X4" s="4"/>
      <c r="Y4" s="4"/>
    </row>
    <row r="5" spans="1:25" ht="169.5" customHeight="1">
      <c r="A5" s="35" t="s">
        <v>148</v>
      </c>
      <c r="B5" s="25" t="s">
        <v>237</v>
      </c>
      <c r="C5" s="14" t="s">
        <v>217</v>
      </c>
      <c r="D5" s="19">
        <v>40</v>
      </c>
      <c r="E5" s="52"/>
      <c r="F5" s="15">
        <f>D5*E5</f>
        <v>0</v>
      </c>
      <c r="G5" s="44"/>
      <c r="H5" s="15">
        <f>ROUND(F5*G5/100+F5,2)</f>
        <v>0</v>
      </c>
      <c r="I5" s="16"/>
      <c r="J5" s="10"/>
      <c r="K5" s="4"/>
      <c r="L5" s="4"/>
      <c r="M5" s="4"/>
      <c r="N5" s="4"/>
      <c r="O5" s="4"/>
      <c r="P5" s="4"/>
      <c r="Q5" s="4"/>
      <c r="R5" s="4"/>
      <c r="S5" s="4"/>
      <c r="T5" s="4"/>
      <c r="U5" s="4"/>
      <c r="V5" s="4"/>
      <c r="W5" s="4"/>
      <c r="X5" s="4"/>
      <c r="Y5" s="4"/>
    </row>
    <row r="6" spans="1:25" ht="171.75" customHeight="1">
      <c r="A6" s="35" t="s">
        <v>149</v>
      </c>
      <c r="B6" s="25" t="s">
        <v>238</v>
      </c>
      <c r="C6" s="14" t="s">
        <v>217</v>
      </c>
      <c r="D6" s="19">
        <v>40</v>
      </c>
      <c r="E6" s="52"/>
      <c r="F6" s="15">
        <f aca="true" t="shared" si="0" ref="F6:F16">D6*E6</f>
        <v>0</v>
      </c>
      <c r="G6" s="44"/>
      <c r="H6" s="15">
        <f aca="true" t="shared" si="1" ref="H6:H64">ROUND(F6*G6/100+F6,2)</f>
        <v>0</v>
      </c>
      <c r="I6" s="16"/>
      <c r="J6" s="10"/>
      <c r="K6" s="4"/>
      <c r="L6" s="4"/>
      <c r="M6" s="4"/>
      <c r="N6" s="4"/>
      <c r="O6" s="4"/>
      <c r="P6" s="4"/>
      <c r="Q6" s="4"/>
      <c r="R6" s="4"/>
      <c r="S6" s="4"/>
      <c r="T6" s="4"/>
      <c r="U6" s="4"/>
      <c r="V6" s="4"/>
      <c r="W6" s="4"/>
      <c r="X6" s="4"/>
      <c r="Y6" s="4"/>
    </row>
    <row r="7" spans="1:25" ht="186" customHeight="1">
      <c r="A7" s="35" t="s">
        <v>150</v>
      </c>
      <c r="B7" s="25" t="s">
        <v>0</v>
      </c>
      <c r="C7" s="14" t="s">
        <v>217</v>
      </c>
      <c r="D7" s="19">
        <v>30</v>
      </c>
      <c r="E7" s="52"/>
      <c r="F7" s="15">
        <f t="shared" si="0"/>
        <v>0</v>
      </c>
      <c r="G7" s="44"/>
      <c r="H7" s="15">
        <f t="shared" si="1"/>
        <v>0</v>
      </c>
      <c r="I7" s="16"/>
      <c r="J7" s="10"/>
      <c r="K7" s="4"/>
      <c r="L7" s="4"/>
      <c r="M7" s="4"/>
      <c r="N7" s="4"/>
      <c r="O7" s="4"/>
      <c r="P7" s="4"/>
      <c r="Q7" s="4"/>
      <c r="R7" s="4"/>
      <c r="S7" s="4"/>
      <c r="T7" s="4"/>
      <c r="U7" s="4"/>
      <c r="V7" s="4"/>
      <c r="W7" s="4"/>
      <c r="X7" s="4"/>
      <c r="Y7" s="4"/>
    </row>
    <row r="8" spans="1:25" ht="72" customHeight="1">
      <c r="A8" s="35" t="s">
        <v>151</v>
      </c>
      <c r="B8" s="25" t="s">
        <v>1</v>
      </c>
      <c r="C8" s="14" t="s">
        <v>217</v>
      </c>
      <c r="D8" s="19">
        <v>100</v>
      </c>
      <c r="E8" s="52"/>
      <c r="F8" s="15">
        <f t="shared" si="0"/>
        <v>0</v>
      </c>
      <c r="G8" s="44"/>
      <c r="H8" s="15">
        <f t="shared" si="1"/>
        <v>0</v>
      </c>
      <c r="I8" s="16"/>
      <c r="J8" s="10"/>
      <c r="K8" s="4"/>
      <c r="L8" s="4"/>
      <c r="M8" s="4"/>
      <c r="N8" s="4"/>
      <c r="O8" s="4"/>
      <c r="P8" s="4"/>
      <c r="Q8" s="4"/>
      <c r="R8" s="4"/>
      <c r="S8" s="4"/>
      <c r="T8" s="4"/>
      <c r="U8" s="4"/>
      <c r="V8" s="4"/>
      <c r="W8" s="4"/>
      <c r="X8" s="4"/>
      <c r="Y8" s="4"/>
    </row>
    <row r="9" spans="1:25" ht="81" customHeight="1">
      <c r="A9" s="35" t="s">
        <v>152</v>
      </c>
      <c r="B9" s="25" t="s">
        <v>2</v>
      </c>
      <c r="C9" s="14" t="s">
        <v>217</v>
      </c>
      <c r="D9" s="19">
        <v>100</v>
      </c>
      <c r="E9" s="52"/>
      <c r="F9" s="15">
        <f t="shared" si="0"/>
        <v>0</v>
      </c>
      <c r="G9" s="44"/>
      <c r="H9" s="15">
        <f t="shared" si="1"/>
        <v>0</v>
      </c>
      <c r="I9" s="16"/>
      <c r="J9" s="10"/>
      <c r="K9" s="4"/>
      <c r="L9" s="4"/>
      <c r="M9" s="4"/>
      <c r="N9" s="4"/>
      <c r="O9" s="4"/>
      <c r="P9" s="4"/>
      <c r="Q9" s="4"/>
      <c r="R9" s="4"/>
      <c r="S9" s="4"/>
      <c r="T9" s="4"/>
      <c r="U9" s="4"/>
      <c r="V9" s="4"/>
      <c r="W9" s="4"/>
      <c r="X9" s="4"/>
      <c r="Y9" s="4"/>
    </row>
    <row r="10" spans="1:25" ht="71.25" customHeight="1">
      <c r="A10" s="35" t="s">
        <v>153</v>
      </c>
      <c r="B10" s="25" t="s">
        <v>3</v>
      </c>
      <c r="C10" s="14" t="s">
        <v>217</v>
      </c>
      <c r="D10" s="19">
        <v>100</v>
      </c>
      <c r="E10" s="52"/>
      <c r="F10" s="15">
        <f t="shared" si="0"/>
        <v>0</v>
      </c>
      <c r="G10" s="44"/>
      <c r="H10" s="15">
        <f t="shared" si="1"/>
        <v>0</v>
      </c>
      <c r="I10" s="16"/>
      <c r="J10" s="10"/>
      <c r="K10" s="4"/>
      <c r="L10" s="4"/>
      <c r="M10" s="4"/>
      <c r="N10" s="4"/>
      <c r="O10" s="4"/>
      <c r="P10" s="4"/>
      <c r="Q10" s="4"/>
      <c r="R10" s="4"/>
      <c r="S10" s="4"/>
      <c r="T10" s="4"/>
      <c r="U10" s="4"/>
      <c r="V10" s="4"/>
      <c r="W10" s="4"/>
      <c r="X10" s="4"/>
      <c r="Y10" s="4"/>
    </row>
    <row r="11" spans="1:25" ht="75" customHeight="1">
      <c r="A11" s="35" t="s">
        <v>154</v>
      </c>
      <c r="B11" s="37" t="s">
        <v>233</v>
      </c>
      <c r="C11" s="39" t="s">
        <v>137</v>
      </c>
      <c r="D11" s="39">
        <v>200</v>
      </c>
      <c r="E11" s="18"/>
      <c r="F11" s="15">
        <f t="shared" si="0"/>
        <v>0</v>
      </c>
      <c r="G11" s="44"/>
      <c r="H11" s="15">
        <f t="shared" si="1"/>
        <v>0</v>
      </c>
      <c r="I11" s="16"/>
      <c r="J11" s="10"/>
      <c r="K11" s="4"/>
      <c r="L11" s="4"/>
      <c r="M11" s="4"/>
      <c r="N11" s="4"/>
      <c r="O11" s="4"/>
      <c r="P11" s="4"/>
      <c r="Q11" s="4"/>
      <c r="R11" s="4"/>
      <c r="S11" s="4"/>
      <c r="T11" s="4"/>
      <c r="U11" s="4"/>
      <c r="V11" s="4"/>
      <c r="W11" s="4"/>
      <c r="X11" s="4"/>
      <c r="Y11" s="4"/>
    </row>
    <row r="12" spans="1:25" ht="48" customHeight="1">
      <c r="A12" s="35" t="s">
        <v>155</v>
      </c>
      <c r="B12" s="25" t="s">
        <v>4</v>
      </c>
      <c r="C12" s="14" t="s">
        <v>217</v>
      </c>
      <c r="D12" s="19">
        <v>100</v>
      </c>
      <c r="E12" s="52"/>
      <c r="F12" s="15">
        <f t="shared" si="0"/>
        <v>0</v>
      </c>
      <c r="G12" s="44"/>
      <c r="H12" s="15">
        <f t="shared" si="1"/>
        <v>0</v>
      </c>
      <c r="I12" s="16"/>
      <c r="J12" s="10"/>
      <c r="K12" s="4"/>
      <c r="L12" s="4"/>
      <c r="M12" s="4"/>
      <c r="N12" s="4"/>
      <c r="O12" s="4"/>
      <c r="P12" s="4"/>
      <c r="Q12" s="4"/>
      <c r="R12" s="4"/>
      <c r="S12" s="4"/>
      <c r="T12" s="4"/>
      <c r="U12" s="4"/>
      <c r="V12" s="4"/>
      <c r="W12" s="4"/>
      <c r="X12" s="4"/>
      <c r="Y12" s="4"/>
    </row>
    <row r="13" spans="1:25" ht="49.5" customHeight="1">
      <c r="A13" s="35" t="s">
        <v>156</v>
      </c>
      <c r="B13" s="25" t="s">
        <v>5</v>
      </c>
      <c r="C13" s="14" t="s">
        <v>217</v>
      </c>
      <c r="D13" s="16">
        <v>700</v>
      </c>
      <c r="E13" s="52"/>
      <c r="F13" s="15">
        <f t="shared" si="0"/>
        <v>0</v>
      </c>
      <c r="G13" s="44"/>
      <c r="H13" s="15">
        <f t="shared" si="1"/>
        <v>0</v>
      </c>
      <c r="I13" s="16"/>
      <c r="J13" s="10"/>
      <c r="K13" s="4"/>
      <c r="L13" s="4"/>
      <c r="M13" s="4"/>
      <c r="N13" s="4"/>
      <c r="O13" s="4"/>
      <c r="P13" s="4"/>
      <c r="Q13" s="4"/>
      <c r="R13" s="4"/>
      <c r="S13" s="4"/>
      <c r="T13" s="4"/>
      <c r="U13" s="4"/>
      <c r="V13" s="4"/>
      <c r="W13" s="4"/>
      <c r="X13" s="4"/>
      <c r="Y13" s="4"/>
    </row>
    <row r="14" spans="1:25" ht="171" customHeight="1">
      <c r="A14" s="35" t="s">
        <v>157</v>
      </c>
      <c r="B14" s="25" t="s">
        <v>14</v>
      </c>
      <c r="C14" s="14" t="s">
        <v>217</v>
      </c>
      <c r="D14" s="16">
        <v>100</v>
      </c>
      <c r="E14" s="52"/>
      <c r="F14" s="15">
        <f t="shared" si="0"/>
        <v>0</v>
      </c>
      <c r="G14" s="44"/>
      <c r="H14" s="15">
        <f t="shared" si="1"/>
        <v>0</v>
      </c>
      <c r="I14" s="16"/>
      <c r="J14" s="10"/>
      <c r="K14" s="4"/>
      <c r="L14" s="4"/>
      <c r="M14" s="4"/>
      <c r="N14" s="4"/>
      <c r="O14" s="4"/>
      <c r="P14" s="4"/>
      <c r="Q14" s="4"/>
      <c r="R14" s="4"/>
      <c r="S14" s="4"/>
      <c r="T14" s="4"/>
      <c r="U14" s="4"/>
      <c r="V14" s="4"/>
      <c r="W14" s="4"/>
      <c r="X14" s="4"/>
      <c r="Y14" s="4"/>
    </row>
    <row r="15" spans="1:25" ht="110.25" customHeight="1">
      <c r="A15" s="35" t="s">
        <v>159</v>
      </c>
      <c r="B15" s="25" t="s">
        <v>158</v>
      </c>
      <c r="C15" s="14" t="s">
        <v>217</v>
      </c>
      <c r="D15" s="19">
        <v>250</v>
      </c>
      <c r="E15" s="52"/>
      <c r="F15" s="15">
        <f t="shared" si="0"/>
        <v>0</v>
      </c>
      <c r="G15" s="44"/>
      <c r="H15" s="15">
        <f t="shared" si="1"/>
        <v>0</v>
      </c>
      <c r="I15" s="16"/>
      <c r="J15" s="10"/>
      <c r="K15" s="4"/>
      <c r="L15" s="4"/>
      <c r="M15" s="4"/>
      <c r="N15" s="4"/>
      <c r="O15" s="4"/>
      <c r="P15" s="4"/>
      <c r="Q15" s="4"/>
      <c r="R15" s="4"/>
      <c r="S15" s="4"/>
      <c r="T15" s="4"/>
      <c r="U15" s="4"/>
      <c r="V15" s="4"/>
      <c r="W15" s="4"/>
      <c r="X15" s="4"/>
      <c r="Y15" s="4"/>
    </row>
    <row r="16" spans="1:25" ht="119.25" customHeight="1">
      <c r="A16" s="35" t="s">
        <v>161</v>
      </c>
      <c r="B16" s="25" t="s">
        <v>160</v>
      </c>
      <c r="C16" s="14" t="s">
        <v>217</v>
      </c>
      <c r="D16" s="19">
        <v>100</v>
      </c>
      <c r="E16" s="52"/>
      <c r="F16" s="15">
        <f t="shared" si="0"/>
        <v>0</v>
      </c>
      <c r="G16" s="44"/>
      <c r="H16" s="15">
        <f t="shared" si="1"/>
        <v>0</v>
      </c>
      <c r="I16" s="16"/>
      <c r="J16" s="10"/>
      <c r="K16" s="4"/>
      <c r="L16" s="4"/>
      <c r="M16" s="4"/>
      <c r="N16" s="4"/>
      <c r="O16" s="4"/>
      <c r="P16" s="4"/>
      <c r="Q16" s="4"/>
      <c r="R16" s="4"/>
      <c r="S16" s="4"/>
      <c r="T16" s="4"/>
      <c r="U16" s="4"/>
      <c r="V16" s="4"/>
      <c r="W16" s="4"/>
      <c r="X16" s="4"/>
      <c r="Y16" s="4"/>
    </row>
    <row r="17" spans="1:25" ht="43.5" customHeight="1">
      <c r="A17" s="137" t="s">
        <v>162</v>
      </c>
      <c r="B17" s="135" t="s">
        <v>126</v>
      </c>
      <c r="C17" s="108" t="s">
        <v>38</v>
      </c>
      <c r="D17" s="105">
        <v>15</v>
      </c>
      <c r="E17" s="106"/>
      <c r="F17" s="104">
        <f>D17*E17</f>
        <v>0</v>
      </c>
      <c r="G17" s="109"/>
      <c r="H17" s="104">
        <f>ROUND(F17*G17/100+F17,2)</f>
        <v>0</v>
      </c>
      <c r="I17" s="108"/>
      <c r="J17" s="113"/>
      <c r="K17" s="4"/>
      <c r="L17" s="4"/>
      <c r="M17" s="4"/>
      <c r="N17" s="4"/>
      <c r="O17" s="4"/>
      <c r="P17" s="4"/>
      <c r="Q17" s="4"/>
      <c r="R17" s="4"/>
      <c r="S17" s="4"/>
      <c r="T17" s="4"/>
      <c r="U17" s="4"/>
      <c r="V17" s="4"/>
      <c r="W17" s="4"/>
      <c r="X17" s="4"/>
      <c r="Y17" s="4"/>
    </row>
    <row r="18" spans="1:25" ht="26.25" customHeight="1">
      <c r="A18" s="138"/>
      <c r="B18" s="136"/>
      <c r="C18" s="108"/>
      <c r="D18" s="105"/>
      <c r="E18" s="106"/>
      <c r="F18" s="104"/>
      <c r="G18" s="109"/>
      <c r="H18" s="104"/>
      <c r="I18" s="108"/>
      <c r="J18" s="114"/>
      <c r="K18" s="4"/>
      <c r="L18" s="4"/>
      <c r="M18" s="4"/>
      <c r="N18" s="4"/>
      <c r="O18" s="4"/>
      <c r="P18" s="4"/>
      <c r="Q18" s="4"/>
      <c r="R18" s="4"/>
      <c r="S18" s="4"/>
      <c r="T18" s="4"/>
      <c r="U18" s="4"/>
      <c r="V18" s="4"/>
      <c r="W18" s="4"/>
      <c r="X18" s="4"/>
      <c r="Y18" s="4"/>
    </row>
    <row r="19" spans="1:25" ht="38.25" customHeight="1">
      <c r="A19" s="137" t="s">
        <v>163</v>
      </c>
      <c r="B19" s="135" t="s">
        <v>127</v>
      </c>
      <c r="C19" s="105" t="s">
        <v>38</v>
      </c>
      <c r="D19" s="105">
        <v>70</v>
      </c>
      <c r="E19" s="106"/>
      <c r="F19" s="107">
        <f>D19*E19</f>
        <v>0</v>
      </c>
      <c r="G19" s="110"/>
      <c r="H19" s="107">
        <f>ROUND(F19*G19/100+F19,2)</f>
        <v>0</v>
      </c>
      <c r="I19" s="111"/>
      <c r="J19" s="113"/>
      <c r="K19" s="4"/>
      <c r="L19" s="4"/>
      <c r="M19" s="4"/>
      <c r="N19" s="4"/>
      <c r="O19" s="4"/>
      <c r="P19" s="4"/>
      <c r="Q19" s="4"/>
      <c r="R19" s="4"/>
      <c r="S19" s="4"/>
      <c r="T19" s="4"/>
      <c r="U19" s="4"/>
      <c r="V19" s="4"/>
      <c r="W19" s="4"/>
      <c r="X19" s="4"/>
      <c r="Y19" s="4"/>
    </row>
    <row r="20" spans="1:25" ht="32.25" customHeight="1">
      <c r="A20" s="138"/>
      <c r="B20" s="136"/>
      <c r="C20" s="105"/>
      <c r="D20" s="105"/>
      <c r="E20" s="106"/>
      <c r="F20" s="107"/>
      <c r="G20" s="110"/>
      <c r="H20" s="107"/>
      <c r="I20" s="112"/>
      <c r="J20" s="114"/>
      <c r="K20" s="4"/>
      <c r="L20" s="4"/>
      <c r="M20" s="4"/>
      <c r="N20" s="4"/>
      <c r="O20" s="4"/>
      <c r="P20" s="4"/>
      <c r="Q20" s="4"/>
      <c r="R20" s="4"/>
      <c r="S20" s="4"/>
      <c r="T20" s="4"/>
      <c r="U20" s="4"/>
      <c r="V20" s="4"/>
      <c r="W20" s="4"/>
      <c r="X20" s="4"/>
      <c r="Y20" s="4"/>
    </row>
    <row r="21" spans="1:25" ht="91.5" customHeight="1">
      <c r="A21" s="35" t="s">
        <v>164</v>
      </c>
      <c r="B21" s="25" t="s">
        <v>165</v>
      </c>
      <c r="C21" s="14" t="s">
        <v>217</v>
      </c>
      <c r="D21" s="16">
        <v>2000</v>
      </c>
      <c r="E21" s="52"/>
      <c r="F21" s="15">
        <f aca="true" t="shared" si="2" ref="F21:F64">D21*E21</f>
        <v>0</v>
      </c>
      <c r="G21" s="44"/>
      <c r="H21" s="15">
        <f t="shared" si="1"/>
        <v>0</v>
      </c>
      <c r="I21" s="16"/>
      <c r="J21" s="10"/>
      <c r="K21" s="4"/>
      <c r="L21" s="4"/>
      <c r="M21" s="4"/>
      <c r="N21" s="4"/>
      <c r="O21" s="4"/>
      <c r="P21" s="4"/>
      <c r="Q21" s="4"/>
      <c r="R21" s="4"/>
      <c r="S21" s="4"/>
      <c r="T21" s="4"/>
      <c r="U21" s="4"/>
      <c r="V21" s="4"/>
      <c r="W21" s="4"/>
      <c r="X21" s="4"/>
      <c r="Y21" s="4"/>
    </row>
    <row r="22" spans="1:25" ht="91.5" customHeight="1">
      <c r="A22" s="35" t="s">
        <v>166</v>
      </c>
      <c r="B22" s="25" t="s">
        <v>167</v>
      </c>
      <c r="C22" s="14" t="s">
        <v>217</v>
      </c>
      <c r="D22" s="19">
        <v>200</v>
      </c>
      <c r="E22" s="52"/>
      <c r="F22" s="15">
        <f t="shared" si="2"/>
        <v>0</v>
      </c>
      <c r="G22" s="44"/>
      <c r="H22" s="15">
        <f t="shared" si="1"/>
        <v>0</v>
      </c>
      <c r="I22" s="16"/>
      <c r="J22" s="10"/>
      <c r="K22" s="4"/>
      <c r="L22" s="4"/>
      <c r="M22" s="4"/>
      <c r="N22" s="4"/>
      <c r="O22" s="4"/>
      <c r="P22" s="4"/>
      <c r="Q22" s="4"/>
      <c r="R22" s="4"/>
      <c r="S22" s="4"/>
      <c r="T22" s="4"/>
      <c r="U22" s="4"/>
      <c r="V22" s="4"/>
      <c r="W22" s="4"/>
      <c r="X22" s="4"/>
      <c r="Y22" s="4"/>
    </row>
    <row r="23" spans="1:25" ht="37.5" customHeight="1">
      <c r="A23" s="35" t="s">
        <v>168</v>
      </c>
      <c r="B23" s="25" t="s">
        <v>6</v>
      </c>
      <c r="C23" s="14" t="s">
        <v>217</v>
      </c>
      <c r="D23" s="19">
        <v>50</v>
      </c>
      <c r="E23" s="52"/>
      <c r="F23" s="15">
        <f t="shared" si="2"/>
        <v>0</v>
      </c>
      <c r="G23" s="44"/>
      <c r="H23" s="15">
        <f t="shared" si="1"/>
        <v>0</v>
      </c>
      <c r="I23" s="16"/>
      <c r="J23" s="10"/>
      <c r="K23" s="4"/>
      <c r="L23" s="4"/>
      <c r="M23" s="4"/>
      <c r="N23" s="4"/>
      <c r="O23" s="4"/>
      <c r="P23" s="4"/>
      <c r="Q23" s="4"/>
      <c r="R23" s="4"/>
      <c r="S23" s="4"/>
      <c r="T23" s="4"/>
      <c r="U23" s="4"/>
      <c r="V23" s="4"/>
      <c r="W23" s="4"/>
      <c r="X23" s="4"/>
      <c r="Y23" s="4"/>
    </row>
    <row r="24" spans="1:25" ht="37.5" customHeight="1">
      <c r="A24" s="35" t="s">
        <v>169</v>
      </c>
      <c r="B24" s="25" t="s">
        <v>7</v>
      </c>
      <c r="C24" s="14" t="s">
        <v>217</v>
      </c>
      <c r="D24" s="19">
        <v>50</v>
      </c>
      <c r="E24" s="52"/>
      <c r="F24" s="15">
        <f t="shared" si="2"/>
        <v>0</v>
      </c>
      <c r="G24" s="44"/>
      <c r="H24" s="15">
        <f t="shared" si="1"/>
        <v>0</v>
      </c>
      <c r="I24" s="16"/>
      <c r="J24" s="10"/>
      <c r="K24" s="4"/>
      <c r="L24" s="4"/>
      <c r="M24" s="4"/>
      <c r="N24" s="4"/>
      <c r="O24" s="4"/>
      <c r="P24" s="4"/>
      <c r="Q24" s="4"/>
      <c r="R24" s="4"/>
      <c r="S24" s="4"/>
      <c r="T24" s="4"/>
      <c r="U24" s="4"/>
      <c r="V24" s="4"/>
      <c r="W24" s="4"/>
      <c r="X24" s="4"/>
      <c r="Y24" s="4"/>
    </row>
    <row r="25" spans="1:25" ht="37.5" customHeight="1">
      <c r="A25" s="35" t="s">
        <v>170</v>
      </c>
      <c r="B25" s="13" t="s">
        <v>234</v>
      </c>
      <c r="C25" s="39" t="s">
        <v>137</v>
      </c>
      <c r="D25" s="39">
        <v>20</v>
      </c>
      <c r="E25" s="18"/>
      <c r="F25" s="15">
        <f t="shared" si="2"/>
        <v>0</v>
      </c>
      <c r="G25" s="44"/>
      <c r="H25" s="15">
        <f t="shared" si="1"/>
        <v>0</v>
      </c>
      <c r="I25" s="16"/>
      <c r="J25" s="10"/>
      <c r="K25" s="4"/>
      <c r="L25" s="4"/>
      <c r="M25" s="4"/>
      <c r="N25" s="4"/>
      <c r="O25" s="4"/>
      <c r="P25" s="4"/>
      <c r="Q25" s="4"/>
      <c r="R25" s="4"/>
      <c r="S25" s="4"/>
      <c r="T25" s="4"/>
      <c r="U25" s="4"/>
      <c r="V25" s="4"/>
      <c r="W25" s="4"/>
      <c r="X25" s="4"/>
      <c r="Y25" s="4"/>
    </row>
    <row r="26" spans="1:25" ht="52.5" customHeight="1">
      <c r="A26" s="137" t="s">
        <v>171</v>
      </c>
      <c r="B26" s="135" t="s">
        <v>57</v>
      </c>
      <c r="C26" s="105" t="s">
        <v>38</v>
      </c>
      <c r="D26" s="108">
        <v>223</v>
      </c>
      <c r="E26" s="106"/>
      <c r="F26" s="104">
        <f>D26*E26</f>
        <v>0</v>
      </c>
      <c r="G26" s="109"/>
      <c r="H26" s="104">
        <f>ROUND(F26*G26/100+F26,2)</f>
        <v>0</v>
      </c>
      <c r="I26" s="111"/>
      <c r="J26" s="113"/>
      <c r="K26" s="4"/>
      <c r="L26" s="4"/>
      <c r="M26" s="4"/>
      <c r="N26" s="4"/>
      <c r="O26" s="4"/>
      <c r="P26" s="4"/>
      <c r="Q26" s="4"/>
      <c r="R26" s="4"/>
      <c r="S26" s="4"/>
      <c r="T26" s="4"/>
      <c r="U26" s="4"/>
      <c r="V26" s="4"/>
      <c r="W26" s="4"/>
      <c r="X26" s="4"/>
      <c r="Y26" s="4"/>
    </row>
    <row r="27" spans="1:25" ht="6" customHeight="1">
      <c r="A27" s="138"/>
      <c r="B27" s="136"/>
      <c r="C27" s="105"/>
      <c r="D27" s="108"/>
      <c r="E27" s="106"/>
      <c r="F27" s="104"/>
      <c r="G27" s="109"/>
      <c r="H27" s="104"/>
      <c r="I27" s="112"/>
      <c r="J27" s="114"/>
      <c r="K27" s="4"/>
      <c r="L27" s="4"/>
      <c r="M27" s="4"/>
      <c r="N27" s="4"/>
      <c r="O27" s="4"/>
      <c r="P27" s="4"/>
      <c r="Q27" s="4"/>
      <c r="R27" s="4"/>
      <c r="S27" s="4"/>
      <c r="T27" s="4"/>
      <c r="U27" s="4"/>
      <c r="V27" s="4"/>
      <c r="W27" s="4"/>
      <c r="X27" s="4"/>
      <c r="Y27" s="4"/>
    </row>
    <row r="28" spans="1:25" ht="95.25" customHeight="1">
      <c r="A28" s="35" t="s">
        <v>172</v>
      </c>
      <c r="B28" s="26" t="s">
        <v>242</v>
      </c>
      <c r="C28" s="14" t="s">
        <v>218</v>
      </c>
      <c r="D28" s="19">
        <v>70</v>
      </c>
      <c r="E28" s="52"/>
      <c r="F28" s="15">
        <f t="shared" si="2"/>
        <v>0</v>
      </c>
      <c r="G28" s="44"/>
      <c r="H28" s="15">
        <f t="shared" si="1"/>
        <v>0</v>
      </c>
      <c r="I28" s="16"/>
      <c r="J28" s="10"/>
      <c r="K28" s="4"/>
      <c r="L28" s="4"/>
      <c r="M28" s="4"/>
      <c r="N28" s="4"/>
      <c r="O28" s="4"/>
      <c r="P28" s="4"/>
      <c r="Q28" s="4"/>
      <c r="R28" s="4"/>
      <c r="S28" s="4"/>
      <c r="T28" s="4"/>
      <c r="U28" s="4"/>
      <c r="V28" s="4"/>
      <c r="W28" s="4"/>
      <c r="X28" s="4"/>
      <c r="Y28" s="4"/>
    </row>
    <row r="29" spans="1:25" ht="27.75" customHeight="1">
      <c r="A29" s="35" t="s">
        <v>174</v>
      </c>
      <c r="B29" s="26" t="s">
        <v>173</v>
      </c>
      <c r="C29" s="14" t="s">
        <v>217</v>
      </c>
      <c r="D29" s="16">
        <v>600</v>
      </c>
      <c r="E29" s="52"/>
      <c r="F29" s="15">
        <f t="shared" si="2"/>
        <v>0</v>
      </c>
      <c r="G29" s="44"/>
      <c r="H29" s="15">
        <f t="shared" si="1"/>
        <v>0</v>
      </c>
      <c r="I29" s="16"/>
      <c r="J29" s="10"/>
      <c r="K29" s="4"/>
      <c r="L29" s="4"/>
      <c r="M29" s="4"/>
      <c r="N29" s="4"/>
      <c r="O29" s="4"/>
      <c r="P29" s="4"/>
      <c r="Q29" s="4"/>
      <c r="R29" s="4"/>
      <c r="S29" s="4"/>
      <c r="T29" s="4"/>
      <c r="U29" s="4"/>
      <c r="V29" s="4"/>
      <c r="W29" s="4"/>
      <c r="X29" s="4"/>
      <c r="Y29" s="4"/>
    </row>
    <row r="30" spans="1:25" ht="99.75" customHeight="1">
      <c r="A30" s="35" t="s">
        <v>175</v>
      </c>
      <c r="B30" s="26" t="s">
        <v>8</v>
      </c>
      <c r="C30" s="14" t="s">
        <v>217</v>
      </c>
      <c r="D30" s="16">
        <v>150</v>
      </c>
      <c r="E30" s="18"/>
      <c r="F30" s="15">
        <f t="shared" si="2"/>
        <v>0</v>
      </c>
      <c r="G30" s="44"/>
      <c r="H30" s="15">
        <f t="shared" si="1"/>
        <v>0</v>
      </c>
      <c r="I30" s="16"/>
      <c r="J30" s="10"/>
      <c r="K30" s="4"/>
      <c r="L30" s="4"/>
      <c r="M30" s="4"/>
      <c r="N30" s="4"/>
      <c r="O30" s="4"/>
      <c r="P30" s="4"/>
      <c r="Q30" s="4"/>
      <c r="R30" s="4"/>
      <c r="S30" s="4"/>
      <c r="T30" s="4"/>
      <c r="U30" s="4"/>
      <c r="V30" s="4"/>
      <c r="W30" s="4"/>
      <c r="X30" s="4"/>
      <c r="Y30" s="4"/>
    </row>
    <row r="31" spans="1:25" ht="57.75" customHeight="1">
      <c r="A31" s="35" t="s">
        <v>176</v>
      </c>
      <c r="B31" s="25" t="s">
        <v>15</v>
      </c>
      <c r="C31" s="14" t="s">
        <v>217</v>
      </c>
      <c r="D31" s="16">
        <v>100</v>
      </c>
      <c r="E31" s="18"/>
      <c r="F31" s="15">
        <f t="shared" si="2"/>
        <v>0</v>
      </c>
      <c r="G31" s="44"/>
      <c r="H31" s="15">
        <f t="shared" si="1"/>
        <v>0</v>
      </c>
      <c r="I31" s="16"/>
      <c r="J31" s="10"/>
      <c r="K31" s="4"/>
      <c r="L31" s="4"/>
      <c r="M31" s="4"/>
      <c r="N31" s="4"/>
      <c r="O31" s="4"/>
      <c r="P31" s="4"/>
      <c r="Q31" s="4"/>
      <c r="R31" s="4"/>
      <c r="S31" s="4"/>
      <c r="T31" s="4"/>
      <c r="U31" s="4"/>
      <c r="V31" s="4"/>
      <c r="W31" s="4"/>
      <c r="X31" s="4"/>
      <c r="Y31" s="4"/>
    </row>
    <row r="32" spans="1:25" ht="58.5" customHeight="1">
      <c r="A32" s="35" t="s">
        <v>177</v>
      </c>
      <c r="B32" s="25" t="s">
        <v>9</v>
      </c>
      <c r="C32" s="14" t="s">
        <v>217</v>
      </c>
      <c r="D32" s="16">
        <v>400</v>
      </c>
      <c r="E32" s="18"/>
      <c r="F32" s="15">
        <f t="shared" si="2"/>
        <v>0</v>
      </c>
      <c r="G32" s="44"/>
      <c r="H32" s="15">
        <f t="shared" si="1"/>
        <v>0</v>
      </c>
      <c r="I32" s="16"/>
      <c r="J32" s="10"/>
      <c r="K32" s="4"/>
      <c r="L32" s="4"/>
      <c r="M32" s="4"/>
      <c r="N32" s="4"/>
      <c r="O32" s="4"/>
      <c r="P32" s="4"/>
      <c r="Q32" s="4"/>
      <c r="R32" s="4"/>
      <c r="S32" s="4"/>
      <c r="T32" s="4"/>
      <c r="U32" s="4"/>
      <c r="V32" s="4"/>
      <c r="W32" s="4"/>
      <c r="X32" s="4"/>
      <c r="Y32" s="4"/>
    </row>
    <row r="33" spans="1:25" ht="37.5" customHeight="1">
      <c r="A33" s="35" t="s">
        <v>178</v>
      </c>
      <c r="B33" s="26" t="s">
        <v>16</v>
      </c>
      <c r="C33" s="14" t="s">
        <v>217</v>
      </c>
      <c r="D33" s="16">
        <v>4000</v>
      </c>
      <c r="E33" s="18"/>
      <c r="F33" s="15">
        <f t="shared" si="2"/>
        <v>0</v>
      </c>
      <c r="G33" s="44"/>
      <c r="H33" s="15">
        <f t="shared" si="1"/>
        <v>0</v>
      </c>
      <c r="I33" s="16"/>
      <c r="J33" s="10"/>
      <c r="K33" s="4"/>
      <c r="L33" s="4"/>
      <c r="M33" s="4"/>
      <c r="N33" s="4"/>
      <c r="O33" s="4"/>
      <c r="P33" s="4"/>
      <c r="Q33" s="4"/>
      <c r="R33" s="4"/>
      <c r="S33" s="4"/>
      <c r="T33" s="4"/>
      <c r="U33" s="4"/>
      <c r="V33" s="4"/>
      <c r="W33" s="4"/>
      <c r="X33" s="4"/>
      <c r="Y33" s="4"/>
    </row>
    <row r="34" spans="1:25" ht="13.5">
      <c r="A34" s="35" t="s">
        <v>179</v>
      </c>
      <c r="B34" s="26" t="s">
        <v>180</v>
      </c>
      <c r="C34" s="14" t="s">
        <v>217</v>
      </c>
      <c r="D34" s="19">
        <v>280</v>
      </c>
      <c r="E34" s="18"/>
      <c r="F34" s="15">
        <f t="shared" si="2"/>
        <v>0</v>
      </c>
      <c r="G34" s="44"/>
      <c r="H34" s="15">
        <f t="shared" si="1"/>
        <v>0</v>
      </c>
      <c r="I34" s="16"/>
      <c r="J34" s="10"/>
      <c r="K34" s="4"/>
      <c r="L34" s="4"/>
      <c r="M34" s="4"/>
      <c r="N34" s="4"/>
      <c r="O34" s="4"/>
      <c r="P34" s="4"/>
      <c r="Q34" s="4"/>
      <c r="R34" s="4"/>
      <c r="S34" s="4"/>
      <c r="T34" s="4"/>
      <c r="U34" s="4"/>
      <c r="V34" s="4"/>
      <c r="W34" s="4"/>
      <c r="X34" s="4"/>
      <c r="Y34" s="4"/>
    </row>
    <row r="35" spans="1:25" ht="13.5">
      <c r="A35" s="35" t="s">
        <v>181</v>
      </c>
      <c r="B35" s="26" t="s">
        <v>182</v>
      </c>
      <c r="C35" s="14" t="s">
        <v>217</v>
      </c>
      <c r="D35" s="19">
        <v>200</v>
      </c>
      <c r="E35" s="18"/>
      <c r="F35" s="15">
        <f t="shared" si="2"/>
        <v>0</v>
      </c>
      <c r="G35" s="44"/>
      <c r="H35" s="15">
        <f t="shared" si="1"/>
        <v>0</v>
      </c>
      <c r="I35" s="16"/>
      <c r="J35" s="10"/>
      <c r="K35" s="4"/>
      <c r="L35" s="4"/>
      <c r="M35" s="4"/>
      <c r="N35" s="4"/>
      <c r="O35" s="4"/>
      <c r="P35" s="4"/>
      <c r="Q35" s="4"/>
      <c r="R35" s="4"/>
      <c r="S35" s="4"/>
      <c r="T35" s="4"/>
      <c r="U35" s="4"/>
      <c r="V35" s="4"/>
      <c r="W35" s="4"/>
      <c r="X35" s="4"/>
      <c r="Y35" s="4"/>
    </row>
    <row r="36" spans="1:25" ht="13.5">
      <c r="A36" s="35" t="s">
        <v>183</v>
      </c>
      <c r="B36" s="26" t="s">
        <v>184</v>
      </c>
      <c r="C36" s="14" t="s">
        <v>217</v>
      </c>
      <c r="D36" s="19">
        <v>50</v>
      </c>
      <c r="E36" s="18"/>
      <c r="F36" s="15">
        <f t="shared" si="2"/>
        <v>0</v>
      </c>
      <c r="G36" s="44"/>
      <c r="H36" s="15">
        <f t="shared" si="1"/>
        <v>0</v>
      </c>
      <c r="I36" s="16"/>
      <c r="J36" s="10"/>
      <c r="K36" s="4"/>
      <c r="L36" s="4"/>
      <c r="M36" s="4"/>
      <c r="N36" s="4"/>
      <c r="O36" s="4"/>
      <c r="P36" s="4"/>
      <c r="Q36" s="4"/>
      <c r="R36" s="4"/>
      <c r="S36" s="4"/>
      <c r="T36" s="4"/>
      <c r="U36" s="4"/>
      <c r="V36" s="4"/>
      <c r="W36" s="4"/>
      <c r="X36" s="4"/>
      <c r="Y36" s="4"/>
    </row>
    <row r="37" spans="1:25" ht="25.5" customHeight="1">
      <c r="A37" s="137" t="s">
        <v>185</v>
      </c>
      <c r="B37" s="135" t="s">
        <v>123</v>
      </c>
      <c r="C37" s="108" t="s">
        <v>38</v>
      </c>
      <c r="D37" s="105">
        <v>90</v>
      </c>
      <c r="E37" s="106"/>
      <c r="F37" s="104">
        <f>D37*E37</f>
        <v>0</v>
      </c>
      <c r="G37" s="109"/>
      <c r="H37" s="104">
        <f>ROUND(F37*G37/100+F37,2)</f>
        <v>0</v>
      </c>
      <c r="I37" s="111"/>
      <c r="J37" s="113"/>
      <c r="K37" s="4"/>
      <c r="L37" s="4"/>
      <c r="M37" s="4"/>
      <c r="N37" s="4"/>
      <c r="O37" s="4"/>
      <c r="P37" s="4"/>
      <c r="Q37" s="4"/>
      <c r="R37" s="4"/>
      <c r="S37" s="4"/>
      <c r="T37" s="4"/>
      <c r="U37" s="4"/>
      <c r="V37" s="4"/>
      <c r="W37" s="4"/>
      <c r="X37" s="4"/>
      <c r="Y37" s="4"/>
    </row>
    <row r="38" spans="1:25" ht="33" customHeight="1">
      <c r="A38" s="138"/>
      <c r="B38" s="136"/>
      <c r="C38" s="108"/>
      <c r="D38" s="105"/>
      <c r="E38" s="106"/>
      <c r="F38" s="104"/>
      <c r="G38" s="109"/>
      <c r="H38" s="104"/>
      <c r="I38" s="112"/>
      <c r="J38" s="114"/>
      <c r="K38" s="4"/>
      <c r="L38" s="4"/>
      <c r="M38" s="4"/>
      <c r="N38" s="4"/>
      <c r="O38" s="4"/>
      <c r="P38" s="4"/>
      <c r="Q38" s="4"/>
      <c r="R38" s="4"/>
      <c r="S38" s="4"/>
      <c r="T38" s="4"/>
      <c r="U38" s="4"/>
      <c r="V38" s="4"/>
      <c r="W38" s="4"/>
      <c r="X38" s="4"/>
      <c r="Y38" s="4"/>
    </row>
    <row r="39" spans="1:25" ht="48.75" customHeight="1">
      <c r="A39" s="35" t="s">
        <v>186</v>
      </c>
      <c r="B39" s="26" t="s">
        <v>124</v>
      </c>
      <c r="C39" s="14" t="s">
        <v>217</v>
      </c>
      <c r="D39" s="16">
        <v>1500</v>
      </c>
      <c r="E39" s="18"/>
      <c r="F39" s="15">
        <f t="shared" si="2"/>
        <v>0</v>
      </c>
      <c r="G39" s="44"/>
      <c r="H39" s="15">
        <f t="shared" si="1"/>
        <v>0</v>
      </c>
      <c r="I39" s="16"/>
      <c r="J39" s="10"/>
      <c r="K39" s="4"/>
      <c r="L39" s="4"/>
      <c r="M39" s="4"/>
      <c r="N39" s="4"/>
      <c r="O39" s="4"/>
      <c r="P39" s="4"/>
      <c r="Q39" s="4"/>
      <c r="R39" s="4"/>
      <c r="S39" s="4"/>
      <c r="T39" s="4"/>
      <c r="U39" s="4"/>
      <c r="V39" s="4"/>
      <c r="W39" s="4"/>
      <c r="X39" s="4"/>
      <c r="Y39" s="4"/>
    </row>
    <row r="40" spans="1:25" ht="48.75" customHeight="1">
      <c r="A40" s="35" t="s">
        <v>187</v>
      </c>
      <c r="B40" s="26" t="s">
        <v>10</v>
      </c>
      <c r="C40" s="14" t="s">
        <v>217</v>
      </c>
      <c r="D40" s="16">
        <v>100</v>
      </c>
      <c r="E40" s="18"/>
      <c r="F40" s="15">
        <f t="shared" si="2"/>
        <v>0</v>
      </c>
      <c r="G40" s="44"/>
      <c r="H40" s="15">
        <f t="shared" si="1"/>
        <v>0</v>
      </c>
      <c r="I40" s="16"/>
      <c r="J40" s="10"/>
      <c r="K40" s="4"/>
      <c r="L40" s="4"/>
      <c r="M40" s="4"/>
      <c r="N40" s="4"/>
      <c r="O40" s="4"/>
      <c r="P40" s="4"/>
      <c r="Q40" s="4"/>
      <c r="R40" s="4"/>
      <c r="S40" s="4"/>
      <c r="T40" s="4"/>
      <c r="U40" s="4"/>
      <c r="V40" s="4"/>
      <c r="W40" s="4"/>
      <c r="X40" s="4"/>
      <c r="Y40" s="4"/>
    </row>
    <row r="41" spans="1:25" ht="48.75" customHeight="1">
      <c r="A41" s="35" t="s">
        <v>188</v>
      </c>
      <c r="B41" s="26" t="s">
        <v>189</v>
      </c>
      <c r="C41" s="14" t="s">
        <v>217</v>
      </c>
      <c r="D41" s="16">
        <v>4800</v>
      </c>
      <c r="E41" s="18"/>
      <c r="F41" s="15">
        <f t="shared" si="2"/>
        <v>0</v>
      </c>
      <c r="G41" s="44"/>
      <c r="H41" s="15">
        <f t="shared" si="1"/>
        <v>0</v>
      </c>
      <c r="I41" s="16"/>
      <c r="J41" s="10"/>
      <c r="L41" s="4"/>
      <c r="M41" s="4"/>
      <c r="N41" s="4"/>
      <c r="O41" s="4"/>
      <c r="P41" s="4"/>
      <c r="Q41" s="4"/>
      <c r="R41" s="4"/>
      <c r="S41" s="4"/>
      <c r="T41" s="4"/>
      <c r="U41" s="4"/>
      <c r="V41" s="4"/>
      <c r="W41" s="4"/>
      <c r="X41" s="4"/>
      <c r="Y41" s="4"/>
    </row>
    <row r="42" spans="1:25" ht="22.5" customHeight="1">
      <c r="A42" s="137" t="s">
        <v>190</v>
      </c>
      <c r="B42" s="135" t="s">
        <v>125</v>
      </c>
      <c r="C42" s="108" t="s">
        <v>38</v>
      </c>
      <c r="D42" s="105">
        <v>90</v>
      </c>
      <c r="E42" s="106"/>
      <c r="F42" s="104">
        <f>D42*E42</f>
        <v>0</v>
      </c>
      <c r="G42" s="109"/>
      <c r="H42" s="104">
        <f>ROUND(F42*G42/100+F42,2)</f>
        <v>0</v>
      </c>
      <c r="I42" s="111"/>
      <c r="J42" s="113"/>
      <c r="L42" s="4"/>
      <c r="M42" s="4"/>
      <c r="N42" s="4"/>
      <c r="O42" s="4"/>
      <c r="P42" s="4"/>
      <c r="Q42" s="4"/>
      <c r="R42" s="4"/>
      <c r="S42" s="4"/>
      <c r="T42" s="4"/>
      <c r="U42" s="4"/>
      <c r="V42" s="4"/>
      <c r="W42" s="4"/>
      <c r="X42" s="4"/>
      <c r="Y42" s="4"/>
    </row>
    <row r="43" spans="1:25" ht="22.5" customHeight="1">
      <c r="A43" s="138"/>
      <c r="B43" s="136"/>
      <c r="C43" s="108"/>
      <c r="D43" s="105"/>
      <c r="E43" s="106"/>
      <c r="F43" s="104"/>
      <c r="G43" s="109"/>
      <c r="H43" s="104"/>
      <c r="I43" s="112"/>
      <c r="J43" s="114"/>
      <c r="L43" s="4"/>
      <c r="M43" s="4"/>
      <c r="N43" s="4"/>
      <c r="O43" s="4"/>
      <c r="P43" s="4"/>
      <c r="Q43" s="4"/>
      <c r="R43" s="4"/>
      <c r="S43" s="4"/>
      <c r="T43" s="4"/>
      <c r="U43" s="4"/>
      <c r="V43" s="4"/>
      <c r="W43" s="4"/>
      <c r="X43" s="4"/>
      <c r="Y43" s="4"/>
    </row>
    <row r="44" spans="1:25" ht="13.5">
      <c r="A44" s="35" t="s">
        <v>191</v>
      </c>
      <c r="B44" s="26" t="s">
        <v>11</v>
      </c>
      <c r="C44" s="14" t="s">
        <v>217</v>
      </c>
      <c r="D44" s="19">
        <v>200</v>
      </c>
      <c r="E44" s="18"/>
      <c r="F44" s="15">
        <f t="shared" si="2"/>
        <v>0</v>
      </c>
      <c r="G44" s="44"/>
      <c r="H44" s="15">
        <f t="shared" si="1"/>
        <v>0</v>
      </c>
      <c r="I44" s="16"/>
      <c r="J44" s="10"/>
      <c r="L44" s="4"/>
      <c r="M44" s="4"/>
      <c r="N44" s="4"/>
      <c r="O44" s="4"/>
      <c r="P44" s="4"/>
      <c r="Q44" s="4"/>
      <c r="R44" s="4"/>
      <c r="S44" s="4"/>
      <c r="T44" s="4"/>
      <c r="U44" s="4"/>
      <c r="V44" s="4"/>
      <c r="W44" s="4"/>
      <c r="X44" s="4"/>
      <c r="Y44" s="4"/>
    </row>
    <row r="45" spans="1:25" ht="84" customHeight="1">
      <c r="A45" s="35" t="s">
        <v>192</v>
      </c>
      <c r="B45" s="26" t="s">
        <v>54</v>
      </c>
      <c r="C45" s="14" t="s">
        <v>217</v>
      </c>
      <c r="D45" s="19">
        <v>800</v>
      </c>
      <c r="E45" s="18"/>
      <c r="F45" s="15">
        <f t="shared" si="2"/>
        <v>0</v>
      </c>
      <c r="G45" s="44"/>
      <c r="H45" s="15">
        <f t="shared" si="1"/>
        <v>0</v>
      </c>
      <c r="I45" s="16"/>
      <c r="J45" s="10"/>
      <c r="L45" s="4"/>
      <c r="M45" s="4"/>
      <c r="N45" s="4"/>
      <c r="O45" s="4"/>
      <c r="P45" s="4"/>
      <c r="Q45" s="4"/>
      <c r="R45" s="4"/>
      <c r="S45" s="4"/>
      <c r="T45" s="4"/>
      <c r="U45" s="4"/>
      <c r="V45" s="4"/>
      <c r="W45" s="4"/>
      <c r="X45" s="4"/>
      <c r="Y45" s="4"/>
    </row>
    <row r="46" spans="1:25" ht="63" customHeight="1">
      <c r="A46" s="35" t="s">
        <v>193</v>
      </c>
      <c r="B46" s="26" t="s">
        <v>12</v>
      </c>
      <c r="C46" s="14" t="s">
        <v>217</v>
      </c>
      <c r="D46" s="19">
        <v>50</v>
      </c>
      <c r="E46" s="18"/>
      <c r="F46" s="15">
        <f t="shared" si="2"/>
        <v>0</v>
      </c>
      <c r="G46" s="44"/>
      <c r="H46" s="15">
        <f t="shared" si="1"/>
        <v>0</v>
      </c>
      <c r="I46" s="16"/>
      <c r="J46" s="10"/>
      <c r="L46" s="4"/>
      <c r="M46" s="4"/>
      <c r="N46" s="4"/>
      <c r="O46" s="4"/>
      <c r="P46" s="4"/>
      <c r="Q46" s="4"/>
      <c r="R46" s="4"/>
      <c r="S46" s="4"/>
      <c r="T46" s="4"/>
      <c r="U46" s="4"/>
      <c r="V46" s="4"/>
      <c r="W46" s="4"/>
      <c r="X46" s="4"/>
      <c r="Y46" s="4"/>
    </row>
    <row r="47" spans="1:25" ht="189" customHeight="1">
      <c r="A47" s="35" t="s">
        <v>194</v>
      </c>
      <c r="B47" s="26" t="s">
        <v>17</v>
      </c>
      <c r="C47" s="14" t="s">
        <v>217</v>
      </c>
      <c r="D47" s="16">
        <v>70</v>
      </c>
      <c r="E47" s="18"/>
      <c r="F47" s="15">
        <f t="shared" si="2"/>
        <v>0</v>
      </c>
      <c r="G47" s="44"/>
      <c r="H47" s="15">
        <f t="shared" si="1"/>
        <v>0</v>
      </c>
      <c r="I47" s="16"/>
      <c r="J47" s="10"/>
      <c r="L47" s="4"/>
      <c r="M47" s="4"/>
      <c r="N47" s="4"/>
      <c r="O47" s="4"/>
      <c r="P47" s="4"/>
      <c r="Q47" s="4"/>
      <c r="R47" s="4"/>
      <c r="S47" s="4"/>
      <c r="T47" s="4"/>
      <c r="U47" s="4"/>
      <c r="V47" s="4"/>
      <c r="W47" s="4"/>
      <c r="X47" s="4"/>
      <c r="Y47" s="4"/>
    </row>
    <row r="48" spans="1:25" ht="62.25" customHeight="1">
      <c r="A48" s="35" t="s">
        <v>195</v>
      </c>
      <c r="B48" s="26" t="s">
        <v>13</v>
      </c>
      <c r="C48" s="14" t="s">
        <v>217</v>
      </c>
      <c r="D48" s="19">
        <v>2800</v>
      </c>
      <c r="E48" s="18"/>
      <c r="F48" s="15">
        <f t="shared" si="2"/>
        <v>0</v>
      </c>
      <c r="G48" s="44"/>
      <c r="H48" s="15">
        <f t="shared" si="1"/>
        <v>0</v>
      </c>
      <c r="I48" s="16"/>
      <c r="J48" s="10"/>
      <c r="L48" s="4"/>
      <c r="M48" s="4"/>
      <c r="N48" s="4"/>
      <c r="O48" s="4"/>
      <c r="P48" s="4"/>
      <c r="Q48" s="4"/>
      <c r="R48" s="4"/>
      <c r="S48" s="4"/>
      <c r="T48" s="4"/>
      <c r="U48" s="4"/>
      <c r="V48" s="4"/>
      <c r="W48" s="4"/>
      <c r="X48" s="4"/>
      <c r="Y48" s="4"/>
    </row>
    <row r="49" spans="1:25" ht="99.75" customHeight="1">
      <c r="A49" s="35" t="s">
        <v>196</v>
      </c>
      <c r="B49" s="26" t="s">
        <v>18</v>
      </c>
      <c r="C49" s="14" t="s">
        <v>217</v>
      </c>
      <c r="D49" s="19">
        <v>2700</v>
      </c>
      <c r="E49" s="18"/>
      <c r="F49" s="15">
        <f t="shared" si="2"/>
        <v>0</v>
      </c>
      <c r="G49" s="44"/>
      <c r="H49" s="15">
        <f t="shared" si="1"/>
        <v>0</v>
      </c>
      <c r="I49" s="16"/>
      <c r="J49" s="10"/>
      <c r="L49" s="4"/>
      <c r="M49" s="4"/>
      <c r="N49" s="4"/>
      <c r="O49" s="4"/>
      <c r="P49" s="4"/>
      <c r="Q49" s="4"/>
      <c r="R49" s="4"/>
      <c r="S49" s="4"/>
      <c r="T49" s="4"/>
      <c r="U49" s="4"/>
      <c r="V49" s="4"/>
      <c r="W49" s="4"/>
      <c r="X49" s="4"/>
      <c r="Y49" s="4"/>
    </row>
    <row r="50" spans="1:25" ht="72.75" customHeight="1">
      <c r="A50" s="35" t="s">
        <v>197</v>
      </c>
      <c r="B50" s="26" t="s">
        <v>19</v>
      </c>
      <c r="C50" s="14" t="s">
        <v>217</v>
      </c>
      <c r="D50" s="19">
        <v>60</v>
      </c>
      <c r="E50" s="18"/>
      <c r="F50" s="15">
        <f t="shared" si="2"/>
        <v>0</v>
      </c>
      <c r="G50" s="44"/>
      <c r="H50" s="15">
        <f t="shared" si="1"/>
        <v>0</v>
      </c>
      <c r="I50" s="16"/>
      <c r="J50" s="10"/>
      <c r="L50" s="4"/>
      <c r="M50" s="4"/>
      <c r="N50" s="4"/>
      <c r="O50" s="4"/>
      <c r="P50" s="4"/>
      <c r="Q50" s="4"/>
      <c r="R50" s="4"/>
      <c r="S50" s="4"/>
      <c r="T50" s="4"/>
      <c r="U50" s="4"/>
      <c r="V50" s="4"/>
      <c r="W50" s="4"/>
      <c r="X50" s="4"/>
      <c r="Y50" s="4"/>
    </row>
    <row r="51" spans="1:25" ht="45.75" customHeight="1">
      <c r="A51" s="35" t="s">
        <v>198</v>
      </c>
      <c r="B51" s="26" t="s">
        <v>55</v>
      </c>
      <c r="C51" s="14" t="s">
        <v>217</v>
      </c>
      <c r="D51" s="19">
        <v>100</v>
      </c>
      <c r="E51" s="18"/>
      <c r="F51" s="15">
        <f t="shared" si="2"/>
        <v>0</v>
      </c>
      <c r="G51" s="44"/>
      <c r="H51" s="15">
        <f t="shared" si="1"/>
        <v>0</v>
      </c>
      <c r="I51" s="16"/>
      <c r="J51" s="10"/>
      <c r="L51" s="4"/>
      <c r="M51" s="4"/>
      <c r="N51" s="4"/>
      <c r="O51" s="4"/>
      <c r="P51" s="4"/>
      <c r="Q51" s="4"/>
      <c r="R51" s="4"/>
      <c r="S51" s="4"/>
      <c r="T51" s="4"/>
      <c r="U51" s="4"/>
      <c r="V51" s="4"/>
      <c r="W51" s="4"/>
      <c r="X51" s="4"/>
      <c r="Y51" s="4"/>
    </row>
    <row r="52" spans="1:25" ht="51" customHeight="1">
      <c r="A52" s="35" t="s">
        <v>199</v>
      </c>
      <c r="B52" s="26" t="s">
        <v>20</v>
      </c>
      <c r="C52" s="14" t="s">
        <v>217</v>
      </c>
      <c r="D52" s="19">
        <v>100</v>
      </c>
      <c r="E52" s="18"/>
      <c r="F52" s="15">
        <f t="shared" si="2"/>
        <v>0</v>
      </c>
      <c r="G52" s="44"/>
      <c r="H52" s="15">
        <f t="shared" si="1"/>
        <v>0</v>
      </c>
      <c r="I52" s="16"/>
      <c r="J52" s="10"/>
      <c r="L52" s="4"/>
      <c r="M52" s="4"/>
      <c r="N52" s="4"/>
      <c r="O52" s="4"/>
      <c r="P52" s="4"/>
      <c r="Q52" s="4"/>
      <c r="R52" s="4"/>
      <c r="S52" s="4"/>
      <c r="T52" s="4"/>
      <c r="U52" s="4"/>
      <c r="V52" s="4"/>
      <c r="W52" s="4"/>
      <c r="X52" s="4"/>
      <c r="Y52" s="4"/>
    </row>
    <row r="53" spans="1:25" ht="45.75" customHeight="1">
      <c r="A53" s="35" t="s">
        <v>200</v>
      </c>
      <c r="B53" s="26" t="s">
        <v>21</v>
      </c>
      <c r="C53" s="14" t="s">
        <v>217</v>
      </c>
      <c r="D53" s="19">
        <v>100</v>
      </c>
      <c r="E53" s="18"/>
      <c r="F53" s="15">
        <f t="shared" si="2"/>
        <v>0</v>
      </c>
      <c r="G53" s="44"/>
      <c r="H53" s="15">
        <f t="shared" si="1"/>
        <v>0</v>
      </c>
      <c r="I53" s="16"/>
      <c r="J53" s="10"/>
      <c r="L53" s="4"/>
      <c r="M53" s="4"/>
      <c r="N53" s="4"/>
      <c r="O53" s="4"/>
      <c r="P53" s="4"/>
      <c r="Q53" s="4"/>
      <c r="R53" s="4"/>
      <c r="S53" s="4"/>
      <c r="T53" s="4"/>
      <c r="U53" s="4"/>
      <c r="V53" s="4"/>
      <c r="W53" s="4"/>
      <c r="X53" s="4"/>
      <c r="Y53" s="4"/>
    </row>
    <row r="54" spans="1:25" ht="51" customHeight="1">
      <c r="A54" s="35" t="s">
        <v>201</v>
      </c>
      <c r="B54" s="26" t="s">
        <v>22</v>
      </c>
      <c r="C54" s="14" t="s">
        <v>217</v>
      </c>
      <c r="D54" s="19">
        <v>100</v>
      </c>
      <c r="E54" s="18"/>
      <c r="F54" s="15">
        <f t="shared" si="2"/>
        <v>0</v>
      </c>
      <c r="G54" s="44"/>
      <c r="H54" s="15">
        <f t="shared" si="1"/>
        <v>0</v>
      </c>
      <c r="I54" s="16"/>
      <c r="J54" s="10"/>
      <c r="L54" s="4"/>
      <c r="M54" s="4"/>
      <c r="N54" s="4"/>
      <c r="O54" s="4"/>
      <c r="P54" s="4"/>
      <c r="Q54" s="4"/>
      <c r="R54" s="4"/>
      <c r="S54" s="4"/>
      <c r="T54" s="4"/>
      <c r="U54" s="4"/>
      <c r="V54" s="4"/>
      <c r="W54" s="4"/>
      <c r="X54" s="4"/>
      <c r="Y54" s="4"/>
    </row>
    <row r="55" spans="1:25" ht="47.25" customHeight="1">
      <c r="A55" s="35" t="s">
        <v>202</v>
      </c>
      <c r="B55" s="26" t="s">
        <v>23</v>
      </c>
      <c r="C55" s="14" t="s">
        <v>217</v>
      </c>
      <c r="D55" s="19">
        <v>100</v>
      </c>
      <c r="E55" s="18"/>
      <c r="F55" s="15">
        <f t="shared" si="2"/>
        <v>0</v>
      </c>
      <c r="G55" s="44"/>
      <c r="H55" s="15">
        <f t="shared" si="1"/>
        <v>0</v>
      </c>
      <c r="I55" s="16"/>
      <c r="J55" s="10"/>
      <c r="L55" s="4"/>
      <c r="M55" s="4"/>
      <c r="N55" s="4"/>
      <c r="O55" s="4"/>
      <c r="P55" s="4"/>
      <c r="Q55" s="4"/>
      <c r="R55" s="4"/>
      <c r="S55" s="4"/>
      <c r="T55" s="4"/>
      <c r="U55" s="4"/>
      <c r="V55" s="4"/>
      <c r="W55" s="4"/>
      <c r="X55" s="4"/>
      <c r="Y55" s="4"/>
    </row>
    <row r="56" spans="1:25" ht="41.25" customHeight="1">
      <c r="A56" s="35" t="s">
        <v>203</v>
      </c>
      <c r="B56" s="26" t="s">
        <v>24</v>
      </c>
      <c r="C56" s="14" t="s">
        <v>217</v>
      </c>
      <c r="D56" s="19">
        <v>100</v>
      </c>
      <c r="E56" s="18"/>
      <c r="F56" s="15">
        <f t="shared" si="2"/>
        <v>0</v>
      </c>
      <c r="G56" s="44"/>
      <c r="H56" s="15">
        <f t="shared" si="1"/>
        <v>0</v>
      </c>
      <c r="I56" s="16"/>
      <c r="J56" s="10"/>
      <c r="L56" s="4"/>
      <c r="M56" s="4"/>
      <c r="N56" s="4"/>
      <c r="O56" s="4"/>
      <c r="P56" s="4"/>
      <c r="Q56" s="4"/>
      <c r="R56" s="4"/>
      <c r="S56" s="4"/>
      <c r="T56" s="4"/>
      <c r="U56" s="4"/>
      <c r="V56" s="4"/>
      <c r="W56" s="4"/>
      <c r="X56" s="4"/>
      <c r="Y56" s="4"/>
    </row>
    <row r="57" spans="1:25" ht="36" customHeight="1">
      <c r="A57" s="35" t="s">
        <v>204</v>
      </c>
      <c r="B57" s="26" t="s">
        <v>206</v>
      </c>
      <c r="C57" s="14" t="s">
        <v>217</v>
      </c>
      <c r="D57" s="19">
        <v>1700</v>
      </c>
      <c r="E57" s="18"/>
      <c r="F57" s="15">
        <f t="shared" si="2"/>
        <v>0</v>
      </c>
      <c r="G57" s="44"/>
      <c r="H57" s="15">
        <f t="shared" si="1"/>
        <v>0</v>
      </c>
      <c r="I57" s="16"/>
      <c r="J57" s="10"/>
      <c r="L57" s="4"/>
      <c r="M57" s="4"/>
      <c r="N57" s="4"/>
      <c r="O57" s="4"/>
      <c r="P57" s="4"/>
      <c r="Q57" s="4"/>
      <c r="R57" s="4"/>
      <c r="S57" s="4"/>
      <c r="T57" s="4"/>
      <c r="U57" s="4"/>
      <c r="V57" s="4"/>
      <c r="W57" s="4"/>
      <c r="X57" s="4"/>
      <c r="Y57" s="4"/>
    </row>
    <row r="58" spans="1:25" ht="56.25" customHeight="1">
      <c r="A58" s="35" t="s">
        <v>205</v>
      </c>
      <c r="B58" s="26" t="s">
        <v>56</v>
      </c>
      <c r="C58" s="14" t="s">
        <v>217</v>
      </c>
      <c r="D58" s="19">
        <v>100</v>
      </c>
      <c r="E58" s="18"/>
      <c r="F58" s="15">
        <f t="shared" si="2"/>
        <v>0</v>
      </c>
      <c r="G58" s="44"/>
      <c r="H58" s="15">
        <f t="shared" si="1"/>
        <v>0</v>
      </c>
      <c r="I58" s="16"/>
      <c r="J58" s="10"/>
      <c r="L58" s="4"/>
      <c r="M58" s="4"/>
      <c r="N58" s="4"/>
      <c r="O58" s="4"/>
      <c r="P58" s="4"/>
      <c r="Q58" s="4"/>
      <c r="R58" s="4"/>
      <c r="S58" s="4"/>
      <c r="T58" s="4"/>
      <c r="U58" s="4"/>
      <c r="V58" s="4"/>
      <c r="W58" s="4"/>
      <c r="X58" s="4"/>
      <c r="Y58" s="4"/>
    </row>
    <row r="59" spans="1:25" ht="56.25" customHeight="1">
      <c r="A59" s="35" t="s">
        <v>207</v>
      </c>
      <c r="B59" s="25" t="s">
        <v>25</v>
      </c>
      <c r="C59" s="14" t="s">
        <v>217</v>
      </c>
      <c r="D59" s="19">
        <v>100</v>
      </c>
      <c r="E59" s="18"/>
      <c r="F59" s="15">
        <f t="shared" si="2"/>
        <v>0</v>
      </c>
      <c r="G59" s="44"/>
      <c r="H59" s="15">
        <f t="shared" si="1"/>
        <v>0</v>
      </c>
      <c r="I59" s="16"/>
      <c r="J59" s="10"/>
      <c r="L59" s="4"/>
      <c r="M59" s="4"/>
      <c r="N59" s="4"/>
      <c r="O59" s="4"/>
      <c r="P59" s="4"/>
      <c r="Q59" s="4"/>
      <c r="R59" s="4"/>
      <c r="S59" s="4"/>
      <c r="T59" s="4"/>
      <c r="U59" s="4"/>
      <c r="V59" s="4"/>
      <c r="W59" s="4"/>
      <c r="X59" s="4"/>
      <c r="Y59" s="4"/>
    </row>
    <row r="60" spans="1:25" ht="56.25" customHeight="1">
      <c r="A60" s="35" t="s">
        <v>208</v>
      </c>
      <c r="B60" s="26" t="s">
        <v>26</v>
      </c>
      <c r="C60" s="14" t="s">
        <v>217</v>
      </c>
      <c r="D60" s="19">
        <v>1300</v>
      </c>
      <c r="E60" s="18"/>
      <c r="F60" s="15">
        <f t="shared" si="2"/>
        <v>0</v>
      </c>
      <c r="G60" s="44"/>
      <c r="H60" s="15">
        <f t="shared" si="1"/>
        <v>0</v>
      </c>
      <c r="I60" s="16"/>
      <c r="J60" s="10"/>
      <c r="L60" s="4"/>
      <c r="M60" s="4"/>
      <c r="N60" s="4"/>
      <c r="O60" s="4"/>
      <c r="P60" s="4"/>
      <c r="Q60" s="4"/>
      <c r="R60" s="4"/>
      <c r="S60" s="4"/>
      <c r="T60" s="4"/>
      <c r="U60" s="4"/>
      <c r="V60" s="4"/>
      <c r="W60" s="4"/>
      <c r="X60" s="4"/>
      <c r="Y60" s="4"/>
    </row>
    <row r="61" spans="1:25" ht="56.25" customHeight="1">
      <c r="A61" s="35" t="s">
        <v>209</v>
      </c>
      <c r="B61" s="26" t="s">
        <v>211</v>
      </c>
      <c r="C61" s="14" t="s">
        <v>217</v>
      </c>
      <c r="D61" s="16">
        <v>1000</v>
      </c>
      <c r="E61" s="18"/>
      <c r="F61" s="15">
        <f t="shared" si="2"/>
        <v>0</v>
      </c>
      <c r="G61" s="44"/>
      <c r="H61" s="15">
        <f t="shared" si="1"/>
        <v>0</v>
      </c>
      <c r="I61" s="16"/>
      <c r="J61" s="10"/>
      <c r="L61" s="4"/>
      <c r="M61" s="4"/>
      <c r="N61" s="4"/>
      <c r="O61" s="4"/>
      <c r="P61" s="4"/>
      <c r="Q61" s="4"/>
      <c r="R61" s="4"/>
      <c r="S61" s="4"/>
      <c r="T61" s="4"/>
      <c r="U61" s="4"/>
      <c r="V61" s="4"/>
      <c r="W61" s="4"/>
      <c r="X61" s="4"/>
      <c r="Y61" s="4"/>
    </row>
    <row r="62" spans="1:25" ht="56.25" customHeight="1">
      <c r="A62" s="35" t="s">
        <v>210</v>
      </c>
      <c r="B62" s="26" t="s">
        <v>213</v>
      </c>
      <c r="C62" s="14" t="s">
        <v>217</v>
      </c>
      <c r="D62" s="16">
        <v>6000</v>
      </c>
      <c r="E62" s="18"/>
      <c r="F62" s="15">
        <f t="shared" si="2"/>
        <v>0</v>
      </c>
      <c r="G62" s="44"/>
      <c r="H62" s="15">
        <f t="shared" si="1"/>
        <v>0</v>
      </c>
      <c r="I62" s="16"/>
      <c r="J62" s="10"/>
      <c r="L62" s="4"/>
      <c r="M62" s="4"/>
      <c r="N62" s="4"/>
      <c r="O62" s="4"/>
      <c r="P62" s="4"/>
      <c r="Q62" s="4"/>
      <c r="R62" s="4"/>
      <c r="S62" s="4"/>
      <c r="T62" s="4"/>
      <c r="U62" s="4"/>
      <c r="V62" s="4"/>
      <c r="W62" s="4"/>
      <c r="X62" s="4"/>
      <c r="Y62" s="4"/>
    </row>
    <row r="63" spans="1:25" ht="56.25" customHeight="1">
      <c r="A63" s="35" t="s">
        <v>212</v>
      </c>
      <c r="B63" s="26" t="s">
        <v>215</v>
      </c>
      <c r="C63" s="14" t="s">
        <v>217</v>
      </c>
      <c r="D63" s="16">
        <v>1000</v>
      </c>
      <c r="E63" s="18"/>
      <c r="F63" s="15">
        <f t="shared" si="2"/>
        <v>0</v>
      </c>
      <c r="G63" s="44"/>
      <c r="H63" s="15">
        <f t="shared" si="1"/>
        <v>0</v>
      </c>
      <c r="I63" s="16"/>
      <c r="J63" s="10"/>
      <c r="L63" s="4"/>
      <c r="M63" s="4"/>
      <c r="N63" s="4"/>
      <c r="O63" s="4"/>
      <c r="P63" s="4"/>
      <c r="Q63" s="4"/>
      <c r="R63" s="4"/>
      <c r="S63" s="4"/>
      <c r="T63" s="4"/>
      <c r="U63" s="4"/>
      <c r="V63" s="4"/>
      <c r="W63" s="4"/>
      <c r="X63" s="4"/>
      <c r="Y63" s="4"/>
    </row>
    <row r="64" spans="1:25" ht="42" customHeight="1" thickBot="1">
      <c r="A64" s="35" t="s">
        <v>214</v>
      </c>
      <c r="B64" s="26" t="s">
        <v>216</v>
      </c>
      <c r="C64" s="14" t="s">
        <v>217</v>
      </c>
      <c r="D64" s="19">
        <v>100</v>
      </c>
      <c r="E64" s="18"/>
      <c r="F64" s="15">
        <f t="shared" si="2"/>
        <v>0</v>
      </c>
      <c r="G64" s="44"/>
      <c r="H64" s="57">
        <f t="shared" si="1"/>
        <v>0</v>
      </c>
      <c r="I64" s="16"/>
      <c r="J64" s="10"/>
      <c r="L64" s="4"/>
      <c r="M64" s="4"/>
      <c r="N64" s="4"/>
      <c r="O64" s="4"/>
      <c r="P64" s="4"/>
      <c r="Q64" s="4"/>
      <c r="R64" s="4"/>
      <c r="S64" s="4"/>
      <c r="T64" s="4"/>
      <c r="U64" s="4"/>
      <c r="V64" s="4"/>
      <c r="W64" s="4"/>
      <c r="X64" s="4"/>
      <c r="Y64" s="4"/>
    </row>
    <row r="65" spans="1:25" ht="18" customHeight="1" thickBot="1">
      <c r="A65" s="132" t="s">
        <v>219</v>
      </c>
      <c r="B65" s="133"/>
      <c r="C65" s="133"/>
      <c r="D65" s="133"/>
      <c r="E65" s="134"/>
      <c r="F65" s="58">
        <f>SUM(F4:F64)</f>
        <v>0</v>
      </c>
      <c r="G65" s="59" t="s">
        <v>136</v>
      </c>
      <c r="H65" s="58">
        <f>SUM(H4:H64)</f>
        <v>0</v>
      </c>
      <c r="I65" s="115"/>
      <c r="J65" s="116"/>
      <c r="K65" s="4"/>
      <c r="L65" s="4"/>
      <c r="M65" s="4"/>
      <c r="N65" s="4"/>
      <c r="O65" s="4"/>
      <c r="P65" s="4"/>
      <c r="Q65" s="4"/>
      <c r="R65" s="4"/>
      <c r="S65" s="4"/>
      <c r="T65" s="4"/>
      <c r="U65" s="4"/>
      <c r="V65" s="4"/>
      <c r="W65" s="4"/>
      <c r="X65" s="4"/>
      <c r="Y65" s="4"/>
    </row>
    <row r="66" spans="1:25" ht="16.5" customHeight="1" thickBot="1">
      <c r="A66" s="117" t="s">
        <v>143</v>
      </c>
      <c r="B66" s="118"/>
      <c r="C66" s="118"/>
      <c r="D66" s="118"/>
      <c r="E66" s="118"/>
      <c r="F66" s="118"/>
      <c r="G66" s="118"/>
      <c r="H66" s="118"/>
      <c r="I66" s="118"/>
      <c r="J66" s="119"/>
      <c r="K66" s="4"/>
      <c r="L66" s="4"/>
      <c r="M66" s="4"/>
      <c r="N66" s="4"/>
      <c r="O66" s="4"/>
      <c r="P66" s="4"/>
      <c r="Q66" s="4"/>
      <c r="R66" s="4"/>
      <c r="S66" s="4"/>
      <c r="T66" s="4"/>
      <c r="U66" s="4"/>
      <c r="V66" s="4"/>
      <c r="W66" s="4"/>
      <c r="X66" s="4"/>
      <c r="Y66" s="4"/>
    </row>
    <row r="67" spans="1:25" ht="46.5" customHeight="1">
      <c r="A67" s="78" t="s">
        <v>146</v>
      </c>
      <c r="B67" s="54" t="s">
        <v>27</v>
      </c>
      <c r="C67" s="53" t="s">
        <v>217</v>
      </c>
      <c r="D67" s="56">
        <v>70</v>
      </c>
      <c r="E67" s="23"/>
      <c r="F67" s="2">
        <f aca="true" t="shared" si="3" ref="F67:F91">D67*E67</f>
        <v>0</v>
      </c>
      <c r="G67" s="41"/>
      <c r="H67" s="2">
        <f>ROUND(F67*G67/100+F67,2)</f>
        <v>0</v>
      </c>
      <c r="I67" s="21"/>
      <c r="J67" s="22"/>
      <c r="K67" s="4"/>
      <c r="L67" s="4"/>
      <c r="M67" s="4"/>
      <c r="N67" s="4"/>
      <c r="O67" s="4"/>
      <c r="P67" s="4"/>
      <c r="Q67" s="4"/>
      <c r="R67" s="4"/>
      <c r="S67" s="4"/>
      <c r="T67" s="4"/>
      <c r="U67" s="4"/>
      <c r="V67" s="4"/>
      <c r="W67" s="4"/>
      <c r="X67" s="4"/>
      <c r="Y67" s="4"/>
    </row>
    <row r="68" spans="1:25" ht="49.5" customHeight="1">
      <c r="A68" s="35" t="s">
        <v>148</v>
      </c>
      <c r="B68" s="25" t="s">
        <v>28</v>
      </c>
      <c r="C68" s="14" t="s">
        <v>217</v>
      </c>
      <c r="D68" s="19">
        <v>200</v>
      </c>
      <c r="E68" s="17"/>
      <c r="F68" s="15">
        <f t="shared" si="3"/>
        <v>0</v>
      </c>
      <c r="G68" s="44"/>
      <c r="H68" s="15">
        <f aca="true" t="shared" si="4" ref="H68:H74">ROUND(F68*G68/100+F68,2)</f>
        <v>0</v>
      </c>
      <c r="I68" s="16"/>
      <c r="J68" s="10"/>
      <c r="K68" s="4"/>
      <c r="L68" s="4"/>
      <c r="M68" s="4"/>
      <c r="N68" s="4"/>
      <c r="O68" s="4"/>
      <c r="P68" s="4"/>
      <c r="Q68" s="4"/>
      <c r="R68" s="4"/>
      <c r="S68" s="4"/>
      <c r="T68" s="4"/>
      <c r="U68" s="4"/>
      <c r="V68" s="4"/>
      <c r="W68" s="4"/>
      <c r="X68" s="4"/>
      <c r="Y68" s="4"/>
    </row>
    <row r="69" spans="1:25" ht="51" customHeight="1">
      <c r="A69" s="35" t="s">
        <v>149</v>
      </c>
      <c r="B69" s="25" t="s">
        <v>29</v>
      </c>
      <c r="C69" s="14" t="s">
        <v>217</v>
      </c>
      <c r="D69" s="19">
        <v>900</v>
      </c>
      <c r="E69" s="17"/>
      <c r="F69" s="15">
        <f t="shared" si="3"/>
        <v>0</v>
      </c>
      <c r="G69" s="44"/>
      <c r="H69" s="15">
        <f t="shared" si="4"/>
        <v>0</v>
      </c>
      <c r="I69" s="16"/>
      <c r="J69" s="10"/>
      <c r="K69" s="4"/>
      <c r="L69" s="4"/>
      <c r="M69" s="4"/>
      <c r="N69" s="4"/>
      <c r="O69" s="4"/>
      <c r="P69" s="4"/>
      <c r="Q69" s="4"/>
      <c r="R69" s="4"/>
      <c r="S69" s="4"/>
      <c r="T69" s="4"/>
      <c r="U69" s="4"/>
      <c r="V69" s="4"/>
      <c r="W69" s="4"/>
      <c r="X69" s="4"/>
      <c r="Y69" s="4"/>
    </row>
    <row r="70" spans="1:25" ht="50.25" customHeight="1">
      <c r="A70" s="35" t="s">
        <v>150</v>
      </c>
      <c r="B70" s="25" t="s">
        <v>30</v>
      </c>
      <c r="C70" s="14" t="s">
        <v>217</v>
      </c>
      <c r="D70" s="19">
        <v>900</v>
      </c>
      <c r="E70" s="17"/>
      <c r="F70" s="15">
        <f t="shared" si="3"/>
        <v>0</v>
      </c>
      <c r="G70" s="44"/>
      <c r="H70" s="15">
        <f t="shared" si="4"/>
        <v>0</v>
      </c>
      <c r="I70" s="16"/>
      <c r="J70" s="10"/>
      <c r="K70" s="4"/>
      <c r="L70" s="4"/>
      <c r="M70" s="4"/>
      <c r="N70" s="4"/>
      <c r="O70" s="4"/>
      <c r="P70" s="4"/>
      <c r="Q70" s="4"/>
      <c r="R70" s="4"/>
      <c r="S70" s="4"/>
      <c r="T70" s="4"/>
      <c r="U70" s="4"/>
      <c r="V70" s="4"/>
      <c r="W70" s="4"/>
      <c r="X70" s="4"/>
      <c r="Y70" s="4"/>
    </row>
    <row r="71" spans="1:25" ht="51" customHeight="1">
      <c r="A71" s="35" t="s">
        <v>151</v>
      </c>
      <c r="B71" s="25" t="s">
        <v>31</v>
      </c>
      <c r="C71" s="14" t="s">
        <v>217</v>
      </c>
      <c r="D71" s="19">
        <v>500</v>
      </c>
      <c r="E71" s="17"/>
      <c r="F71" s="15">
        <f t="shared" si="3"/>
        <v>0</v>
      </c>
      <c r="G71" s="44"/>
      <c r="H71" s="15">
        <f t="shared" si="4"/>
        <v>0</v>
      </c>
      <c r="I71" s="16"/>
      <c r="J71" s="10"/>
      <c r="K71" s="4"/>
      <c r="L71" s="4"/>
      <c r="M71" s="4"/>
      <c r="N71" s="4"/>
      <c r="O71" s="4"/>
      <c r="P71" s="4"/>
      <c r="Q71" s="4"/>
      <c r="R71" s="4"/>
      <c r="S71" s="4"/>
      <c r="T71" s="4"/>
      <c r="U71" s="4"/>
      <c r="V71" s="4"/>
      <c r="W71" s="4"/>
      <c r="X71" s="4"/>
      <c r="Y71" s="4"/>
    </row>
    <row r="72" spans="1:25" ht="53.25" customHeight="1">
      <c r="A72" s="35" t="s">
        <v>152</v>
      </c>
      <c r="B72" s="25" t="s">
        <v>32</v>
      </c>
      <c r="C72" s="14" t="s">
        <v>217</v>
      </c>
      <c r="D72" s="19">
        <v>200</v>
      </c>
      <c r="E72" s="17"/>
      <c r="F72" s="15">
        <f t="shared" si="3"/>
        <v>0</v>
      </c>
      <c r="G72" s="44"/>
      <c r="H72" s="15">
        <f t="shared" si="4"/>
        <v>0</v>
      </c>
      <c r="I72" s="16"/>
      <c r="J72" s="10"/>
      <c r="K72" s="4"/>
      <c r="L72" s="4"/>
      <c r="M72" s="4"/>
      <c r="N72" s="4"/>
      <c r="O72" s="4"/>
      <c r="P72" s="4"/>
      <c r="Q72" s="4"/>
      <c r="R72" s="4"/>
      <c r="S72" s="4"/>
      <c r="T72" s="4"/>
      <c r="U72" s="4"/>
      <c r="V72" s="4"/>
      <c r="W72" s="4"/>
      <c r="X72" s="4"/>
      <c r="Y72" s="4"/>
    </row>
    <row r="73" spans="1:25" ht="60" customHeight="1">
      <c r="A73" s="35" t="s">
        <v>153</v>
      </c>
      <c r="B73" s="25" t="s">
        <v>33</v>
      </c>
      <c r="C73" s="14" t="s">
        <v>217</v>
      </c>
      <c r="D73" s="19">
        <v>200</v>
      </c>
      <c r="E73" s="17"/>
      <c r="F73" s="15">
        <f t="shared" si="3"/>
        <v>0</v>
      </c>
      <c r="G73" s="44"/>
      <c r="H73" s="15">
        <f t="shared" si="4"/>
        <v>0</v>
      </c>
      <c r="I73" s="16"/>
      <c r="J73" s="10"/>
      <c r="K73" s="4"/>
      <c r="L73" s="4"/>
      <c r="M73" s="4"/>
      <c r="N73" s="4"/>
      <c r="O73" s="4"/>
      <c r="P73" s="4"/>
      <c r="Q73" s="4"/>
      <c r="R73" s="4"/>
      <c r="S73" s="4"/>
      <c r="T73" s="4"/>
      <c r="U73" s="4"/>
      <c r="V73" s="4"/>
      <c r="W73" s="4"/>
      <c r="X73" s="4"/>
      <c r="Y73" s="4"/>
    </row>
    <row r="74" spans="1:25" ht="65.25" customHeight="1">
      <c r="A74" s="35" t="s">
        <v>154</v>
      </c>
      <c r="B74" s="25" t="s">
        <v>103</v>
      </c>
      <c r="C74" s="14" t="s">
        <v>220</v>
      </c>
      <c r="D74" s="19">
        <v>150</v>
      </c>
      <c r="E74" s="17"/>
      <c r="F74" s="15">
        <f t="shared" si="3"/>
        <v>0</v>
      </c>
      <c r="G74" s="44"/>
      <c r="H74" s="15">
        <f t="shared" si="4"/>
        <v>0</v>
      </c>
      <c r="I74" s="16"/>
      <c r="J74" s="10"/>
      <c r="K74" s="4"/>
      <c r="L74" s="4"/>
      <c r="M74" s="4"/>
      <c r="N74" s="4"/>
      <c r="O74" s="4"/>
      <c r="P74" s="4"/>
      <c r="Q74" s="4"/>
      <c r="R74" s="4"/>
      <c r="S74" s="4"/>
      <c r="T74" s="4"/>
      <c r="U74" s="4"/>
      <c r="V74" s="4"/>
      <c r="W74" s="4"/>
      <c r="X74" s="4"/>
      <c r="Y74" s="4"/>
    </row>
    <row r="75" spans="1:25" ht="45" customHeight="1">
      <c r="A75" s="35" t="s">
        <v>155</v>
      </c>
      <c r="B75" s="25" t="s">
        <v>104</v>
      </c>
      <c r="C75" s="14" t="s">
        <v>217</v>
      </c>
      <c r="D75" s="19">
        <v>50</v>
      </c>
      <c r="E75" s="17"/>
      <c r="F75" s="15">
        <f t="shared" si="3"/>
        <v>0</v>
      </c>
      <c r="G75" s="44"/>
      <c r="H75" s="15">
        <f aca="true" t="shared" si="5" ref="H75:H91">ROUND(F75*G75/100+F75,2)</f>
        <v>0</v>
      </c>
      <c r="I75" s="16"/>
      <c r="J75" s="10"/>
      <c r="K75" s="4"/>
      <c r="L75" s="4"/>
      <c r="M75" s="4"/>
      <c r="N75" s="4"/>
      <c r="O75" s="4"/>
      <c r="P75" s="4"/>
      <c r="Q75" s="4"/>
      <c r="R75" s="4"/>
      <c r="S75" s="4"/>
      <c r="T75" s="4"/>
      <c r="U75" s="4"/>
      <c r="V75" s="4"/>
      <c r="W75" s="4"/>
      <c r="X75" s="4"/>
      <c r="Y75" s="4"/>
    </row>
    <row r="76" spans="1:25" ht="48" customHeight="1">
      <c r="A76" s="35" t="s">
        <v>156</v>
      </c>
      <c r="B76" s="26" t="s">
        <v>221</v>
      </c>
      <c r="C76" s="14" t="s">
        <v>217</v>
      </c>
      <c r="D76" s="19">
        <v>50</v>
      </c>
      <c r="E76" s="17"/>
      <c r="F76" s="15">
        <f t="shared" si="3"/>
        <v>0</v>
      </c>
      <c r="G76" s="44"/>
      <c r="H76" s="15">
        <f t="shared" si="5"/>
        <v>0</v>
      </c>
      <c r="I76" s="16"/>
      <c r="J76" s="10"/>
      <c r="K76" s="4"/>
      <c r="L76" s="4"/>
      <c r="M76" s="4"/>
      <c r="N76" s="4"/>
      <c r="O76" s="4"/>
      <c r="P76" s="4"/>
      <c r="Q76" s="4"/>
      <c r="R76" s="4"/>
      <c r="S76" s="4"/>
      <c r="T76" s="4"/>
      <c r="U76" s="4"/>
      <c r="V76" s="4"/>
      <c r="W76" s="4"/>
      <c r="X76" s="4"/>
      <c r="Y76" s="4"/>
    </row>
    <row r="77" spans="1:25" ht="30">
      <c r="A77" s="35" t="s">
        <v>157</v>
      </c>
      <c r="B77" s="26" t="s">
        <v>105</v>
      </c>
      <c r="C77" s="14" t="s">
        <v>217</v>
      </c>
      <c r="D77" s="19">
        <v>1600</v>
      </c>
      <c r="E77" s="17"/>
      <c r="F77" s="15">
        <f t="shared" si="3"/>
        <v>0</v>
      </c>
      <c r="G77" s="44"/>
      <c r="H77" s="15">
        <f t="shared" si="5"/>
        <v>0</v>
      </c>
      <c r="I77" s="16"/>
      <c r="J77" s="10"/>
      <c r="K77" s="4"/>
      <c r="L77" s="4"/>
      <c r="M77" s="4"/>
      <c r="N77" s="4"/>
      <c r="O77" s="4"/>
      <c r="P77" s="4"/>
      <c r="Q77" s="4"/>
      <c r="R77" s="4"/>
      <c r="S77" s="4"/>
      <c r="T77" s="4"/>
      <c r="U77" s="4"/>
      <c r="V77" s="4"/>
      <c r="W77" s="4"/>
      <c r="X77" s="4"/>
      <c r="Y77" s="4"/>
    </row>
    <row r="78" spans="1:25" ht="20.25">
      <c r="A78" s="35" t="s">
        <v>159</v>
      </c>
      <c r="B78" s="26" t="s">
        <v>102</v>
      </c>
      <c r="C78" s="14" t="s">
        <v>217</v>
      </c>
      <c r="D78" s="19">
        <v>400</v>
      </c>
      <c r="E78" s="17"/>
      <c r="F78" s="15">
        <f t="shared" si="3"/>
        <v>0</v>
      </c>
      <c r="G78" s="44"/>
      <c r="H78" s="15">
        <f t="shared" si="5"/>
        <v>0</v>
      </c>
      <c r="I78" s="16"/>
      <c r="J78" s="10"/>
      <c r="K78" s="4"/>
      <c r="L78" s="4"/>
      <c r="M78" s="4"/>
      <c r="N78" s="4"/>
      <c r="O78" s="4"/>
      <c r="P78" s="4"/>
      <c r="Q78" s="4"/>
      <c r="R78" s="4"/>
      <c r="S78" s="4"/>
      <c r="T78" s="4"/>
      <c r="U78" s="4"/>
      <c r="V78" s="4"/>
      <c r="W78" s="4"/>
      <c r="X78" s="4"/>
      <c r="Y78" s="4"/>
    </row>
    <row r="79" spans="1:25" ht="38.25" customHeight="1">
      <c r="A79" s="35" t="s">
        <v>161</v>
      </c>
      <c r="B79" s="26" t="s">
        <v>109</v>
      </c>
      <c r="C79" s="14" t="s">
        <v>217</v>
      </c>
      <c r="D79" s="19">
        <v>2000</v>
      </c>
      <c r="E79" s="17"/>
      <c r="F79" s="15">
        <f t="shared" si="3"/>
        <v>0</v>
      </c>
      <c r="G79" s="44"/>
      <c r="H79" s="15">
        <f t="shared" si="5"/>
        <v>0</v>
      </c>
      <c r="I79" s="16"/>
      <c r="J79" s="10"/>
      <c r="K79" s="4"/>
      <c r="L79" s="4"/>
      <c r="M79" s="4"/>
      <c r="N79" s="4"/>
      <c r="O79" s="4"/>
      <c r="P79" s="4"/>
      <c r="Q79" s="4"/>
      <c r="R79" s="4"/>
      <c r="S79" s="4"/>
      <c r="T79" s="4"/>
      <c r="U79" s="4"/>
      <c r="V79" s="4"/>
      <c r="W79" s="4"/>
      <c r="X79" s="4"/>
      <c r="Y79" s="4"/>
    </row>
    <row r="80" spans="1:25" ht="25.5" customHeight="1">
      <c r="A80" s="35" t="s">
        <v>162</v>
      </c>
      <c r="B80" s="26" t="s">
        <v>106</v>
      </c>
      <c r="C80" s="14" t="s">
        <v>217</v>
      </c>
      <c r="D80" s="19">
        <v>2000</v>
      </c>
      <c r="E80" s="17"/>
      <c r="F80" s="15">
        <f t="shared" si="3"/>
        <v>0</v>
      </c>
      <c r="G80" s="44"/>
      <c r="H80" s="15">
        <f t="shared" si="5"/>
        <v>0</v>
      </c>
      <c r="I80" s="16"/>
      <c r="J80" s="10"/>
      <c r="K80" s="4"/>
      <c r="L80" s="4"/>
      <c r="M80" s="4"/>
      <c r="N80" s="4"/>
      <c r="O80" s="4"/>
      <c r="P80" s="4"/>
      <c r="Q80" s="4"/>
      <c r="R80" s="4"/>
      <c r="S80" s="4"/>
      <c r="T80" s="4"/>
      <c r="U80" s="4"/>
      <c r="V80" s="4"/>
      <c r="W80" s="4"/>
      <c r="X80" s="4"/>
      <c r="Y80" s="4"/>
    </row>
    <row r="81" spans="1:25" ht="63" customHeight="1">
      <c r="A81" s="35" t="s">
        <v>163</v>
      </c>
      <c r="B81" s="26" t="s">
        <v>235</v>
      </c>
      <c r="C81" s="39" t="s">
        <v>137</v>
      </c>
      <c r="D81" s="39">
        <v>30</v>
      </c>
      <c r="E81" s="18"/>
      <c r="F81" s="15">
        <f t="shared" si="3"/>
        <v>0</v>
      </c>
      <c r="G81" s="44"/>
      <c r="H81" s="15">
        <f t="shared" si="5"/>
        <v>0</v>
      </c>
      <c r="I81" s="16"/>
      <c r="J81" s="10"/>
      <c r="K81" s="4"/>
      <c r="L81" s="4"/>
      <c r="M81" s="4"/>
      <c r="N81" s="4"/>
      <c r="O81" s="4"/>
      <c r="P81" s="4"/>
      <c r="Q81" s="4"/>
      <c r="R81" s="4"/>
      <c r="S81" s="4"/>
      <c r="T81" s="4"/>
      <c r="U81" s="4"/>
      <c r="V81" s="4"/>
      <c r="W81" s="4"/>
      <c r="X81" s="4"/>
      <c r="Y81" s="4"/>
    </row>
    <row r="82" spans="1:25" ht="84" customHeight="1">
      <c r="A82" s="35" t="s">
        <v>164</v>
      </c>
      <c r="B82" s="26" t="s">
        <v>113</v>
      </c>
      <c r="C82" s="39" t="s">
        <v>217</v>
      </c>
      <c r="D82" s="39">
        <v>400</v>
      </c>
      <c r="E82" s="18"/>
      <c r="F82" s="15">
        <f t="shared" si="3"/>
        <v>0</v>
      </c>
      <c r="G82" s="44"/>
      <c r="H82" s="15">
        <f t="shared" si="5"/>
        <v>0</v>
      </c>
      <c r="I82" s="16"/>
      <c r="J82" s="10"/>
      <c r="K82" s="4"/>
      <c r="L82" s="4"/>
      <c r="M82" s="4"/>
      <c r="N82" s="4"/>
      <c r="O82" s="4"/>
      <c r="P82" s="4"/>
      <c r="Q82" s="4"/>
      <c r="R82" s="4"/>
      <c r="S82" s="4"/>
      <c r="T82" s="4"/>
      <c r="U82" s="4"/>
      <c r="V82" s="4"/>
      <c r="W82" s="4"/>
      <c r="X82" s="4"/>
      <c r="Y82" s="4"/>
    </row>
    <row r="83" spans="1:25" ht="39" customHeight="1">
      <c r="A83" s="35" t="s">
        <v>166</v>
      </c>
      <c r="B83" s="26" t="s">
        <v>107</v>
      </c>
      <c r="C83" s="39" t="s">
        <v>137</v>
      </c>
      <c r="D83" s="39">
        <v>10</v>
      </c>
      <c r="E83" s="18"/>
      <c r="F83" s="15">
        <f t="shared" si="3"/>
        <v>0</v>
      </c>
      <c r="G83" s="44"/>
      <c r="H83" s="15">
        <f t="shared" si="5"/>
        <v>0</v>
      </c>
      <c r="I83" s="16"/>
      <c r="J83" s="10"/>
      <c r="K83" s="4"/>
      <c r="L83" s="4"/>
      <c r="M83" s="4"/>
      <c r="N83" s="4"/>
      <c r="O83" s="4"/>
      <c r="P83" s="4"/>
      <c r="Q83" s="4"/>
      <c r="R83" s="4"/>
      <c r="S83" s="4"/>
      <c r="T83" s="4"/>
      <c r="U83" s="4"/>
      <c r="V83" s="4"/>
      <c r="W83" s="4"/>
      <c r="X83" s="4"/>
      <c r="Y83" s="4"/>
    </row>
    <row r="84" spans="1:25" ht="39" customHeight="1">
      <c r="A84" s="35" t="s">
        <v>168</v>
      </c>
      <c r="B84" s="26" t="s">
        <v>222</v>
      </c>
      <c r="C84" s="14" t="s">
        <v>217</v>
      </c>
      <c r="D84" s="16">
        <v>2500</v>
      </c>
      <c r="E84" s="17"/>
      <c r="F84" s="15">
        <f t="shared" si="3"/>
        <v>0</v>
      </c>
      <c r="G84" s="44"/>
      <c r="H84" s="15">
        <f t="shared" si="5"/>
        <v>0</v>
      </c>
      <c r="I84" s="16"/>
      <c r="J84" s="10"/>
      <c r="K84" s="4"/>
      <c r="L84" s="4"/>
      <c r="M84" s="4"/>
      <c r="N84" s="4"/>
      <c r="O84" s="4"/>
      <c r="P84" s="4"/>
      <c r="Q84" s="4"/>
      <c r="R84" s="4"/>
      <c r="S84" s="4"/>
      <c r="T84" s="4"/>
      <c r="U84" s="4"/>
      <c r="V84" s="4"/>
      <c r="W84" s="4"/>
      <c r="X84" s="4"/>
      <c r="Y84" s="4"/>
    </row>
    <row r="85" spans="1:25" ht="39" customHeight="1">
      <c r="A85" s="35" t="s">
        <v>169</v>
      </c>
      <c r="B85" s="26" t="s">
        <v>223</v>
      </c>
      <c r="C85" s="14" t="s">
        <v>217</v>
      </c>
      <c r="D85" s="19">
        <v>50</v>
      </c>
      <c r="E85" s="17"/>
      <c r="F85" s="15">
        <f t="shared" si="3"/>
        <v>0</v>
      </c>
      <c r="G85" s="44"/>
      <c r="H85" s="15">
        <f t="shared" si="5"/>
        <v>0</v>
      </c>
      <c r="I85" s="16"/>
      <c r="J85" s="10"/>
      <c r="K85" s="4"/>
      <c r="L85" s="4"/>
      <c r="M85" s="4"/>
      <c r="N85" s="4"/>
      <c r="O85" s="4"/>
      <c r="P85" s="4"/>
      <c r="Q85" s="4"/>
      <c r="R85" s="4"/>
      <c r="S85" s="4"/>
      <c r="T85" s="4"/>
      <c r="U85" s="4"/>
      <c r="V85" s="4"/>
      <c r="W85" s="4"/>
      <c r="X85" s="4"/>
      <c r="Y85" s="4"/>
    </row>
    <row r="86" spans="1:25" ht="55.5" customHeight="1">
      <c r="A86" s="35" t="s">
        <v>170</v>
      </c>
      <c r="B86" s="26" t="s">
        <v>224</v>
      </c>
      <c r="C86" s="14" t="s">
        <v>218</v>
      </c>
      <c r="D86" s="19">
        <v>50</v>
      </c>
      <c r="E86" s="17"/>
      <c r="F86" s="15">
        <f t="shared" si="3"/>
        <v>0</v>
      </c>
      <c r="G86" s="44"/>
      <c r="H86" s="15">
        <f t="shared" si="5"/>
        <v>0</v>
      </c>
      <c r="I86" s="16"/>
      <c r="J86" s="10"/>
      <c r="K86" s="4"/>
      <c r="L86" s="4"/>
      <c r="M86" s="4"/>
      <c r="N86" s="4"/>
      <c r="O86" s="4"/>
      <c r="P86" s="4"/>
      <c r="Q86" s="4"/>
      <c r="R86" s="4"/>
      <c r="S86" s="4"/>
      <c r="T86" s="4"/>
      <c r="U86" s="4"/>
      <c r="V86" s="4"/>
      <c r="W86" s="4"/>
      <c r="X86" s="4"/>
      <c r="Y86" s="4"/>
    </row>
    <row r="87" spans="1:25" ht="46.5" customHeight="1">
      <c r="A87" s="35" t="s">
        <v>171</v>
      </c>
      <c r="B87" s="26" t="s">
        <v>108</v>
      </c>
      <c r="C87" s="14" t="s">
        <v>217</v>
      </c>
      <c r="D87" s="19">
        <v>3500</v>
      </c>
      <c r="E87" s="17"/>
      <c r="F87" s="15">
        <f t="shared" si="3"/>
        <v>0</v>
      </c>
      <c r="G87" s="44"/>
      <c r="H87" s="15">
        <f t="shared" si="5"/>
        <v>0</v>
      </c>
      <c r="I87" s="16"/>
      <c r="J87" s="10"/>
      <c r="K87" s="4"/>
      <c r="L87" s="4"/>
      <c r="M87" s="4"/>
      <c r="N87" s="4"/>
      <c r="O87" s="4"/>
      <c r="P87" s="4"/>
      <c r="Q87" s="4"/>
      <c r="R87" s="4"/>
      <c r="S87" s="4"/>
      <c r="T87" s="4"/>
      <c r="U87" s="4"/>
      <c r="V87" s="4"/>
      <c r="W87" s="4"/>
      <c r="X87" s="4"/>
      <c r="Y87" s="4"/>
    </row>
    <row r="88" spans="1:25" ht="30.75" customHeight="1">
      <c r="A88" s="35" t="s">
        <v>172</v>
      </c>
      <c r="B88" s="26" t="s">
        <v>34</v>
      </c>
      <c r="C88" s="14" t="s">
        <v>217</v>
      </c>
      <c r="D88" s="19">
        <v>50</v>
      </c>
      <c r="E88" s="17"/>
      <c r="F88" s="15">
        <f t="shared" si="3"/>
        <v>0</v>
      </c>
      <c r="G88" s="44"/>
      <c r="H88" s="15">
        <f t="shared" si="5"/>
        <v>0</v>
      </c>
      <c r="I88" s="16"/>
      <c r="J88" s="10"/>
      <c r="K88" s="4"/>
      <c r="L88" s="4"/>
      <c r="M88" s="4"/>
      <c r="N88" s="4"/>
      <c r="O88" s="4"/>
      <c r="P88" s="4"/>
      <c r="Q88" s="4"/>
      <c r="R88" s="4"/>
      <c r="S88" s="4"/>
      <c r="T88" s="4"/>
      <c r="U88" s="4"/>
      <c r="V88" s="4"/>
      <c r="W88" s="4"/>
      <c r="X88" s="4"/>
      <c r="Y88" s="4"/>
    </row>
    <row r="89" spans="1:25" ht="183" customHeight="1">
      <c r="A89" s="35" t="s">
        <v>174</v>
      </c>
      <c r="B89" s="26" t="s">
        <v>35</v>
      </c>
      <c r="C89" s="14" t="s">
        <v>225</v>
      </c>
      <c r="D89" s="19">
        <v>5</v>
      </c>
      <c r="E89" s="17"/>
      <c r="F89" s="15">
        <f t="shared" si="3"/>
        <v>0</v>
      </c>
      <c r="G89" s="44"/>
      <c r="H89" s="15">
        <f t="shared" si="5"/>
        <v>0</v>
      </c>
      <c r="I89" s="16"/>
      <c r="J89" s="10"/>
      <c r="K89" s="4"/>
      <c r="L89" s="4"/>
      <c r="M89" s="4"/>
      <c r="N89" s="4"/>
      <c r="O89" s="4"/>
      <c r="P89" s="4"/>
      <c r="Q89" s="4"/>
      <c r="R89" s="4"/>
      <c r="S89" s="4"/>
      <c r="T89" s="4"/>
      <c r="U89" s="4"/>
      <c r="V89" s="4"/>
      <c r="W89" s="4"/>
      <c r="X89" s="4"/>
      <c r="Y89" s="4"/>
    </row>
    <row r="90" spans="1:25" ht="57" customHeight="1">
      <c r="A90" s="35" t="s">
        <v>175</v>
      </c>
      <c r="B90" s="26" t="s">
        <v>36</v>
      </c>
      <c r="C90" s="14" t="s">
        <v>217</v>
      </c>
      <c r="D90" s="19">
        <v>30</v>
      </c>
      <c r="E90" s="17"/>
      <c r="F90" s="15">
        <f t="shared" si="3"/>
        <v>0</v>
      </c>
      <c r="G90" s="44"/>
      <c r="H90" s="15">
        <f t="shared" si="5"/>
        <v>0</v>
      </c>
      <c r="I90" s="16"/>
      <c r="J90" s="10"/>
      <c r="K90" s="4"/>
      <c r="L90" s="4"/>
      <c r="M90" s="4"/>
      <c r="N90" s="4"/>
      <c r="O90" s="4"/>
      <c r="P90" s="4"/>
      <c r="Q90" s="4"/>
      <c r="R90" s="4"/>
      <c r="S90" s="4"/>
      <c r="T90" s="4"/>
      <c r="U90" s="4"/>
      <c r="V90" s="4"/>
      <c r="W90" s="4"/>
      <c r="X90" s="4"/>
      <c r="Y90" s="4"/>
    </row>
    <row r="91" spans="1:25" ht="45" customHeight="1" thickBot="1">
      <c r="A91" s="35" t="s">
        <v>176</v>
      </c>
      <c r="B91" s="26" t="s">
        <v>37</v>
      </c>
      <c r="C91" s="14" t="s">
        <v>38</v>
      </c>
      <c r="D91" s="19">
        <v>5</v>
      </c>
      <c r="E91" s="17"/>
      <c r="F91" s="57">
        <f t="shared" si="3"/>
        <v>0</v>
      </c>
      <c r="G91" s="44"/>
      <c r="H91" s="57">
        <f t="shared" si="5"/>
        <v>0</v>
      </c>
      <c r="I91" s="16"/>
      <c r="J91" s="10"/>
      <c r="K91" s="4"/>
      <c r="L91" s="4"/>
      <c r="M91" s="4"/>
      <c r="N91" s="4"/>
      <c r="O91" s="4"/>
      <c r="P91" s="4"/>
      <c r="Q91" s="4"/>
      <c r="R91" s="4"/>
      <c r="S91" s="4"/>
      <c r="T91" s="4"/>
      <c r="U91" s="4"/>
      <c r="V91" s="4"/>
      <c r="W91" s="4"/>
      <c r="X91" s="4"/>
      <c r="Y91" s="4"/>
    </row>
    <row r="92" spans="1:25" ht="13.5" customHeight="1" thickBot="1">
      <c r="A92" s="132" t="s">
        <v>226</v>
      </c>
      <c r="B92" s="133"/>
      <c r="C92" s="133"/>
      <c r="D92" s="133"/>
      <c r="E92" s="134"/>
      <c r="F92" s="58">
        <f>SUM(F67:F91)</f>
        <v>0</v>
      </c>
      <c r="G92" s="59" t="s">
        <v>136</v>
      </c>
      <c r="H92" s="65">
        <f>SUM(H67:H91)</f>
        <v>0</v>
      </c>
      <c r="I92" s="115"/>
      <c r="J92" s="116"/>
      <c r="K92" s="4"/>
      <c r="L92" s="4"/>
      <c r="M92" s="4"/>
      <c r="N92" s="4"/>
      <c r="O92" s="4"/>
      <c r="P92" s="4"/>
      <c r="Q92" s="4"/>
      <c r="R92" s="4"/>
      <c r="S92" s="4"/>
      <c r="T92" s="4"/>
      <c r="U92" s="4"/>
      <c r="V92" s="4"/>
      <c r="W92" s="4"/>
      <c r="X92" s="4"/>
      <c r="Y92" s="4"/>
    </row>
    <row r="93" spans="1:60" ht="15.75" customHeight="1" thickBot="1">
      <c r="A93" s="117" t="s">
        <v>144</v>
      </c>
      <c r="B93" s="118"/>
      <c r="C93" s="118"/>
      <c r="D93" s="118"/>
      <c r="E93" s="118"/>
      <c r="F93" s="118"/>
      <c r="G93" s="118"/>
      <c r="H93" s="118"/>
      <c r="I93" s="118"/>
      <c r="J93" s="119"/>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row>
    <row r="94" spans="1:60" ht="78" customHeight="1">
      <c r="A94" s="79" t="s">
        <v>146</v>
      </c>
      <c r="B94" s="60" t="s">
        <v>75</v>
      </c>
      <c r="C94" s="21" t="s">
        <v>137</v>
      </c>
      <c r="D94" s="56">
        <v>50</v>
      </c>
      <c r="E94" s="61"/>
      <c r="F94" s="62">
        <f aca="true" t="shared" si="6" ref="F94:F114">D94*E94</f>
        <v>0</v>
      </c>
      <c r="G94" s="63"/>
      <c r="H94" s="62">
        <f>ROUND(F94*G94/100+F94,2)</f>
        <v>0</v>
      </c>
      <c r="I94" s="64"/>
      <c r="J94" s="80"/>
      <c r="K94" s="4"/>
      <c r="L94" s="4">
        <v>4.35</v>
      </c>
      <c r="M94" s="4">
        <v>3.4</v>
      </c>
      <c r="N94" s="4">
        <f>ROUND(L94*M94/100+L94,2)</f>
        <v>4.5</v>
      </c>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row>
    <row r="95" spans="1:60" ht="78" customHeight="1">
      <c r="A95" s="9" t="s">
        <v>148</v>
      </c>
      <c r="B95" s="36" t="s">
        <v>76</v>
      </c>
      <c r="C95" s="16" t="s">
        <v>225</v>
      </c>
      <c r="D95" s="19">
        <v>100</v>
      </c>
      <c r="E95" s="28"/>
      <c r="F95" s="29">
        <f t="shared" si="6"/>
        <v>0</v>
      </c>
      <c r="G95" s="12"/>
      <c r="H95" s="29">
        <f>ROUND(F95*G95/100+F95,2)</f>
        <v>0</v>
      </c>
      <c r="I95" s="30"/>
      <c r="J95" s="42"/>
      <c r="K95" s="4"/>
      <c r="L95" s="4">
        <v>4.35</v>
      </c>
      <c r="M95" s="4">
        <v>3.4</v>
      </c>
      <c r="N95" s="4">
        <f aca="true" t="shared" si="7" ref="N95:N141">ROUND(L95*M95/100+L95,2)</f>
        <v>4.5</v>
      </c>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row>
    <row r="96" spans="1:60" ht="78" customHeight="1">
      <c r="A96" s="9" t="s">
        <v>149</v>
      </c>
      <c r="B96" s="36" t="s">
        <v>77</v>
      </c>
      <c r="C96" s="16" t="s">
        <v>225</v>
      </c>
      <c r="D96" s="19">
        <v>1000</v>
      </c>
      <c r="E96" s="28"/>
      <c r="F96" s="29">
        <f t="shared" si="6"/>
        <v>0</v>
      </c>
      <c r="G96" s="12"/>
      <c r="H96" s="29">
        <f>ROUND(F96*G96/100+F96,2)</f>
        <v>0</v>
      </c>
      <c r="I96" s="30"/>
      <c r="J96" s="42"/>
      <c r="K96" s="4"/>
      <c r="L96" s="4">
        <v>4.35</v>
      </c>
      <c r="M96" s="4">
        <v>3.4</v>
      </c>
      <c r="N96" s="4">
        <f t="shared" si="7"/>
        <v>4.5</v>
      </c>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row>
    <row r="97" spans="1:60" ht="78" customHeight="1">
      <c r="A97" s="9" t="s">
        <v>150</v>
      </c>
      <c r="B97" s="36" t="s">
        <v>78</v>
      </c>
      <c r="C97" s="16" t="s">
        <v>225</v>
      </c>
      <c r="D97" s="19">
        <v>20</v>
      </c>
      <c r="E97" s="28"/>
      <c r="F97" s="29">
        <f t="shared" si="6"/>
        <v>0</v>
      </c>
      <c r="G97" s="12"/>
      <c r="H97" s="29">
        <f aca="true" t="shared" si="8" ref="H97:H114">ROUND(F97*G97/100+F97,2)</f>
        <v>0</v>
      </c>
      <c r="I97" s="30"/>
      <c r="J97" s="42"/>
      <c r="K97" s="4"/>
      <c r="L97" s="4">
        <v>11</v>
      </c>
      <c r="M97" s="4">
        <v>3.4</v>
      </c>
      <c r="N97" s="4">
        <f t="shared" si="7"/>
        <v>11.37</v>
      </c>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row>
    <row r="98" spans="1:60" ht="54" customHeight="1">
      <c r="A98" s="9" t="s">
        <v>151</v>
      </c>
      <c r="B98" s="36" t="s">
        <v>110</v>
      </c>
      <c r="C98" s="16" t="s">
        <v>137</v>
      </c>
      <c r="D98" s="19">
        <v>500</v>
      </c>
      <c r="E98" s="28"/>
      <c r="F98" s="29">
        <f t="shared" si="6"/>
        <v>0</v>
      </c>
      <c r="G98" s="12"/>
      <c r="H98" s="29">
        <f t="shared" si="8"/>
        <v>0</v>
      </c>
      <c r="I98" s="30"/>
      <c r="J98" s="42"/>
      <c r="K98" s="4"/>
      <c r="L98" s="4">
        <v>10</v>
      </c>
      <c r="M98" s="4">
        <v>3.4</v>
      </c>
      <c r="N98" s="4">
        <f t="shared" si="7"/>
        <v>10.34</v>
      </c>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row>
    <row r="99" spans="1:60" ht="78" customHeight="1">
      <c r="A99" s="9" t="s">
        <v>152</v>
      </c>
      <c r="B99" s="36" t="s">
        <v>79</v>
      </c>
      <c r="C99" s="16" t="s">
        <v>225</v>
      </c>
      <c r="D99" s="19">
        <v>20</v>
      </c>
      <c r="E99" s="28"/>
      <c r="F99" s="29">
        <f t="shared" si="6"/>
        <v>0</v>
      </c>
      <c r="G99" s="12"/>
      <c r="H99" s="29">
        <f t="shared" si="8"/>
        <v>0</v>
      </c>
      <c r="I99" s="30"/>
      <c r="J99" s="42"/>
      <c r="K99" s="4"/>
      <c r="L99" s="4">
        <v>50</v>
      </c>
      <c r="M99" s="4">
        <v>3.4</v>
      </c>
      <c r="N99" s="4">
        <f t="shared" si="7"/>
        <v>51.7</v>
      </c>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row>
    <row r="100" spans="1:60" ht="78" customHeight="1">
      <c r="A100" s="9" t="s">
        <v>153</v>
      </c>
      <c r="B100" s="36" t="s">
        <v>80</v>
      </c>
      <c r="C100" s="16" t="s">
        <v>225</v>
      </c>
      <c r="D100" s="19">
        <v>90</v>
      </c>
      <c r="E100" s="28"/>
      <c r="F100" s="29">
        <f t="shared" si="6"/>
        <v>0</v>
      </c>
      <c r="G100" s="12"/>
      <c r="H100" s="29">
        <f t="shared" si="8"/>
        <v>0</v>
      </c>
      <c r="I100" s="30"/>
      <c r="J100" s="42"/>
      <c r="K100" s="4"/>
      <c r="L100" s="4">
        <v>45</v>
      </c>
      <c r="M100" s="4">
        <v>3.4</v>
      </c>
      <c r="N100" s="4">
        <f t="shared" si="7"/>
        <v>46.53</v>
      </c>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row>
    <row r="101" spans="1:60" ht="78" customHeight="1">
      <c r="A101" s="9" t="s">
        <v>154</v>
      </c>
      <c r="B101" s="36" t="s">
        <v>81</v>
      </c>
      <c r="C101" s="16" t="s">
        <v>225</v>
      </c>
      <c r="D101" s="19">
        <v>100</v>
      </c>
      <c r="E101" s="28"/>
      <c r="F101" s="29">
        <f t="shared" si="6"/>
        <v>0</v>
      </c>
      <c r="G101" s="12"/>
      <c r="H101" s="29">
        <f t="shared" si="8"/>
        <v>0</v>
      </c>
      <c r="I101" s="30"/>
      <c r="J101" s="42"/>
      <c r="K101" s="4"/>
      <c r="L101" s="4">
        <v>84</v>
      </c>
      <c r="M101" s="4">
        <v>3.4</v>
      </c>
      <c r="N101" s="4">
        <f t="shared" si="7"/>
        <v>86.86</v>
      </c>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row>
    <row r="102" spans="1:60" ht="78" customHeight="1">
      <c r="A102" s="9" t="s">
        <v>155</v>
      </c>
      <c r="B102" s="36" t="s">
        <v>82</v>
      </c>
      <c r="C102" s="16" t="s">
        <v>225</v>
      </c>
      <c r="D102" s="19">
        <v>80</v>
      </c>
      <c r="E102" s="28"/>
      <c r="F102" s="29">
        <f t="shared" si="6"/>
        <v>0</v>
      </c>
      <c r="G102" s="12"/>
      <c r="H102" s="29">
        <f t="shared" si="8"/>
        <v>0</v>
      </c>
      <c r="I102" s="30"/>
      <c r="J102" s="42"/>
      <c r="K102" s="4"/>
      <c r="L102" s="4">
        <v>84</v>
      </c>
      <c r="M102" s="4">
        <v>3.4</v>
      </c>
      <c r="N102" s="4">
        <f t="shared" si="7"/>
        <v>86.86</v>
      </c>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row>
    <row r="103" spans="1:60" ht="78" customHeight="1">
      <c r="A103" s="9" t="s">
        <v>156</v>
      </c>
      <c r="B103" s="36" t="s">
        <v>83</v>
      </c>
      <c r="C103" s="16" t="s">
        <v>225</v>
      </c>
      <c r="D103" s="19">
        <v>40</v>
      </c>
      <c r="E103" s="28"/>
      <c r="F103" s="29">
        <f t="shared" si="6"/>
        <v>0</v>
      </c>
      <c r="G103" s="12"/>
      <c r="H103" s="29">
        <f t="shared" si="8"/>
        <v>0</v>
      </c>
      <c r="I103" s="30"/>
      <c r="J103" s="42"/>
      <c r="K103" s="4"/>
      <c r="L103" s="4">
        <v>110</v>
      </c>
      <c r="M103" s="4">
        <v>3.4</v>
      </c>
      <c r="N103" s="4">
        <f t="shared" si="7"/>
        <v>113.74</v>
      </c>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row>
    <row r="104" spans="1:60" ht="78" customHeight="1">
      <c r="A104" s="9" t="s">
        <v>157</v>
      </c>
      <c r="B104" s="36" t="s">
        <v>84</v>
      </c>
      <c r="C104" s="16" t="s">
        <v>225</v>
      </c>
      <c r="D104" s="19">
        <v>40</v>
      </c>
      <c r="E104" s="28"/>
      <c r="F104" s="29">
        <f t="shared" si="6"/>
        <v>0</v>
      </c>
      <c r="G104" s="12"/>
      <c r="H104" s="29">
        <f t="shared" si="8"/>
        <v>0</v>
      </c>
      <c r="I104" s="30"/>
      <c r="J104" s="42"/>
      <c r="K104" s="4"/>
      <c r="L104" s="4">
        <v>110</v>
      </c>
      <c r="M104" s="4">
        <v>3.4</v>
      </c>
      <c r="N104" s="4">
        <f t="shared" si="7"/>
        <v>113.74</v>
      </c>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row>
    <row r="105" spans="1:60" ht="51" customHeight="1">
      <c r="A105" s="9" t="s">
        <v>159</v>
      </c>
      <c r="B105" s="36" t="s">
        <v>111</v>
      </c>
      <c r="C105" s="16" t="s">
        <v>137</v>
      </c>
      <c r="D105" s="19">
        <v>500</v>
      </c>
      <c r="E105" s="28"/>
      <c r="F105" s="29">
        <f t="shared" si="6"/>
        <v>0</v>
      </c>
      <c r="G105" s="12"/>
      <c r="H105" s="29">
        <f t="shared" si="8"/>
        <v>0</v>
      </c>
      <c r="I105" s="30"/>
      <c r="J105" s="42"/>
      <c r="K105" s="4"/>
      <c r="L105" s="4">
        <v>30</v>
      </c>
      <c r="M105" s="4">
        <v>3.4</v>
      </c>
      <c r="N105" s="4">
        <f t="shared" si="7"/>
        <v>31.02</v>
      </c>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row>
    <row r="106" spans="1:60" ht="36.75" customHeight="1">
      <c r="A106" s="9" t="s">
        <v>161</v>
      </c>
      <c r="B106" s="36" t="s">
        <v>85</v>
      </c>
      <c r="C106" s="16" t="s">
        <v>225</v>
      </c>
      <c r="D106" s="16">
        <v>25</v>
      </c>
      <c r="E106" s="28"/>
      <c r="F106" s="29">
        <f t="shared" si="6"/>
        <v>0</v>
      </c>
      <c r="G106" s="12"/>
      <c r="H106" s="29">
        <f t="shared" si="8"/>
        <v>0</v>
      </c>
      <c r="I106" s="30"/>
      <c r="J106" s="42"/>
      <c r="K106" s="4"/>
      <c r="L106" s="4">
        <v>165</v>
      </c>
      <c r="M106" s="4">
        <v>3.4</v>
      </c>
      <c r="N106" s="4">
        <f t="shared" si="7"/>
        <v>170.61</v>
      </c>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row>
    <row r="107" spans="1:60" ht="78" customHeight="1">
      <c r="A107" s="9" t="s">
        <v>162</v>
      </c>
      <c r="B107" s="36" t="s">
        <v>86</v>
      </c>
      <c r="C107" s="16" t="s">
        <v>225</v>
      </c>
      <c r="D107" s="16">
        <v>25</v>
      </c>
      <c r="E107" s="28"/>
      <c r="F107" s="29">
        <f t="shared" si="6"/>
        <v>0</v>
      </c>
      <c r="G107" s="12"/>
      <c r="H107" s="29">
        <f t="shared" si="8"/>
        <v>0</v>
      </c>
      <c r="I107" s="30"/>
      <c r="J107" s="42"/>
      <c r="K107" s="4"/>
      <c r="L107" s="4">
        <v>65</v>
      </c>
      <c r="M107" s="4">
        <v>3.4</v>
      </c>
      <c r="N107" s="4">
        <f t="shared" si="7"/>
        <v>67.21</v>
      </c>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row>
    <row r="108" spans="1:60" ht="59.25" customHeight="1">
      <c r="A108" s="9" t="s">
        <v>163</v>
      </c>
      <c r="B108" s="36" t="s">
        <v>87</v>
      </c>
      <c r="C108" s="16" t="s">
        <v>225</v>
      </c>
      <c r="D108" s="16">
        <v>10</v>
      </c>
      <c r="E108" s="28"/>
      <c r="F108" s="29">
        <f t="shared" si="6"/>
        <v>0</v>
      </c>
      <c r="G108" s="12"/>
      <c r="H108" s="29">
        <f t="shared" si="8"/>
        <v>0</v>
      </c>
      <c r="I108" s="30"/>
      <c r="J108" s="42"/>
      <c r="K108" s="4"/>
      <c r="L108" s="4">
        <v>55</v>
      </c>
      <c r="M108" s="4">
        <v>3.4</v>
      </c>
      <c r="N108" s="4">
        <f t="shared" si="7"/>
        <v>56.87</v>
      </c>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row>
    <row r="109" spans="1:60" ht="57" customHeight="1">
      <c r="A109" s="9" t="s">
        <v>164</v>
      </c>
      <c r="B109" s="36" t="s">
        <v>88</v>
      </c>
      <c r="C109" s="16" t="s">
        <v>225</v>
      </c>
      <c r="D109" s="16">
        <v>70</v>
      </c>
      <c r="E109" s="28"/>
      <c r="F109" s="29">
        <f t="shared" si="6"/>
        <v>0</v>
      </c>
      <c r="G109" s="12"/>
      <c r="H109" s="29">
        <f t="shared" si="8"/>
        <v>0</v>
      </c>
      <c r="I109" s="30"/>
      <c r="J109" s="42"/>
      <c r="K109" s="4"/>
      <c r="L109" s="4">
        <v>50</v>
      </c>
      <c r="M109" s="4">
        <v>3.4</v>
      </c>
      <c r="N109" s="4">
        <f t="shared" si="7"/>
        <v>51.7</v>
      </c>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row>
    <row r="110" spans="1:60" ht="45.75" customHeight="1">
      <c r="A110" s="9" t="s">
        <v>166</v>
      </c>
      <c r="B110" s="26" t="s">
        <v>50</v>
      </c>
      <c r="C110" s="40" t="s">
        <v>236</v>
      </c>
      <c r="D110" s="14">
        <v>17000</v>
      </c>
      <c r="E110" s="28"/>
      <c r="F110" s="29">
        <f t="shared" si="6"/>
        <v>0</v>
      </c>
      <c r="G110" s="12"/>
      <c r="H110" s="29">
        <f t="shared" si="8"/>
        <v>0</v>
      </c>
      <c r="I110" s="30"/>
      <c r="J110" s="42"/>
      <c r="K110" s="4"/>
      <c r="L110" s="4">
        <v>0.18</v>
      </c>
      <c r="M110" s="4">
        <v>3.4</v>
      </c>
      <c r="N110" s="4">
        <f t="shared" si="7"/>
        <v>0.19</v>
      </c>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row>
    <row r="111" spans="1:60" ht="61.5" customHeight="1">
      <c r="A111" s="9" t="s">
        <v>168</v>
      </c>
      <c r="B111" s="26" t="s">
        <v>51</v>
      </c>
      <c r="C111" s="40" t="s">
        <v>236</v>
      </c>
      <c r="D111" s="14">
        <v>10000</v>
      </c>
      <c r="E111" s="28"/>
      <c r="F111" s="29">
        <f t="shared" si="6"/>
        <v>0</v>
      </c>
      <c r="G111" s="12"/>
      <c r="H111" s="29">
        <f t="shared" si="8"/>
        <v>0</v>
      </c>
      <c r="I111" s="30"/>
      <c r="J111" s="42"/>
      <c r="K111" s="4"/>
      <c r="L111" s="4">
        <v>0.18</v>
      </c>
      <c r="M111" s="4">
        <v>3.4</v>
      </c>
      <c r="N111" s="4">
        <f t="shared" si="7"/>
        <v>0.19</v>
      </c>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row>
    <row r="112" spans="1:60" ht="90" customHeight="1">
      <c r="A112" s="9" t="s">
        <v>169</v>
      </c>
      <c r="B112" s="26" t="s">
        <v>39</v>
      </c>
      <c r="C112" s="16" t="s">
        <v>227</v>
      </c>
      <c r="D112" s="16">
        <v>20</v>
      </c>
      <c r="E112" s="28"/>
      <c r="F112" s="29">
        <f t="shared" si="6"/>
        <v>0</v>
      </c>
      <c r="G112" s="12"/>
      <c r="H112" s="29">
        <f t="shared" si="8"/>
        <v>0</v>
      </c>
      <c r="I112" s="30"/>
      <c r="J112" s="42"/>
      <c r="K112" s="4"/>
      <c r="L112" s="4">
        <v>6</v>
      </c>
      <c r="M112" s="4">
        <v>3.4</v>
      </c>
      <c r="N112" s="4">
        <f t="shared" si="7"/>
        <v>6.2</v>
      </c>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row>
    <row r="113" spans="1:60" ht="13.5">
      <c r="A113" s="9" t="s">
        <v>170</v>
      </c>
      <c r="B113" s="26" t="s">
        <v>89</v>
      </c>
      <c r="C113" s="16" t="s">
        <v>137</v>
      </c>
      <c r="D113" s="16">
        <v>5</v>
      </c>
      <c r="E113" s="28"/>
      <c r="F113" s="29">
        <f t="shared" si="6"/>
        <v>0</v>
      </c>
      <c r="G113" s="12"/>
      <c r="H113" s="29">
        <f t="shared" si="8"/>
        <v>0</v>
      </c>
      <c r="I113" s="30"/>
      <c r="J113" s="42"/>
      <c r="K113" s="4"/>
      <c r="L113" s="4">
        <v>200</v>
      </c>
      <c r="M113" s="4">
        <v>3.4</v>
      </c>
      <c r="N113" s="4">
        <f t="shared" si="7"/>
        <v>206.8</v>
      </c>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row>
    <row r="114" spans="1:60" ht="14.25" thickBot="1">
      <c r="A114" s="9" t="s">
        <v>171</v>
      </c>
      <c r="B114" s="26" t="s">
        <v>90</v>
      </c>
      <c r="C114" s="16" t="s">
        <v>137</v>
      </c>
      <c r="D114" s="16">
        <v>10</v>
      </c>
      <c r="E114" s="28"/>
      <c r="F114" s="29">
        <f t="shared" si="6"/>
        <v>0</v>
      </c>
      <c r="G114" s="12"/>
      <c r="H114" s="29">
        <f t="shared" si="8"/>
        <v>0</v>
      </c>
      <c r="I114" s="30"/>
      <c r="J114" s="42"/>
      <c r="K114" s="4"/>
      <c r="L114" s="4">
        <v>75</v>
      </c>
      <c r="M114" s="4">
        <v>3.4</v>
      </c>
      <c r="N114" s="4">
        <f t="shared" si="7"/>
        <v>77.55</v>
      </c>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row>
    <row r="115" spans="1:60" ht="21" customHeight="1" thickBot="1">
      <c r="A115" s="143" t="s">
        <v>46</v>
      </c>
      <c r="B115" s="144"/>
      <c r="C115" s="144"/>
      <c r="D115" s="144"/>
      <c r="E115" s="145"/>
      <c r="F115" s="68">
        <f>SUM(F94:F114)</f>
        <v>0</v>
      </c>
      <c r="G115" s="70" t="s">
        <v>136</v>
      </c>
      <c r="H115" s="68">
        <f>SUM(H94:H114)</f>
        <v>0</v>
      </c>
      <c r="I115" s="125"/>
      <c r="J115" s="126"/>
      <c r="K115" s="4"/>
      <c r="L115" s="4"/>
      <c r="M115" s="4"/>
      <c r="N115" s="4">
        <f t="shared" si="7"/>
        <v>0</v>
      </c>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row>
    <row r="116" spans="1:25" ht="15.75" customHeight="1" thickBot="1">
      <c r="A116" s="117" t="s">
        <v>138</v>
      </c>
      <c r="B116" s="118"/>
      <c r="C116" s="118"/>
      <c r="D116" s="118"/>
      <c r="E116" s="118"/>
      <c r="F116" s="118"/>
      <c r="G116" s="118"/>
      <c r="H116" s="118"/>
      <c r="I116" s="118"/>
      <c r="J116" s="119"/>
      <c r="K116" s="4"/>
      <c r="L116" s="4"/>
      <c r="M116" s="4"/>
      <c r="N116" s="4">
        <f t="shared" si="7"/>
        <v>0</v>
      </c>
      <c r="O116" s="4"/>
      <c r="P116" s="4"/>
      <c r="Q116" s="4"/>
      <c r="R116" s="4"/>
      <c r="S116" s="4"/>
      <c r="T116" s="4"/>
      <c r="U116" s="4"/>
      <c r="V116" s="4"/>
      <c r="W116" s="4"/>
      <c r="X116" s="4"/>
      <c r="Y116" s="4"/>
    </row>
    <row r="117" spans="1:25" ht="44.25" customHeight="1">
      <c r="A117" s="79">
        <v>1</v>
      </c>
      <c r="B117" s="67" t="s">
        <v>114</v>
      </c>
      <c r="C117" s="21" t="s">
        <v>137</v>
      </c>
      <c r="D117" s="56">
        <v>250</v>
      </c>
      <c r="E117" s="1"/>
      <c r="F117" s="2">
        <f>D117*E117</f>
        <v>0</v>
      </c>
      <c r="G117" s="41"/>
      <c r="H117" s="2">
        <f>ROUND(F117*G117/100+F117,2)</f>
        <v>0</v>
      </c>
      <c r="I117" s="21"/>
      <c r="J117" s="22"/>
      <c r="K117" s="4"/>
      <c r="L117" s="4">
        <v>27.4</v>
      </c>
      <c r="M117" s="4">
        <v>3.4</v>
      </c>
      <c r="N117" s="4">
        <f t="shared" si="7"/>
        <v>28.33</v>
      </c>
      <c r="O117" s="4"/>
      <c r="P117" s="4"/>
      <c r="Q117" s="4"/>
      <c r="R117" s="4"/>
      <c r="S117" s="4"/>
      <c r="T117" s="4"/>
      <c r="U117" s="4"/>
      <c r="V117" s="4"/>
      <c r="W117" s="4"/>
      <c r="X117" s="4"/>
      <c r="Y117" s="4"/>
    </row>
    <row r="118" spans="1:25" ht="60.75" customHeight="1">
      <c r="A118" s="9">
        <v>2</v>
      </c>
      <c r="B118" s="26" t="s">
        <v>40</v>
      </c>
      <c r="C118" s="16" t="s">
        <v>220</v>
      </c>
      <c r="D118" s="19">
        <v>80</v>
      </c>
      <c r="E118" s="18"/>
      <c r="F118" s="15">
        <f>D118*E118</f>
        <v>0</v>
      </c>
      <c r="G118" s="44"/>
      <c r="H118" s="15">
        <f>ROUND(F118*G118/100+F118,2)</f>
        <v>0</v>
      </c>
      <c r="I118" s="16"/>
      <c r="J118" s="10"/>
      <c r="K118" s="4"/>
      <c r="L118" s="4">
        <v>5.5</v>
      </c>
      <c r="M118" s="4">
        <v>3.4</v>
      </c>
      <c r="N118" s="4">
        <f t="shared" si="7"/>
        <v>5.69</v>
      </c>
      <c r="O118" s="4"/>
      <c r="P118" s="4"/>
      <c r="Q118" s="4"/>
      <c r="R118" s="4"/>
      <c r="S118" s="4"/>
      <c r="T118" s="4"/>
      <c r="U118" s="4"/>
      <c r="V118" s="4"/>
      <c r="W118" s="4"/>
      <c r="X118" s="4"/>
      <c r="Y118" s="4"/>
    </row>
    <row r="119" spans="1:25" ht="144" customHeight="1">
      <c r="A119" s="9">
        <v>3</v>
      </c>
      <c r="B119" s="26" t="s">
        <v>49</v>
      </c>
      <c r="C119" s="16" t="s">
        <v>137</v>
      </c>
      <c r="D119" s="19">
        <v>300</v>
      </c>
      <c r="E119" s="18"/>
      <c r="F119" s="15">
        <f>D119*E119</f>
        <v>0</v>
      </c>
      <c r="G119" s="44"/>
      <c r="H119" s="15">
        <f>ROUND(F119*G119/100+F119,2)</f>
        <v>0</v>
      </c>
      <c r="I119" s="16"/>
      <c r="J119" s="10"/>
      <c r="K119" s="4"/>
      <c r="L119" s="4">
        <v>7.65</v>
      </c>
      <c r="M119" s="4">
        <v>3.4</v>
      </c>
      <c r="N119" s="4">
        <f t="shared" si="7"/>
        <v>7.91</v>
      </c>
      <c r="O119" s="4"/>
      <c r="P119" s="4"/>
      <c r="Q119" s="4"/>
      <c r="R119" s="4"/>
      <c r="S119" s="4"/>
      <c r="T119" s="4"/>
      <c r="U119" s="4"/>
      <c r="V119" s="4"/>
      <c r="W119" s="4"/>
      <c r="X119" s="4"/>
      <c r="Y119" s="4"/>
    </row>
    <row r="120" spans="1:25" ht="48" customHeight="1">
      <c r="A120" s="79">
        <v>4</v>
      </c>
      <c r="B120" s="26" t="s">
        <v>228</v>
      </c>
      <c r="C120" s="16" t="s">
        <v>137</v>
      </c>
      <c r="D120" s="19">
        <v>250</v>
      </c>
      <c r="E120" s="18"/>
      <c r="F120" s="15">
        <f>D120*E120</f>
        <v>0</v>
      </c>
      <c r="G120" s="44"/>
      <c r="H120" s="15">
        <f>ROUND(F120*G120/100+F120,2)</f>
        <v>0</v>
      </c>
      <c r="I120" s="16"/>
      <c r="J120" s="10"/>
      <c r="K120" s="4"/>
      <c r="L120" s="4">
        <v>4.8</v>
      </c>
      <c r="M120" s="4">
        <v>3.4</v>
      </c>
      <c r="N120" s="4">
        <f t="shared" si="7"/>
        <v>4.96</v>
      </c>
      <c r="O120" s="4"/>
      <c r="P120" s="4"/>
      <c r="Q120" s="4"/>
      <c r="R120" s="4"/>
      <c r="S120" s="4"/>
      <c r="T120" s="4"/>
      <c r="U120" s="4"/>
      <c r="V120" s="4"/>
      <c r="W120" s="4"/>
      <c r="X120" s="4"/>
      <c r="Y120" s="4"/>
    </row>
    <row r="121" spans="1:25" ht="86.25" customHeight="1" thickBot="1">
      <c r="A121" s="9">
        <v>5</v>
      </c>
      <c r="B121" s="71" t="s">
        <v>112</v>
      </c>
      <c r="C121" s="74" t="s">
        <v>137</v>
      </c>
      <c r="D121" s="20">
        <v>500</v>
      </c>
      <c r="E121" s="73"/>
      <c r="F121" s="57">
        <f>D121*E121</f>
        <v>0</v>
      </c>
      <c r="G121" s="75"/>
      <c r="H121" s="57">
        <f>ROUND(F121*G121/100+F121,2)</f>
        <v>0</v>
      </c>
      <c r="I121" s="74"/>
      <c r="J121" s="81"/>
      <c r="K121" s="4"/>
      <c r="L121" s="4">
        <v>1.7</v>
      </c>
      <c r="M121" s="4">
        <v>3.4</v>
      </c>
      <c r="N121" s="4">
        <f t="shared" si="7"/>
        <v>1.76</v>
      </c>
      <c r="O121" s="4"/>
      <c r="P121" s="4"/>
      <c r="Q121" s="4"/>
      <c r="R121" s="4"/>
      <c r="S121" s="4"/>
      <c r="T121" s="4"/>
      <c r="U121" s="4"/>
      <c r="V121" s="4"/>
      <c r="W121" s="4"/>
      <c r="X121" s="4"/>
      <c r="Y121" s="4"/>
    </row>
    <row r="122" spans="1:25" ht="23.25" customHeight="1" thickBot="1">
      <c r="A122" s="122" t="s">
        <v>47</v>
      </c>
      <c r="B122" s="123"/>
      <c r="C122" s="123"/>
      <c r="D122" s="123"/>
      <c r="E122" s="124"/>
      <c r="F122" s="68">
        <f>SUM(F117:F121)</f>
        <v>0</v>
      </c>
      <c r="G122" s="70" t="s">
        <v>136</v>
      </c>
      <c r="H122" s="68">
        <f>SUM(H117:H121)</f>
        <v>0</v>
      </c>
      <c r="I122" s="120"/>
      <c r="J122" s="121"/>
      <c r="L122" s="4"/>
      <c r="M122" s="4"/>
      <c r="N122" s="4">
        <f t="shared" si="7"/>
        <v>0</v>
      </c>
      <c r="O122" s="4"/>
      <c r="P122" s="4"/>
      <c r="Q122" s="4"/>
      <c r="R122" s="4"/>
      <c r="S122" s="4"/>
      <c r="T122" s="4"/>
      <c r="U122" s="4"/>
      <c r="V122" s="4"/>
      <c r="W122" s="4"/>
      <c r="X122" s="4"/>
      <c r="Y122" s="4"/>
    </row>
    <row r="123" spans="1:25" ht="21.75" customHeight="1" thickBot="1">
      <c r="A123" s="117" t="s">
        <v>145</v>
      </c>
      <c r="B123" s="118"/>
      <c r="C123" s="118"/>
      <c r="D123" s="118"/>
      <c r="E123" s="118"/>
      <c r="F123" s="118"/>
      <c r="G123" s="118"/>
      <c r="H123" s="118"/>
      <c r="I123" s="118"/>
      <c r="J123" s="119"/>
      <c r="L123" s="4"/>
      <c r="M123" s="4"/>
      <c r="N123" s="4">
        <f t="shared" si="7"/>
        <v>0</v>
      </c>
      <c r="O123" s="4"/>
      <c r="P123" s="4"/>
      <c r="Q123" s="4"/>
      <c r="R123" s="4"/>
      <c r="S123" s="4"/>
      <c r="T123" s="4"/>
      <c r="U123" s="4"/>
      <c r="V123" s="4"/>
      <c r="W123" s="4"/>
      <c r="X123" s="4"/>
      <c r="Y123" s="4"/>
    </row>
    <row r="124" spans="1:25" ht="77.25" customHeight="1">
      <c r="A124" s="79">
        <v>1</v>
      </c>
      <c r="B124" s="67" t="s">
        <v>61</v>
      </c>
      <c r="C124" s="56" t="s">
        <v>137</v>
      </c>
      <c r="D124" s="76">
        <v>200</v>
      </c>
      <c r="E124" s="1"/>
      <c r="F124" s="62">
        <f aca="true" t="shared" si="9" ref="F124:F140">D124*E124</f>
        <v>0</v>
      </c>
      <c r="G124" s="63"/>
      <c r="H124" s="62">
        <f>ROUND(F124*G124/100+F124,2)</f>
        <v>0</v>
      </c>
      <c r="I124" s="21"/>
      <c r="J124" s="22"/>
      <c r="L124" s="4"/>
      <c r="M124" s="4"/>
      <c r="N124" s="4"/>
      <c r="O124" s="4"/>
      <c r="P124" s="4"/>
      <c r="Q124" s="4"/>
      <c r="R124" s="4"/>
      <c r="S124" s="4"/>
      <c r="T124" s="4"/>
      <c r="U124" s="4"/>
      <c r="V124" s="4"/>
      <c r="W124" s="4"/>
      <c r="X124" s="4"/>
      <c r="Y124" s="4"/>
    </row>
    <row r="125" spans="1:25" ht="84.75" customHeight="1">
      <c r="A125" s="9">
        <v>2</v>
      </c>
      <c r="B125" s="26" t="s">
        <v>41</v>
      </c>
      <c r="C125" s="19" t="s">
        <v>137</v>
      </c>
      <c r="D125" s="55">
        <v>800</v>
      </c>
      <c r="E125" s="18"/>
      <c r="F125" s="29">
        <f t="shared" si="9"/>
        <v>0</v>
      </c>
      <c r="G125" s="12"/>
      <c r="H125" s="29">
        <f>ROUND(F125*G125/100+F125,2)</f>
        <v>0</v>
      </c>
      <c r="I125" s="16"/>
      <c r="J125" s="10"/>
      <c r="L125" s="4"/>
      <c r="M125" s="4"/>
      <c r="N125" s="4"/>
      <c r="O125" s="4"/>
      <c r="P125" s="4"/>
      <c r="Q125" s="4"/>
      <c r="R125" s="4"/>
      <c r="S125" s="4"/>
      <c r="T125" s="4"/>
      <c r="U125" s="4"/>
      <c r="V125" s="4"/>
      <c r="W125" s="4"/>
      <c r="X125" s="4"/>
      <c r="Y125" s="4"/>
    </row>
    <row r="126" spans="1:25" ht="165" customHeight="1">
      <c r="A126" s="9">
        <v>3</v>
      </c>
      <c r="B126" s="26" t="s">
        <v>42</v>
      </c>
      <c r="C126" s="19" t="s">
        <v>137</v>
      </c>
      <c r="D126" s="55">
        <v>800</v>
      </c>
      <c r="E126" s="18"/>
      <c r="F126" s="29">
        <f t="shared" si="9"/>
        <v>0</v>
      </c>
      <c r="G126" s="12"/>
      <c r="H126" s="29">
        <f aca="true" t="shared" si="10" ref="H126:H140">ROUND(F126*G126/100+F126,2)</f>
        <v>0</v>
      </c>
      <c r="I126" s="16"/>
      <c r="J126" s="10"/>
      <c r="L126" s="4"/>
      <c r="M126" s="4"/>
      <c r="N126" s="4"/>
      <c r="O126" s="4"/>
      <c r="P126" s="4"/>
      <c r="Q126" s="4"/>
      <c r="R126" s="4"/>
      <c r="S126" s="4"/>
      <c r="T126" s="4"/>
      <c r="U126" s="4"/>
      <c r="V126" s="4"/>
      <c r="W126" s="4"/>
      <c r="X126" s="4"/>
      <c r="Y126" s="4"/>
    </row>
    <row r="127" spans="1:25" ht="100.5" customHeight="1">
      <c r="A127" s="9">
        <v>4</v>
      </c>
      <c r="B127" s="26" t="s">
        <v>62</v>
      </c>
      <c r="C127" s="19" t="s">
        <v>137</v>
      </c>
      <c r="D127" s="55">
        <v>1500</v>
      </c>
      <c r="E127" s="18"/>
      <c r="F127" s="29">
        <f t="shared" si="9"/>
        <v>0</v>
      </c>
      <c r="G127" s="12"/>
      <c r="H127" s="29">
        <f t="shared" si="10"/>
        <v>0</v>
      </c>
      <c r="I127" s="16"/>
      <c r="J127" s="10"/>
      <c r="L127" s="4"/>
      <c r="M127" s="4"/>
      <c r="N127" s="4"/>
      <c r="O127" s="4"/>
      <c r="P127" s="4"/>
      <c r="Q127" s="4"/>
      <c r="R127" s="4"/>
      <c r="S127" s="4"/>
      <c r="T127" s="4"/>
      <c r="U127" s="4"/>
      <c r="V127" s="4"/>
      <c r="W127" s="4"/>
      <c r="X127" s="4"/>
      <c r="Y127" s="4"/>
    </row>
    <row r="128" spans="1:25" ht="63.75" customHeight="1">
      <c r="A128" s="9">
        <v>5</v>
      </c>
      <c r="B128" s="82" t="s">
        <v>53</v>
      </c>
      <c r="C128" s="19" t="s">
        <v>137</v>
      </c>
      <c r="D128" s="55">
        <v>600</v>
      </c>
      <c r="E128" s="18"/>
      <c r="F128" s="29">
        <f t="shared" si="9"/>
        <v>0</v>
      </c>
      <c r="G128" s="12"/>
      <c r="H128" s="29">
        <f t="shared" si="10"/>
        <v>0</v>
      </c>
      <c r="I128" s="16"/>
      <c r="J128" s="10"/>
      <c r="L128" s="4"/>
      <c r="M128" s="4"/>
      <c r="N128" s="4"/>
      <c r="O128" s="4"/>
      <c r="P128" s="4"/>
      <c r="Q128" s="4"/>
      <c r="R128" s="4"/>
      <c r="S128" s="4"/>
      <c r="T128" s="4"/>
      <c r="U128" s="4"/>
      <c r="V128" s="4"/>
      <c r="W128" s="4"/>
      <c r="X128" s="4"/>
      <c r="Y128" s="4"/>
    </row>
    <row r="129" spans="1:25" ht="24.75" customHeight="1">
      <c r="A129" s="9">
        <v>6</v>
      </c>
      <c r="B129" s="26" t="s">
        <v>229</v>
      </c>
      <c r="C129" s="19" t="s">
        <v>137</v>
      </c>
      <c r="D129" s="55">
        <v>200</v>
      </c>
      <c r="E129" s="18"/>
      <c r="F129" s="29">
        <f t="shared" si="9"/>
        <v>0</v>
      </c>
      <c r="G129" s="12"/>
      <c r="H129" s="29">
        <f t="shared" si="10"/>
        <v>0</v>
      </c>
      <c r="I129" s="16"/>
      <c r="J129" s="10"/>
      <c r="L129" s="4"/>
      <c r="M129" s="4"/>
      <c r="N129" s="4"/>
      <c r="O129" s="4"/>
      <c r="P129" s="4"/>
      <c r="Q129" s="4"/>
      <c r="R129" s="4"/>
      <c r="S129" s="4"/>
      <c r="T129" s="4"/>
      <c r="U129" s="4"/>
      <c r="V129" s="4"/>
      <c r="W129" s="4"/>
      <c r="X129" s="4"/>
      <c r="Y129" s="4"/>
    </row>
    <row r="130" spans="1:25" ht="40.5" customHeight="1">
      <c r="A130" s="9">
        <v>7</v>
      </c>
      <c r="B130" s="26" t="s">
        <v>128</v>
      </c>
      <c r="C130" s="19" t="s">
        <v>137</v>
      </c>
      <c r="D130" s="55">
        <v>500</v>
      </c>
      <c r="E130" s="18"/>
      <c r="F130" s="29">
        <f t="shared" si="9"/>
        <v>0</v>
      </c>
      <c r="G130" s="12"/>
      <c r="H130" s="29">
        <f t="shared" si="10"/>
        <v>0</v>
      </c>
      <c r="I130" s="16"/>
      <c r="J130" s="10"/>
      <c r="L130" s="4"/>
      <c r="M130" s="4"/>
      <c r="N130" s="4"/>
      <c r="O130" s="4"/>
      <c r="P130" s="4"/>
      <c r="Q130" s="4"/>
      <c r="R130" s="4"/>
      <c r="S130" s="4"/>
      <c r="T130" s="4"/>
      <c r="U130" s="4"/>
      <c r="V130" s="4"/>
      <c r="W130" s="4"/>
      <c r="X130" s="4"/>
      <c r="Y130" s="4"/>
    </row>
    <row r="131" spans="1:25" ht="48" customHeight="1">
      <c r="A131" s="9">
        <v>8</v>
      </c>
      <c r="B131" s="26" t="s">
        <v>63</v>
      </c>
      <c r="C131" s="19" t="s">
        <v>137</v>
      </c>
      <c r="D131" s="55">
        <v>600</v>
      </c>
      <c r="E131" s="18"/>
      <c r="F131" s="29">
        <f t="shared" si="9"/>
        <v>0</v>
      </c>
      <c r="G131" s="12"/>
      <c r="H131" s="29">
        <f t="shared" si="10"/>
        <v>0</v>
      </c>
      <c r="I131" s="16"/>
      <c r="J131" s="10"/>
      <c r="L131" s="4"/>
      <c r="M131" s="4"/>
      <c r="N131" s="4"/>
      <c r="O131" s="4"/>
      <c r="P131" s="4"/>
      <c r="Q131" s="4"/>
      <c r="R131" s="4"/>
      <c r="S131" s="4"/>
      <c r="T131" s="4"/>
      <c r="U131" s="4"/>
      <c r="V131" s="4"/>
      <c r="W131" s="4"/>
      <c r="X131" s="4"/>
      <c r="Y131" s="4"/>
    </row>
    <row r="132" spans="1:25" ht="48" customHeight="1">
      <c r="A132" s="9">
        <v>9</v>
      </c>
      <c r="B132" s="26" t="s">
        <v>232</v>
      </c>
      <c r="C132" s="19" t="s">
        <v>137</v>
      </c>
      <c r="D132" s="55">
        <v>80</v>
      </c>
      <c r="E132" s="18"/>
      <c r="F132" s="29">
        <f t="shared" si="9"/>
        <v>0</v>
      </c>
      <c r="G132" s="12"/>
      <c r="H132" s="29">
        <f t="shared" si="10"/>
        <v>0</v>
      </c>
      <c r="I132" s="16"/>
      <c r="J132" s="10"/>
      <c r="L132" s="4"/>
      <c r="M132" s="4"/>
      <c r="N132" s="4"/>
      <c r="O132" s="4"/>
      <c r="P132" s="4"/>
      <c r="Q132" s="4"/>
      <c r="R132" s="4"/>
      <c r="S132" s="4"/>
      <c r="T132" s="4"/>
      <c r="U132" s="4"/>
      <c r="V132" s="4"/>
      <c r="W132" s="4"/>
      <c r="X132" s="4"/>
      <c r="Y132" s="4"/>
    </row>
    <row r="133" spans="1:25" ht="54" customHeight="1">
      <c r="A133" s="9">
        <v>10</v>
      </c>
      <c r="B133" s="26" t="s">
        <v>64</v>
      </c>
      <c r="C133" s="19" t="s">
        <v>137</v>
      </c>
      <c r="D133" s="55">
        <v>400</v>
      </c>
      <c r="E133" s="18"/>
      <c r="F133" s="29">
        <f t="shared" si="9"/>
        <v>0</v>
      </c>
      <c r="G133" s="12"/>
      <c r="H133" s="29">
        <f t="shared" si="10"/>
        <v>0</v>
      </c>
      <c r="I133" s="16"/>
      <c r="J133" s="10"/>
      <c r="L133" s="4"/>
      <c r="M133" s="4"/>
      <c r="N133" s="4"/>
      <c r="O133" s="4"/>
      <c r="P133" s="4"/>
      <c r="Q133" s="4"/>
      <c r="R133" s="4"/>
      <c r="S133" s="4"/>
      <c r="T133" s="4"/>
      <c r="U133" s="4"/>
      <c r="V133" s="4"/>
      <c r="W133" s="4"/>
      <c r="X133" s="4"/>
      <c r="Y133" s="4"/>
    </row>
    <row r="134" spans="1:25" ht="48" customHeight="1">
      <c r="A134" s="9">
        <v>11</v>
      </c>
      <c r="B134" s="26" t="s">
        <v>230</v>
      </c>
      <c r="C134" s="19" t="s">
        <v>137</v>
      </c>
      <c r="D134" s="55">
        <v>70</v>
      </c>
      <c r="E134" s="18"/>
      <c r="F134" s="29">
        <f t="shared" si="9"/>
        <v>0</v>
      </c>
      <c r="G134" s="12"/>
      <c r="H134" s="29">
        <f t="shared" si="10"/>
        <v>0</v>
      </c>
      <c r="I134" s="16"/>
      <c r="J134" s="10"/>
      <c r="L134" s="4"/>
      <c r="M134" s="4"/>
      <c r="N134" s="4"/>
      <c r="O134" s="4"/>
      <c r="P134" s="4"/>
      <c r="Q134" s="4"/>
      <c r="R134" s="4"/>
      <c r="S134" s="4"/>
      <c r="T134" s="4"/>
      <c r="U134" s="4"/>
      <c r="V134" s="4"/>
      <c r="W134" s="4"/>
      <c r="X134" s="4"/>
      <c r="Y134" s="4"/>
    </row>
    <row r="135" spans="1:25" ht="48" customHeight="1">
      <c r="A135" s="9">
        <v>12</v>
      </c>
      <c r="B135" s="37" t="s">
        <v>231</v>
      </c>
      <c r="C135" s="19" t="s">
        <v>137</v>
      </c>
      <c r="D135" s="55">
        <v>80</v>
      </c>
      <c r="E135" s="18"/>
      <c r="F135" s="29">
        <f t="shared" si="9"/>
        <v>0</v>
      </c>
      <c r="G135" s="12"/>
      <c r="H135" s="29">
        <f t="shared" si="10"/>
        <v>0</v>
      </c>
      <c r="I135" s="16"/>
      <c r="J135" s="10"/>
      <c r="L135" s="4"/>
      <c r="M135" s="4"/>
      <c r="N135" s="4"/>
      <c r="O135" s="4"/>
      <c r="P135" s="4"/>
      <c r="Q135" s="4"/>
      <c r="R135" s="4"/>
      <c r="S135" s="4"/>
      <c r="T135" s="4"/>
      <c r="U135" s="4"/>
      <c r="V135" s="4"/>
      <c r="W135" s="4"/>
      <c r="X135" s="4"/>
      <c r="Y135" s="4"/>
    </row>
    <row r="136" spans="1:25" ht="77.25" customHeight="1">
      <c r="A136" s="9">
        <v>13</v>
      </c>
      <c r="B136" s="37" t="s">
        <v>65</v>
      </c>
      <c r="C136" s="19" t="s">
        <v>217</v>
      </c>
      <c r="D136" s="55">
        <v>300</v>
      </c>
      <c r="E136" s="18"/>
      <c r="F136" s="29">
        <f t="shared" si="9"/>
        <v>0</v>
      </c>
      <c r="G136" s="12"/>
      <c r="H136" s="29">
        <f t="shared" si="10"/>
        <v>0</v>
      </c>
      <c r="I136" s="16"/>
      <c r="J136" s="10"/>
      <c r="L136" s="4"/>
      <c r="M136" s="4"/>
      <c r="N136" s="4"/>
      <c r="O136" s="4"/>
      <c r="P136" s="4"/>
      <c r="Q136" s="4"/>
      <c r="R136" s="4"/>
      <c r="S136" s="4"/>
      <c r="T136" s="4"/>
      <c r="U136" s="4"/>
      <c r="V136" s="4"/>
      <c r="W136" s="4"/>
      <c r="X136" s="4"/>
      <c r="Y136" s="4"/>
    </row>
    <row r="137" spans="1:25" ht="66.75" customHeight="1">
      <c r="A137" s="9">
        <v>14</v>
      </c>
      <c r="B137" s="37" t="s">
        <v>52</v>
      </c>
      <c r="C137" s="19" t="s">
        <v>137</v>
      </c>
      <c r="D137" s="55">
        <v>600</v>
      </c>
      <c r="E137" s="18"/>
      <c r="F137" s="29">
        <f t="shared" si="9"/>
        <v>0</v>
      </c>
      <c r="G137" s="12"/>
      <c r="H137" s="29">
        <f t="shared" si="10"/>
        <v>0</v>
      </c>
      <c r="I137" s="16"/>
      <c r="J137" s="10"/>
      <c r="L137" s="4"/>
      <c r="M137" s="4"/>
      <c r="N137" s="4"/>
      <c r="O137" s="4"/>
      <c r="P137" s="4"/>
      <c r="Q137" s="4"/>
      <c r="R137" s="4"/>
      <c r="S137" s="4"/>
      <c r="T137" s="4"/>
      <c r="U137" s="4"/>
      <c r="V137" s="4"/>
      <c r="W137" s="4"/>
      <c r="X137" s="4"/>
      <c r="Y137" s="4"/>
    </row>
    <row r="138" spans="1:25" ht="96" customHeight="1">
      <c r="A138" s="9">
        <v>15</v>
      </c>
      <c r="B138" s="26" t="s">
        <v>43</v>
      </c>
      <c r="C138" s="19" t="s">
        <v>137</v>
      </c>
      <c r="D138" s="55">
        <v>20</v>
      </c>
      <c r="E138" s="18"/>
      <c r="F138" s="29">
        <f t="shared" si="9"/>
        <v>0</v>
      </c>
      <c r="G138" s="12"/>
      <c r="H138" s="29">
        <f t="shared" si="10"/>
        <v>0</v>
      </c>
      <c r="I138" s="16"/>
      <c r="J138" s="10"/>
      <c r="L138" s="4"/>
      <c r="M138" s="4"/>
      <c r="N138" s="4"/>
      <c r="O138" s="4"/>
      <c r="P138" s="4"/>
      <c r="Q138" s="4"/>
      <c r="R138" s="4"/>
      <c r="S138" s="4"/>
      <c r="T138" s="4"/>
      <c r="U138" s="4"/>
      <c r="V138" s="4"/>
      <c r="W138" s="4"/>
      <c r="X138" s="4"/>
      <c r="Y138" s="4"/>
    </row>
    <row r="139" spans="1:25" ht="67.5" customHeight="1">
      <c r="A139" s="9">
        <v>16</v>
      </c>
      <c r="B139" s="26" t="s">
        <v>44</v>
      </c>
      <c r="C139" s="19" t="s">
        <v>137</v>
      </c>
      <c r="D139" s="55">
        <v>20</v>
      </c>
      <c r="E139" s="18"/>
      <c r="F139" s="29">
        <f t="shared" si="9"/>
        <v>0</v>
      </c>
      <c r="G139" s="12"/>
      <c r="H139" s="29">
        <f t="shared" si="10"/>
        <v>0</v>
      </c>
      <c r="I139" s="16"/>
      <c r="J139" s="10"/>
      <c r="L139" s="4"/>
      <c r="M139" s="4"/>
      <c r="N139" s="4"/>
      <c r="O139" s="4"/>
      <c r="P139" s="4"/>
      <c r="Q139" s="4"/>
      <c r="R139" s="4"/>
      <c r="S139" s="4"/>
      <c r="T139" s="4"/>
      <c r="U139" s="4"/>
      <c r="V139" s="4"/>
      <c r="W139" s="4"/>
      <c r="X139" s="4"/>
      <c r="Y139" s="4"/>
    </row>
    <row r="140" spans="1:25" ht="48" customHeight="1" thickBot="1">
      <c r="A140" s="9">
        <v>17</v>
      </c>
      <c r="B140" s="71" t="s">
        <v>45</v>
      </c>
      <c r="C140" s="20" t="s">
        <v>137</v>
      </c>
      <c r="D140" s="72">
        <v>20</v>
      </c>
      <c r="E140" s="73"/>
      <c r="F140" s="66">
        <f t="shared" si="9"/>
        <v>0</v>
      </c>
      <c r="G140" s="69"/>
      <c r="H140" s="66">
        <f t="shared" si="10"/>
        <v>0</v>
      </c>
      <c r="I140" s="74"/>
      <c r="J140" s="81"/>
      <c r="L140" s="4"/>
      <c r="M140" s="4"/>
      <c r="N140" s="4"/>
      <c r="O140" s="4"/>
      <c r="P140" s="4"/>
      <c r="Q140" s="4"/>
      <c r="R140" s="4"/>
      <c r="S140" s="4"/>
      <c r="T140" s="4"/>
      <c r="U140" s="4"/>
      <c r="V140" s="4"/>
      <c r="W140" s="4"/>
      <c r="X140" s="4"/>
      <c r="Y140" s="4"/>
    </row>
    <row r="141" spans="1:25" ht="18" customHeight="1" thickBot="1">
      <c r="A141" s="122" t="s">
        <v>48</v>
      </c>
      <c r="B141" s="123"/>
      <c r="C141" s="123"/>
      <c r="D141" s="123"/>
      <c r="E141" s="124"/>
      <c r="F141" s="68">
        <f>SUM(F124:F140)</f>
        <v>0</v>
      </c>
      <c r="G141" s="70" t="s">
        <v>136</v>
      </c>
      <c r="H141" s="68">
        <f>SUM(H124:H140)</f>
        <v>0</v>
      </c>
      <c r="I141" s="120"/>
      <c r="J141" s="121"/>
      <c r="K141" s="4"/>
      <c r="L141" s="4"/>
      <c r="M141" s="4"/>
      <c r="N141" s="4">
        <f t="shared" si="7"/>
        <v>0</v>
      </c>
      <c r="O141" s="4"/>
      <c r="P141" s="4"/>
      <c r="Q141" s="4"/>
      <c r="R141" s="4"/>
      <c r="S141" s="4"/>
      <c r="T141" s="4"/>
      <c r="U141" s="4"/>
      <c r="V141" s="4"/>
      <c r="W141" s="4"/>
      <c r="X141" s="4"/>
      <c r="Y141" s="4"/>
    </row>
    <row r="142" spans="1:25" s="83" customFormat="1" ht="17.25" customHeight="1" thickBot="1">
      <c r="A142" s="117" t="s">
        <v>58</v>
      </c>
      <c r="B142" s="118"/>
      <c r="C142" s="118"/>
      <c r="D142" s="118"/>
      <c r="E142" s="118"/>
      <c r="F142" s="118"/>
      <c r="G142" s="118"/>
      <c r="H142" s="118"/>
      <c r="I142" s="118"/>
      <c r="J142" s="119"/>
      <c r="K142" s="84"/>
      <c r="L142" s="84"/>
      <c r="M142" s="84"/>
      <c r="N142" s="84"/>
      <c r="O142" s="84"/>
      <c r="P142" s="84"/>
      <c r="Q142" s="84"/>
      <c r="R142" s="84"/>
      <c r="S142" s="84"/>
      <c r="T142" s="84"/>
      <c r="U142" s="84"/>
      <c r="V142" s="84"/>
      <c r="W142" s="84"/>
      <c r="X142" s="84"/>
      <c r="Y142" s="84"/>
    </row>
    <row r="143" spans="1:60" s="83" customFormat="1" ht="51">
      <c r="A143" s="31">
        <v>1</v>
      </c>
      <c r="B143" s="32" t="s">
        <v>60</v>
      </c>
      <c r="C143" s="33" t="s">
        <v>137</v>
      </c>
      <c r="D143" s="34">
        <v>100</v>
      </c>
      <c r="E143" s="85"/>
      <c r="F143" s="86">
        <f>D143*E143</f>
        <v>0</v>
      </c>
      <c r="G143" s="87"/>
      <c r="H143" s="86">
        <f>ROUND(F143*G143/100+F143,2)</f>
        <v>0</v>
      </c>
      <c r="I143" s="88"/>
      <c r="J143" s="89"/>
      <c r="K143" s="84"/>
      <c r="L143" s="84"/>
      <c r="M143" s="84"/>
      <c r="N143" s="84"/>
      <c r="O143" s="84"/>
      <c r="P143" s="84"/>
      <c r="Q143" s="84"/>
      <c r="R143" s="84"/>
      <c r="S143" s="84"/>
      <c r="T143" s="84"/>
      <c r="U143" s="84"/>
      <c r="V143" s="84"/>
      <c r="W143" s="84"/>
      <c r="X143" s="84"/>
      <c r="Y143" s="84"/>
      <c r="Z143" s="84"/>
      <c r="AA143" s="84"/>
      <c r="AB143" s="84"/>
      <c r="AC143" s="84"/>
      <c r="AD143" s="84"/>
      <c r="AE143" s="84"/>
      <c r="AF143" s="84"/>
      <c r="AG143" s="84"/>
      <c r="AH143" s="84"/>
      <c r="AI143" s="84"/>
      <c r="AJ143" s="84"/>
      <c r="AK143" s="84"/>
      <c r="AL143" s="84"/>
      <c r="AM143" s="84"/>
      <c r="AN143" s="84"/>
      <c r="AO143" s="84"/>
      <c r="AP143" s="84"/>
      <c r="AQ143" s="84"/>
      <c r="AR143" s="84"/>
      <c r="AS143" s="84"/>
      <c r="AT143" s="84"/>
      <c r="AU143" s="84"/>
      <c r="AV143" s="84"/>
      <c r="AW143" s="84"/>
      <c r="AX143" s="84"/>
      <c r="AY143" s="84"/>
      <c r="AZ143" s="84"/>
      <c r="BA143" s="84"/>
      <c r="BB143" s="84"/>
      <c r="BC143" s="84"/>
      <c r="BD143" s="84"/>
      <c r="BE143" s="84"/>
      <c r="BF143" s="84"/>
      <c r="BG143" s="84"/>
      <c r="BH143" s="84"/>
    </row>
    <row r="144" spans="1:60" s="83" customFormat="1" ht="60.75">
      <c r="A144" s="35">
        <v>2</v>
      </c>
      <c r="B144" s="25" t="s">
        <v>66</v>
      </c>
      <c r="C144" s="14" t="s">
        <v>137</v>
      </c>
      <c r="D144" s="16">
        <v>1700</v>
      </c>
      <c r="E144" s="28"/>
      <c r="F144" s="29">
        <f aca="true" t="shared" si="11" ref="F144:F179">D144*E144</f>
        <v>0</v>
      </c>
      <c r="G144" s="12"/>
      <c r="H144" s="29">
        <f aca="true" t="shared" si="12" ref="H144:H179">ROUND(F144*G144/100+F144,2)</f>
        <v>0</v>
      </c>
      <c r="I144" s="30"/>
      <c r="J144" s="90"/>
      <c r="K144" s="84"/>
      <c r="L144" s="84"/>
      <c r="M144" s="84"/>
      <c r="N144" s="84"/>
      <c r="O144" s="84"/>
      <c r="P144" s="84"/>
      <c r="Q144" s="84"/>
      <c r="R144" s="84"/>
      <c r="S144" s="84"/>
      <c r="T144" s="84"/>
      <c r="U144" s="84"/>
      <c r="V144" s="84"/>
      <c r="W144" s="84"/>
      <c r="X144" s="84"/>
      <c r="Y144" s="84"/>
      <c r="Z144" s="84"/>
      <c r="AA144" s="84"/>
      <c r="AB144" s="84"/>
      <c r="AC144" s="84"/>
      <c r="AD144" s="84"/>
      <c r="AE144" s="84"/>
      <c r="AF144" s="84"/>
      <c r="AG144" s="84"/>
      <c r="AH144" s="84"/>
      <c r="AI144" s="84"/>
      <c r="AJ144" s="84"/>
      <c r="AK144" s="84"/>
      <c r="AL144" s="84"/>
      <c r="AM144" s="84"/>
      <c r="AN144" s="84"/>
      <c r="AO144" s="84"/>
      <c r="AP144" s="84"/>
      <c r="AQ144" s="84"/>
      <c r="AR144" s="84"/>
      <c r="AS144" s="84"/>
      <c r="AT144" s="84"/>
      <c r="AU144" s="84"/>
      <c r="AV144" s="84"/>
      <c r="AW144" s="84"/>
      <c r="AX144" s="84"/>
      <c r="AY144" s="84"/>
      <c r="AZ144" s="84"/>
      <c r="BA144" s="84"/>
      <c r="BB144" s="84"/>
      <c r="BC144" s="84"/>
      <c r="BD144" s="84"/>
      <c r="BE144" s="84"/>
      <c r="BF144" s="84"/>
      <c r="BG144" s="84"/>
      <c r="BH144" s="84"/>
    </row>
    <row r="145" spans="1:60" s="83" customFormat="1" ht="163.5" customHeight="1">
      <c r="A145" s="35">
        <v>3</v>
      </c>
      <c r="B145" s="25" t="s">
        <v>67</v>
      </c>
      <c r="C145" s="14" t="s">
        <v>137</v>
      </c>
      <c r="D145" s="19">
        <v>44000</v>
      </c>
      <c r="E145" s="28"/>
      <c r="F145" s="29">
        <f t="shared" si="11"/>
        <v>0</v>
      </c>
      <c r="G145" s="12"/>
      <c r="H145" s="29">
        <f t="shared" si="12"/>
        <v>0</v>
      </c>
      <c r="I145" s="30"/>
      <c r="J145" s="90"/>
      <c r="K145" s="84"/>
      <c r="L145" s="84"/>
      <c r="M145" s="84"/>
      <c r="N145" s="84"/>
      <c r="O145" s="84"/>
      <c r="P145" s="84"/>
      <c r="Q145" s="84"/>
      <c r="R145" s="84"/>
      <c r="S145" s="84"/>
      <c r="T145" s="84"/>
      <c r="U145" s="84"/>
      <c r="V145" s="84"/>
      <c r="W145" s="84"/>
      <c r="X145" s="84"/>
      <c r="Y145" s="84"/>
      <c r="Z145" s="84"/>
      <c r="AA145" s="84"/>
      <c r="AB145" s="84"/>
      <c r="AC145" s="84"/>
      <c r="AD145" s="84"/>
      <c r="AE145" s="84"/>
      <c r="AF145" s="84"/>
      <c r="AG145" s="84"/>
      <c r="AH145" s="84"/>
      <c r="AI145" s="84"/>
      <c r="AJ145" s="84"/>
      <c r="AK145" s="84"/>
      <c r="AL145" s="84"/>
      <c r="AM145" s="84"/>
      <c r="AN145" s="84"/>
      <c r="AO145" s="84"/>
      <c r="AP145" s="84"/>
      <c r="AQ145" s="84"/>
      <c r="AR145" s="84"/>
      <c r="AS145" s="84"/>
      <c r="AT145" s="84"/>
      <c r="AU145" s="84"/>
      <c r="AV145" s="84"/>
      <c r="AW145" s="84"/>
      <c r="AX145" s="84"/>
      <c r="AY145" s="84"/>
      <c r="AZ145" s="84"/>
      <c r="BA145" s="84"/>
      <c r="BB145" s="84"/>
      <c r="BC145" s="84"/>
      <c r="BD145" s="84"/>
      <c r="BE145" s="84"/>
      <c r="BF145" s="84"/>
      <c r="BG145" s="84"/>
      <c r="BH145" s="84"/>
    </row>
    <row r="146" spans="1:60" s="83" customFormat="1" ht="153">
      <c r="A146" s="35">
        <v>4</v>
      </c>
      <c r="B146" s="25" t="s">
        <v>91</v>
      </c>
      <c r="C146" s="14" t="s">
        <v>137</v>
      </c>
      <c r="D146" s="19">
        <v>1500</v>
      </c>
      <c r="E146" s="28"/>
      <c r="F146" s="29">
        <f t="shared" si="11"/>
        <v>0</v>
      </c>
      <c r="G146" s="12"/>
      <c r="H146" s="29">
        <f t="shared" si="12"/>
        <v>0</v>
      </c>
      <c r="I146" s="30"/>
      <c r="J146" s="90"/>
      <c r="K146" s="84"/>
      <c r="L146" s="84"/>
      <c r="M146" s="84"/>
      <c r="N146" s="84"/>
      <c r="O146" s="84"/>
      <c r="P146" s="84"/>
      <c r="Q146" s="84"/>
      <c r="R146" s="84"/>
      <c r="S146" s="84"/>
      <c r="T146" s="84"/>
      <c r="U146" s="84"/>
      <c r="V146" s="84"/>
      <c r="W146" s="84"/>
      <c r="X146" s="84"/>
      <c r="Y146" s="84"/>
      <c r="Z146" s="84"/>
      <c r="AA146" s="84"/>
      <c r="AB146" s="84"/>
      <c r="AC146" s="84"/>
      <c r="AD146" s="84"/>
      <c r="AE146" s="84"/>
      <c r="AF146" s="84"/>
      <c r="AG146" s="84"/>
      <c r="AH146" s="84"/>
      <c r="AI146" s="84"/>
      <c r="AJ146" s="84"/>
      <c r="AK146" s="84"/>
      <c r="AL146" s="84"/>
      <c r="AM146" s="84"/>
      <c r="AN146" s="84"/>
      <c r="AO146" s="84"/>
      <c r="AP146" s="84"/>
      <c r="AQ146" s="84"/>
      <c r="AR146" s="84"/>
      <c r="AS146" s="84"/>
      <c r="AT146" s="84"/>
      <c r="AU146" s="84"/>
      <c r="AV146" s="84"/>
      <c r="AW146" s="84"/>
      <c r="AX146" s="84"/>
      <c r="AY146" s="84"/>
      <c r="AZ146" s="84"/>
      <c r="BA146" s="84"/>
      <c r="BB146" s="84"/>
      <c r="BC146" s="84"/>
      <c r="BD146" s="84"/>
      <c r="BE146" s="84"/>
      <c r="BF146" s="84"/>
      <c r="BG146" s="84"/>
      <c r="BH146" s="84"/>
    </row>
    <row r="147" spans="1:60" s="83" customFormat="1" ht="153">
      <c r="A147" s="35">
        <v>5</v>
      </c>
      <c r="B147" s="25" t="s">
        <v>68</v>
      </c>
      <c r="C147" s="16" t="s">
        <v>137</v>
      </c>
      <c r="D147" s="19">
        <v>500</v>
      </c>
      <c r="E147" s="28"/>
      <c r="F147" s="29">
        <f t="shared" si="11"/>
        <v>0</v>
      </c>
      <c r="G147" s="12"/>
      <c r="H147" s="29">
        <f t="shared" si="12"/>
        <v>0</v>
      </c>
      <c r="I147" s="30"/>
      <c r="J147" s="90"/>
      <c r="K147" s="84"/>
      <c r="L147" s="84"/>
      <c r="M147" s="84"/>
      <c r="N147" s="84"/>
      <c r="O147" s="84"/>
      <c r="P147" s="84"/>
      <c r="Q147" s="84"/>
      <c r="R147" s="84"/>
      <c r="S147" s="84"/>
      <c r="T147" s="84"/>
      <c r="U147" s="84"/>
      <c r="V147" s="84"/>
      <c r="W147" s="84"/>
      <c r="X147" s="84"/>
      <c r="Y147" s="84"/>
      <c r="Z147" s="84"/>
      <c r="AA147" s="84"/>
      <c r="AB147" s="84"/>
      <c r="AC147" s="84"/>
      <c r="AD147" s="84"/>
      <c r="AE147" s="84"/>
      <c r="AF147" s="84"/>
      <c r="AG147" s="84"/>
      <c r="AH147" s="84"/>
      <c r="AI147" s="84"/>
      <c r="AJ147" s="84"/>
      <c r="AK147" s="84"/>
      <c r="AL147" s="84"/>
      <c r="AM147" s="84"/>
      <c r="AN147" s="84"/>
      <c r="AO147" s="84"/>
      <c r="AP147" s="84"/>
      <c r="AQ147" s="84"/>
      <c r="AR147" s="84"/>
      <c r="AS147" s="84"/>
      <c r="AT147" s="84"/>
      <c r="AU147" s="84"/>
      <c r="AV147" s="84"/>
      <c r="AW147" s="84"/>
      <c r="AX147" s="84"/>
      <c r="AY147" s="84"/>
      <c r="AZ147" s="84"/>
      <c r="BA147" s="84"/>
      <c r="BB147" s="84"/>
      <c r="BC147" s="84"/>
      <c r="BD147" s="84"/>
      <c r="BE147" s="84"/>
      <c r="BF147" s="84"/>
      <c r="BG147" s="84"/>
      <c r="BH147" s="84"/>
    </row>
    <row r="148" spans="1:60" s="83" customFormat="1" ht="71.25">
      <c r="A148" s="35">
        <v>6</v>
      </c>
      <c r="B148" s="25" t="s">
        <v>92</v>
      </c>
      <c r="C148" s="14" t="s">
        <v>137</v>
      </c>
      <c r="D148" s="19">
        <v>200</v>
      </c>
      <c r="E148" s="28"/>
      <c r="F148" s="29">
        <f t="shared" si="11"/>
        <v>0</v>
      </c>
      <c r="G148" s="12"/>
      <c r="H148" s="29">
        <f t="shared" si="12"/>
        <v>0</v>
      </c>
      <c r="I148" s="30"/>
      <c r="J148" s="90"/>
      <c r="K148" s="84"/>
      <c r="L148" s="84"/>
      <c r="M148" s="84"/>
      <c r="N148" s="84"/>
      <c r="O148" s="84"/>
      <c r="P148" s="84"/>
      <c r="Q148" s="84"/>
      <c r="R148" s="84"/>
      <c r="S148" s="84"/>
      <c r="T148" s="84"/>
      <c r="U148" s="84"/>
      <c r="V148" s="84"/>
      <c r="W148" s="84"/>
      <c r="X148" s="84"/>
      <c r="Y148" s="84"/>
      <c r="Z148" s="84"/>
      <c r="AA148" s="84"/>
      <c r="AB148" s="84"/>
      <c r="AC148" s="84"/>
      <c r="AD148" s="84"/>
      <c r="AE148" s="84"/>
      <c r="AF148" s="84"/>
      <c r="AG148" s="84"/>
      <c r="AH148" s="84"/>
      <c r="AI148" s="84"/>
      <c r="AJ148" s="84"/>
      <c r="AK148" s="84"/>
      <c r="AL148" s="84"/>
      <c r="AM148" s="84"/>
      <c r="AN148" s="84"/>
      <c r="AO148" s="84"/>
      <c r="AP148" s="84"/>
      <c r="AQ148" s="84"/>
      <c r="AR148" s="84"/>
      <c r="AS148" s="84"/>
      <c r="AT148" s="84"/>
      <c r="AU148" s="84"/>
      <c r="AV148" s="84"/>
      <c r="AW148" s="84"/>
      <c r="AX148" s="84"/>
      <c r="AY148" s="84"/>
      <c r="AZ148" s="84"/>
      <c r="BA148" s="84"/>
      <c r="BB148" s="84"/>
      <c r="BC148" s="84"/>
      <c r="BD148" s="84"/>
      <c r="BE148" s="84"/>
      <c r="BF148" s="84"/>
      <c r="BG148" s="84"/>
      <c r="BH148" s="84"/>
    </row>
    <row r="149" spans="1:60" s="83" customFormat="1" ht="20.25">
      <c r="A149" s="35">
        <v>7</v>
      </c>
      <c r="B149" s="25" t="s">
        <v>93</v>
      </c>
      <c r="C149" s="14" t="s">
        <v>137</v>
      </c>
      <c r="D149" s="19">
        <v>3000</v>
      </c>
      <c r="E149" s="28"/>
      <c r="F149" s="29">
        <f t="shared" si="11"/>
        <v>0</v>
      </c>
      <c r="G149" s="12"/>
      <c r="H149" s="29">
        <f t="shared" si="12"/>
        <v>0</v>
      </c>
      <c r="I149" s="30"/>
      <c r="J149" s="90"/>
      <c r="K149" s="84"/>
      <c r="L149" s="84"/>
      <c r="M149" s="84"/>
      <c r="N149" s="84"/>
      <c r="O149" s="84"/>
      <c r="P149" s="84"/>
      <c r="Q149" s="84"/>
      <c r="R149" s="84"/>
      <c r="S149" s="84"/>
      <c r="T149" s="84"/>
      <c r="U149" s="84"/>
      <c r="V149" s="84"/>
      <c r="W149" s="84"/>
      <c r="X149" s="84"/>
      <c r="Y149" s="84"/>
      <c r="Z149" s="84"/>
      <c r="AA149" s="84"/>
      <c r="AB149" s="84"/>
      <c r="AC149" s="84"/>
      <c r="AD149" s="84"/>
      <c r="AE149" s="84"/>
      <c r="AF149" s="84"/>
      <c r="AG149" s="84"/>
      <c r="AH149" s="84"/>
      <c r="AI149" s="84"/>
      <c r="AJ149" s="84"/>
      <c r="AK149" s="84"/>
      <c r="AL149" s="84"/>
      <c r="AM149" s="84"/>
      <c r="AN149" s="84"/>
      <c r="AO149" s="84"/>
      <c r="AP149" s="84"/>
      <c r="AQ149" s="84"/>
      <c r="AR149" s="84"/>
      <c r="AS149" s="84"/>
      <c r="AT149" s="84"/>
      <c r="AU149" s="84"/>
      <c r="AV149" s="84"/>
      <c r="AW149" s="84"/>
      <c r="AX149" s="84"/>
      <c r="AY149" s="84"/>
      <c r="AZ149" s="84"/>
      <c r="BA149" s="84"/>
      <c r="BB149" s="84"/>
      <c r="BC149" s="84"/>
      <c r="BD149" s="84"/>
      <c r="BE149" s="84"/>
      <c r="BF149" s="84"/>
      <c r="BG149" s="84"/>
      <c r="BH149" s="84"/>
    </row>
    <row r="150" spans="1:60" s="83" customFormat="1" ht="20.25">
      <c r="A150" s="35">
        <v>8</v>
      </c>
      <c r="B150" s="25" t="s">
        <v>94</v>
      </c>
      <c r="C150" s="14" t="s">
        <v>137</v>
      </c>
      <c r="D150" s="19">
        <v>2000</v>
      </c>
      <c r="E150" s="28"/>
      <c r="F150" s="29">
        <f t="shared" si="11"/>
        <v>0</v>
      </c>
      <c r="G150" s="12"/>
      <c r="H150" s="29">
        <f t="shared" si="12"/>
        <v>0</v>
      </c>
      <c r="I150" s="30"/>
      <c r="J150" s="90"/>
      <c r="K150" s="84"/>
      <c r="L150" s="84"/>
      <c r="M150" s="84"/>
      <c r="N150" s="84"/>
      <c r="O150" s="84"/>
      <c r="P150" s="84"/>
      <c r="Q150" s="84"/>
      <c r="R150" s="84"/>
      <c r="S150" s="84"/>
      <c r="T150" s="84"/>
      <c r="U150" s="84"/>
      <c r="V150" s="84"/>
      <c r="W150" s="84"/>
      <c r="X150" s="84"/>
      <c r="Y150" s="84"/>
      <c r="Z150" s="84"/>
      <c r="AA150" s="84"/>
      <c r="AB150" s="84"/>
      <c r="AC150" s="84"/>
      <c r="AD150" s="84"/>
      <c r="AE150" s="84"/>
      <c r="AF150" s="84"/>
      <c r="AG150" s="84"/>
      <c r="AH150" s="84"/>
      <c r="AI150" s="84"/>
      <c r="AJ150" s="84"/>
      <c r="AK150" s="84"/>
      <c r="AL150" s="84"/>
      <c r="AM150" s="84"/>
      <c r="AN150" s="84"/>
      <c r="AO150" s="84"/>
      <c r="AP150" s="84"/>
      <c r="AQ150" s="84"/>
      <c r="AR150" s="84"/>
      <c r="AS150" s="84"/>
      <c r="AT150" s="84"/>
      <c r="AU150" s="84"/>
      <c r="AV150" s="84"/>
      <c r="AW150" s="84"/>
      <c r="AX150" s="84"/>
      <c r="AY150" s="84"/>
      <c r="AZ150" s="84"/>
      <c r="BA150" s="84"/>
      <c r="BB150" s="84"/>
      <c r="BC150" s="84"/>
      <c r="BD150" s="84"/>
      <c r="BE150" s="84"/>
      <c r="BF150" s="84"/>
      <c r="BG150" s="84"/>
      <c r="BH150" s="84"/>
    </row>
    <row r="151" spans="1:60" s="83" customFormat="1" ht="20.25">
      <c r="A151" s="35">
        <v>9</v>
      </c>
      <c r="B151" s="25" t="s">
        <v>95</v>
      </c>
      <c r="C151" s="14" t="s">
        <v>137</v>
      </c>
      <c r="D151" s="16">
        <v>3000</v>
      </c>
      <c r="E151" s="28"/>
      <c r="F151" s="29">
        <f t="shared" si="11"/>
        <v>0</v>
      </c>
      <c r="G151" s="12"/>
      <c r="H151" s="29">
        <f t="shared" si="12"/>
        <v>0</v>
      </c>
      <c r="I151" s="30"/>
      <c r="J151" s="90"/>
      <c r="K151" s="84"/>
      <c r="L151" s="84"/>
      <c r="M151" s="84"/>
      <c r="N151" s="84"/>
      <c r="O151" s="84"/>
      <c r="P151" s="84"/>
      <c r="Q151" s="84"/>
      <c r="R151" s="84"/>
      <c r="S151" s="84"/>
      <c r="T151" s="84"/>
      <c r="U151" s="84"/>
      <c r="V151" s="84"/>
      <c r="W151" s="84"/>
      <c r="X151" s="84"/>
      <c r="Y151" s="84"/>
      <c r="Z151" s="84"/>
      <c r="AA151" s="84"/>
      <c r="AB151" s="84"/>
      <c r="AC151" s="84"/>
      <c r="AD151" s="84"/>
      <c r="AE151" s="84"/>
      <c r="AF151" s="84"/>
      <c r="AG151" s="84"/>
      <c r="AH151" s="84"/>
      <c r="AI151" s="84"/>
      <c r="AJ151" s="84"/>
      <c r="AK151" s="84"/>
      <c r="AL151" s="84"/>
      <c r="AM151" s="84"/>
      <c r="AN151" s="84"/>
      <c r="AO151" s="84"/>
      <c r="AP151" s="84"/>
      <c r="AQ151" s="84"/>
      <c r="AR151" s="84"/>
      <c r="AS151" s="84"/>
      <c r="AT151" s="84"/>
      <c r="AU151" s="84"/>
      <c r="AV151" s="84"/>
      <c r="AW151" s="84"/>
      <c r="AX151" s="84"/>
      <c r="AY151" s="84"/>
      <c r="AZ151" s="84"/>
      <c r="BA151" s="84"/>
      <c r="BB151" s="84"/>
      <c r="BC151" s="84"/>
      <c r="BD151" s="84"/>
      <c r="BE151" s="84"/>
      <c r="BF151" s="84"/>
      <c r="BG151" s="84"/>
      <c r="BH151" s="84"/>
    </row>
    <row r="152" spans="1:60" s="83" customFormat="1" ht="20.25">
      <c r="A152" s="35">
        <v>10</v>
      </c>
      <c r="B152" s="25" t="s">
        <v>96</v>
      </c>
      <c r="C152" s="14" t="s">
        <v>137</v>
      </c>
      <c r="D152" s="19">
        <v>30000</v>
      </c>
      <c r="E152" s="28"/>
      <c r="F152" s="29">
        <f t="shared" si="11"/>
        <v>0</v>
      </c>
      <c r="G152" s="12"/>
      <c r="H152" s="29">
        <f t="shared" si="12"/>
        <v>0</v>
      </c>
      <c r="I152" s="30"/>
      <c r="J152" s="90"/>
      <c r="K152" s="84"/>
      <c r="L152" s="84"/>
      <c r="M152" s="84"/>
      <c r="N152" s="84"/>
      <c r="O152" s="84"/>
      <c r="P152" s="84"/>
      <c r="Q152" s="84"/>
      <c r="R152" s="84"/>
      <c r="S152" s="84"/>
      <c r="T152" s="84"/>
      <c r="U152" s="84"/>
      <c r="V152" s="84"/>
      <c r="W152" s="84"/>
      <c r="X152" s="84"/>
      <c r="Y152" s="84"/>
      <c r="Z152" s="84"/>
      <c r="AA152" s="84"/>
      <c r="AB152" s="84"/>
      <c r="AC152" s="84"/>
      <c r="AD152" s="84"/>
      <c r="AE152" s="84"/>
      <c r="AF152" s="84"/>
      <c r="AG152" s="84"/>
      <c r="AH152" s="84"/>
      <c r="AI152" s="84"/>
      <c r="AJ152" s="84"/>
      <c r="AK152" s="84"/>
      <c r="AL152" s="84"/>
      <c r="AM152" s="84"/>
      <c r="AN152" s="84"/>
      <c r="AO152" s="84"/>
      <c r="AP152" s="84"/>
      <c r="AQ152" s="84"/>
      <c r="AR152" s="84"/>
      <c r="AS152" s="84"/>
      <c r="AT152" s="84"/>
      <c r="AU152" s="84"/>
      <c r="AV152" s="84"/>
      <c r="AW152" s="84"/>
      <c r="AX152" s="84"/>
      <c r="AY152" s="84"/>
      <c r="AZ152" s="84"/>
      <c r="BA152" s="84"/>
      <c r="BB152" s="84"/>
      <c r="BC152" s="84"/>
      <c r="BD152" s="84"/>
      <c r="BE152" s="84"/>
      <c r="BF152" s="84"/>
      <c r="BG152" s="84"/>
      <c r="BH152" s="84"/>
    </row>
    <row r="153" spans="1:60" s="83" customFormat="1" ht="20.25">
      <c r="A153" s="35">
        <v>11</v>
      </c>
      <c r="B153" s="25" t="s">
        <v>69</v>
      </c>
      <c r="C153" s="14" t="s">
        <v>137</v>
      </c>
      <c r="D153" s="19">
        <v>5000</v>
      </c>
      <c r="E153" s="28"/>
      <c r="F153" s="29">
        <f t="shared" si="11"/>
        <v>0</v>
      </c>
      <c r="G153" s="12"/>
      <c r="H153" s="29">
        <f t="shared" si="12"/>
        <v>0</v>
      </c>
      <c r="I153" s="30"/>
      <c r="J153" s="90"/>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84"/>
      <c r="BB153" s="84"/>
      <c r="BC153" s="84"/>
      <c r="BD153" s="84"/>
      <c r="BE153" s="84"/>
      <c r="BF153" s="84"/>
      <c r="BG153" s="84"/>
      <c r="BH153" s="84"/>
    </row>
    <row r="154" spans="1:60" s="83" customFormat="1" ht="51">
      <c r="A154" s="35">
        <v>12</v>
      </c>
      <c r="B154" s="25" t="s">
        <v>97</v>
      </c>
      <c r="C154" s="14" t="s">
        <v>137</v>
      </c>
      <c r="D154" s="19">
        <v>80000</v>
      </c>
      <c r="E154" s="28"/>
      <c r="F154" s="29">
        <f t="shared" si="11"/>
        <v>0</v>
      </c>
      <c r="G154" s="12"/>
      <c r="H154" s="29">
        <f t="shared" si="12"/>
        <v>0</v>
      </c>
      <c r="I154" s="30"/>
      <c r="J154" s="90"/>
      <c r="K154" s="84"/>
      <c r="L154" s="84"/>
      <c r="M154" s="84"/>
      <c r="N154" s="84"/>
      <c r="O154" s="84"/>
      <c r="P154" s="84"/>
      <c r="Q154" s="84"/>
      <c r="R154" s="84"/>
      <c r="S154" s="84"/>
      <c r="T154" s="84"/>
      <c r="U154" s="84"/>
      <c r="V154" s="84"/>
      <c r="W154" s="84"/>
      <c r="X154" s="84"/>
      <c r="Y154" s="84"/>
      <c r="Z154" s="84"/>
      <c r="AA154" s="84"/>
      <c r="AB154" s="84"/>
      <c r="AC154" s="84"/>
      <c r="AD154" s="84"/>
      <c r="AE154" s="84"/>
      <c r="AF154" s="84"/>
      <c r="AG154" s="84"/>
      <c r="AH154" s="84"/>
      <c r="AI154" s="84"/>
      <c r="AJ154" s="84"/>
      <c r="AK154" s="84"/>
      <c r="AL154" s="84"/>
      <c r="AM154" s="84"/>
      <c r="AN154" s="84"/>
      <c r="AO154" s="84"/>
      <c r="AP154" s="84"/>
      <c r="AQ154" s="84"/>
      <c r="AR154" s="84"/>
      <c r="AS154" s="84"/>
      <c r="AT154" s="84"/>
      <c r="AU154" s="84"/>
      <c r="AV154" s="84"/>
      <c r="AW154" s="84"/>
      <c r="AX154" s="84"/>
      <c r="AY154" s="84"/>
      <c r="AZ154" s="84"/>
      <c r="BA154" s="84"/>
      <c r="BB154" s="84"/>
      <c r="BC154" s="84"/>
      <c r="BD154" s="84"/>
      <c r="BE154" s="84"/>
      <c r="BF154" s="84"/>
      <c r="BG154" s="84"/>
      <c r="BH154" s="84"/>
    </row>
    <row r="155" spans="1:60" s="83" customFormat="1" ht="20.25">
      <c r="A155" s="35">
        <v>13</v>
      </c>
      <c r="B155" s="25" t="s">
        <v>98</v>
      </c>
      <c r="C155" s="14" t="s">
        <v>137</v>
      </c>
      <c r="D155" s="19">
        <v>200</v>
      </c>
      <c r="E155" s="28"/>
      <c r="F155" s="29">
        <f t="shared" si="11"/>
        <v>0</v>
      </c>
      <c r="G155" s="12"/>
      <c r="H155" s="29">
        <f t="shared" si="12"/>
        <v>0</v>
      </c>
      <c r="I155" s="30"/>
      <c r="J155" s="90"/>
      <c r="K155" s="84"/>
      <c r="L155" s="84"/>
      <c r="M155" s="84"/>
      <c r="N155" s="84"/>
      <c r="O155" s="84"/>
      <c r="P155" s="84"/>
      <c r="Q155" s="84"/>
      <c r="R155" s="84"/>
      <c r="S155" s="84"/>
      <c r="T155" s="84"/>
      <c r="U155" s="84"/>
      <c r="V155" s="84"/>
      <c r="W155" s="84"/>
      <c r="X155" s="84"/>
      <c r="Y155" s="84"/>
      <c r="Z155" s="84"/>
      <c r="AA155" s="84"/>
      <c r="AB155" s="84"/>
      <c r="AC155" s="84"/>
      <c r="AD155" s="84"/>
      <c r="AE155" s="84"/>
      <c r="AF155" s="84"/>
      <c r="AG155" s="84"/>
      <c r="AH155" s="84"/>
      <c r="AI155" s="84"/>
      <c r="AJ155" s="84"/>
      <c r="AK155" s="84"/>
      <c r="AL155" s="84"/>
      <c r="AM155" s="84"/>
      <c r="AN155" s="84"/>
      <c r="AO155" s="84"/>
      <c r="AP155" s="84"/>
      <c r="AQ155" s="84"/>
      <c r="AR155" s="84"/>
      <c r="AS155" s="84"/>
      <c r="AT155" s="84"/>
      <c r="AU155" s="84"/>
      <c r="AV155" s="84"/>
      <c r="AW155" s="84"/>
      <c r="AX155" s="84"/>
      <c r="AY155" s="84"/>
      <c r="AZ155" s="84"/>
      <c r="BA155" s="84"/>
      <c r="BB155" s="84"/>
      <c r="BC155" s="84"/>
      <c r="BD155" s="84"/>
      <c r="BE155" s="84"/>
      <c r="BF155" s="84"/>
      <c r="BG155" s="84"/>
      <c r="BH155" s="84"/>
    </row>
    <row r="156" spans="1:60" s="83" customFormat="1" ht="20.25">
      <c r="A156" s="35">
        <v>14</v>
      </c>
      <c r="B156" s="25" t="s">
        <v>99</v>
      </c>
      <c r="C156" s="14" t="s">
        <v>137</v>
      </c>
      <c r="D156" s="19">
        <v>1000</v>
      </c>
      <c r="E156" s="28"/>
      <c r="F156" s="29">
        <f t="shared" si="11"/>
        <v>0</v>
      </c>
      <c r="G156" s="12"/>
      <c r="H156" s="29">
        <f t="shared" si="12"/>
        <v>0</v>
      </c>
      <c r="I156" s="30"/>
      <c r="J156" s="90"/>
      <c r="K156" s="84"/>
      <c r="L156" s="84"/>
      <c r="M156" s="84"/>
      <c r="N156" s="84"/>
      <c r="O156" s="84"/>
      <c r="P156" s="84"/>
      <c r="Q156" s="84"/>
      <c r="R156" s="84"/>
      <c r="S156" s="84"/>
      <c r="T156" s="84"/>
      <c r="U156" s="84"/>
      <c r="V156" s="84"/>
      <c r="W156" s="84"/>
      <c r="X156" s="84"/>
      <c r="Y156" s="84"/>
      <c r="Z156" s="84"/>
      <c r="AA156" s="84"/>
      <c r="AB156" s="84"/>
      <c r="AC156" s="84"/>
      <c r="AD156" s="84"/>
      <c r="AE156" s="84"/>
      <c r="AF156" s="84"/>
      <c r="AG156" s="84"/>
      <c r="AH156" s="84"/>
      <c r="AI156" s="84"/>
      <c r="AJ156" s="84"/>
      <c r="AK156" s="84"/>
      <c r="AL156" s="84"/>
      <c r="AM156" s="84"/>
      <c r="AN156" s="84"/>
      <c r="AO156" s="84"/>
      <c r="AP156" s="84"/>
      <c r="AQ156" s="84"/>
      <c r="AR156" s="84"/>
      <c r="AS156" s="84"/>
      <c r="AT156" s="84"/>
      <c r="AU156" s="84"/>
      <c r="AV156" s="84"/>
      <c r="AW156" s="84"/>
      <c r="AX156" s="84"/>
      <c r="AY156" s="84"/>
      <c r="AZ156" s="84"/>
      <c r="BA156" s="84"/>
      <c r="BB156" s="84"/>
      <c r="BC156" s="84"/>
      <c r="BD156" s="84"/>
      <c r="BE156" s="84"/>
      <c r="BF156" s="84"/>
      <c r="BG156" s="84"/>
      <c r="BH156" s="84"/>
    </row>
    <row r="157" spans="1:60" s="83" customFormat="1" ht="30">
      <c r="A157" s="35">
        <v>15</v>
      </c>
      <c r="B157" s="25" t="s">
        <v>100</v>
      </c>
      <c r="C157" s="14" t="s">
        <v>137</v>
      </c>
      <c r="D157" s="19">
        <v>500</v>
      </c>
      <c r="E157" s="28"/>
      <c r="F157" s="29">
        <f t="shared" si="11"/>
        <v>0</v>
      </c>
      <c r="G157" s="12"/>
      <c r="H157" s="29">
        <f t="shared" si="12"/>
        <v>0</v>
      </c>
      <c r="I157" s="30"/>
      <c r="J157" s="90"/>
      <c r="K157" s="84"/>
      <c r="L157" s="84"/>
      <c r="M157" s="84"/>
      <c r="N157" s="84"/>
      <c r="O157" s="84"/>
      <c r="P157" s="84"/>
      <c r="Q157" s="84"/>
      <c r="R157" s="84"/>
      <c r="S157" s="84"/>
      <c r="T157" s="84"/>
      <c r="U157" s="84"/>
      <c r="V157" s="84"/>
      <c r="W157" s="84"/>
      <c r="X157" s="84"/>
      <c r="Y157" s="84"/>
      <c r="Z157" s="84"/>
      <c r="AA157" s="84"/>
      <c r="AB157" s="84"/>
      <c r="AC157" s="84"/>
      <c r="AD157" s="84"/>
      <c r="AE157" s="84"/>
      <c r="AF157" s="84"/>
      <c r="AG157" s="84"/>
      <c r="AH157" s="84"/>
      <c r="AI157" s="84"/>
      <c r="AJ157" s="84"/>
      <c r="AK157" s="84"/>
      <c r="AL157" s="84"/>
      <c r="AM157" s="84"/>
      <c r="AN157" s="84"/>
      <c r="AO157" s="84"/>
      <c r="AP157" s="84"/>
      <c r="AQ157" s="84"/>
      <c r="AR157" s="84"/>
      <c r="AS157" s="84"/>
      <c r="AT157" s="84"/>
      <c r="AU157" s="84"/>
      <c r="AV157" s="84"/>
      <c r="AW157" s="84"/>
      <c r="AX157" s="84"/>
      <c r="AY157" s="84"/>
      <c r="AZ157" s="84"/>
      <c r="BA157" s="84"/>
      <c r="BB157" s="84"/>
      <c r="BC157" s="84"/>
      <c r="BD157" s="84"/>
      <c r="BE157" s="84"/>
      <c r="BF157" s="84"/>
      <c r="BG157" s="84"/>
      <c r="BH157" s="84"/>
    </row>
    <row r="158" spans="1:60" s="83" customFormat="1" ht="163.5">
      <c r="A158" s="35">
        <v>16</v>
      </c>
      <c r="B158" s="91" t="s">
        <v>70</v>
      </c>
      <c r="C158" s="14" t="s">
        <v>137</v>
      </c>
      <c r="D158" s="19">
        <v>500</v>
      </c>
      <c r="E158" s="28"/>
      <c r="F158" s="29">
        <f>D158*E158</f>
        <v>0</v>
      </c>
      <c r="G158" s="12"/>
      <c r="H158" s="29">
        <f t="shared" si="12"/>
        <v>0</v>
      </c>
      <c r="I158" s="30"/>
      <c r="J158" s="90"/>
      <c r="K158" s="84"/>
      <c r="L158" s="84"/>
      <c r="M158" s="84"/>
      <c r="N158" s="84"/>
      <c r="O158" s="84"/>
      <c r="P158" s="84"/>
      <c r="Q158" s="84"/>
      <c r="R158" s="84"/>
      <c r="S158" s="84"/>
      <c r="T158" s="84"/>
      <c r="U158" s="84"/>
      <c r="V158" s="84"/>
      <c r="W158" s="84"/>
      <c r="X158" s="84"/>
      <c r="Y158" s="84"/>
      <c r="Z158" s="84"/>
      <c r="AA158" s="84"/>
      <c r="AB158" s="84"/>
      <c r="AC158" s="84"/>
      <c r="AD158" s="84"/>
      <c r="AE158" s="84"/>
      <c r="AF158" s="84"/>
      <c r="AG158" s="84"/>
      <c r="AH158" s="84"/>
      <c r="AI158" s="84"/>
      <c r="AJ158" s="84"/>
      <c r="AK158" s="84"/>
      <c r="AL158" s="84"/>
      <c r="AM158" s="84"/>
      <c r="AN158" s="84"/>
      <c r="AO158" s="84"/>
      <c r="AP158" s="84"/>
      <c r="AQ158" s="84"/>
      <c r="AR158" s="84"/>
      <c r="AS158" s="84"/>
      <c r="AT158" s="84"/>
      <c r="AU158" s="84"/>
      <c r="AV158" s="84"/>
      <c r="AW158" s="84"/>
      <c r="AX158" s="84"/>
      <c r="AY158" s="84"/>
      <c r="AZ158" s="84"/>
      <c r="BA158" s="84"/>
      <c r="BB158" s="84"/>
      <c r="BC158" s="84"/>
      <c r="BD158" s="84"/>
      <c r="BE158" s="84"/>
      <c r="BF158" s="84"/>
      <c r="BG158" s="84"/>
      <c r="BH158" s="84"/>
    </row>
    <row r="159" spans="1:60" s="83" customFormat="1" ht="218.25" customHeight="1">
      <c r="A159" s="35">
        <v>17</v>
      </c>
      <c r="B159" s="25" t="s">
        <v>71</v>
      </c>
      <c r="C159" s="14" t="s">
        <v>137</v>
      </c>
      <c r="D159" s="19">
        <v>500</v>
      </c>
      <c r="E159" s="28"/>
      <c r="F159" s="29">
        <f t="shared" si="11"/>
        <v>0</v>
      </c>
      <c r="G159" s="12"/>
      <c r="H159" s="29">
        <f t="shared" si="12"/>
        <v>0</v>
      </c>
      <c r="I159" s="30"/>
      <c r="J159" s="90"/>
      <c r="K159" s="84"/>
      <c r="L159" s="84"/>
      <c r="M159" s="84"/>
      <c r="N159" s="84"/>
      <c r="O159" s="84"/>
      <c r="P159" s="84"/>
      <c r="Q159" s="84"/>
      <c r="R159" s="84"/>
      <c r="S159" s="84"/>
      <c r="T159" s="84"/>
      <c r="U159" s="84"/>
      <c r="V159" s="84"/>
      <c r="W159" s="84"/>
      <c r="X159" s="84"/>
      <c r="Y159" s="84"/>
      <c r="Z159" s="84"/>
      <c r="AA159" s="84"/>
      <c r="AB159" s="84"/>
      <c r="AC159" s="84"/>
      <c r="AD159" s="84"/>
      <c r="AE159" s="84"/>
      <c r="AF159" s="84"/>
      <c r="AG159" s="84"/>
      <c r="AH159" s="84"/>
      <c r="AI159" s="84"/>
      <c r="AJ159" s="84"/>
      <c r="AK159" s="84"/>
      <c r="AL159" s="84"/>
      <c r="AM159" s="84"/>
      <c r="AN159" s="84"/>
      <c r="AO159" s="84"/>
      <c r="AP159" s="84"/>
      <c r="AQ159" s="84"/>
      <c r="AR159" s="84"/>
      <c r="AS159" s="84"/>
      <c r="AT159" s="84"/>
      <c r="AU159" s="84"/>
      <c r="AV159" s="84"/>
      <c r="AW159" s="84"/>
      <c r="AX159" s="84"/>
      <c r="AY159" s="84"/>
      <c r="AZ159" s="84"/>
      <c r="BA159" s="84"/>
      <c r="BB159" s="84"/>
      <c r="BC159" s="84"/>
      <c r="BD159" s="84"/>
      <c r="BE159" s="84"/>
      <c r="BF159" s="84"/>
      <c r="BG159" s="84"/>
      <c r="BH159" s="84"/>
    </row>
    <row r="160" spans="1:60" s="83" customFormat="1" ht="218.25" customHeight="1">
      <c r="A160" s="35">
        <v>18</v>
      </c>
      <c r="B160" s="25" t="s">
        <v>72</v>
      </c>
      <c r="C160" s="14" t="s">
        <v>137</v>
      </c>
      <c r="D160" s="16">
        <v>4000</v>
      </c>
      <c r="E160" s="28"/>
      <c r="F160" s="29">
        <f t="shared" si="11"/>
        <v>0</v>
      </c>
      <c r="G160" s="12"/>
      <c r="H160" s="29">
        <f t="shared" si="12"/>
        <v>0</v>
      </c>
      <c r="I160" s="30"/>
      <c r="J160" s="90"/>
      <c r="K160" s="84"/>
      <c r="L160" s="84"/>
      <c r="M160" s="84"/>
      <c r="N160" s="84"/>
      <c r="O160" s="84"/>
      <c r="P160" s="84"/>
      <c r="Q160" s="84"/>
      <c r="R160" s="84"/>
      <c r="S160" s="84"/>
      <c r="T160" s="84"/>
      <c r="U160" s="84"/>
      <c r="V160" s="84"/>
      <c r="W160" s="84"/>
      <c r="X160" s="84"/>
      <c r="Y160" s="84"/>
      <c r="Z160" s="84"/>
      <c r="AA160" s="84"/>
      <c r="AB160" s="84"/>
      <c r="AC160" s="84"/>
      <c r="AD160" s="84"/>
      <c r="AE160" s="84"/>
      <c r="AF160" s="84"/>
      <c r="AG160" s="84"/>
      <c r="AH160" s="84"/>
      <c r="AI160" s="84"/>
      <c r="AJ160" s="84"/>
      <c r="AK160" s="84"/>
      <c r="AL160" s="84"/>
      <c r="AM160" s="84"/>
      <c r="AN160" s="84"/>
      <c r="AO160" s="84"/>
      <c r="AP160" s="84"/>
      <c r="AQ160" s="84"/>
      <c r="AR160" s="84"/>
      <c r="AS160" s="84"/>
      <c r="AT160" s="84"/>
      <c r="AU160" s="84"/>
      <c r="AV160" s="84"/>
      <c r="AW160" s="84"/>
      <c r="AX160" s="84"/>
      <c r="AY160" s="84"/>
      <c r="AZ160" s="84"/>
      <c r="BA160" s="84"/>
      <c r="BB160" s="84"/>
      <c r="BC160" s="84"/>
      <c r="BD160" s="84"/>
      <c r="BE160" s="84"/>
      <c r="BF160" s="84"/>
      <c r="BG160" s="84"/>
      <c r="BH160" s="84"/>
    </row>
    <row r="161" spans="1:60" s="83" customFormat="1" ht="213.75">
      <c r="A161" s="35">
        <v>19</v>
      </c>
      <c r="B161" s="25" t="s">
        <v>73</v>
      </c>
      <c r="C161" s="14" t="s">
        <v>137</v>
      </c>
      <c r="D161" s="16">
        <v>6500</v>
      </c>
      <c r="E161" s="28"/>
      <c r="F161" s="29">
        <f t="shared" si="11"/>
        <v>0</v>
      </c>
      <c r="G161" s="12"/>
      <c r="H161" s="29">
        <f t="shared" si="12"/>
        <v>0</v>
      </c>
      <c r="I161" s="30"/>
      <c r="J161" s="90"/>
      <c r="K161" s="84"/>
      <c r="L161" s="84"/>
      <c r="M161" s="84"/>
      <c r="N161" s="84"/>
      <c r="O161" s="84"/>
      <c r="P161" s="84"/>
      <c r="Q161" s="84"/>
      <c r="R161" s="84"/>
      <c r="S161" s="84"/>
      <c r="T161" s="84"/>
      <c r="U161" s="84"/>
      <c r="V161" s="84"/>
      <c r="W161" s="84"/>
      <c r="X161" s="84"/>
      <c r="Y161" s="84"/>
      <c r="Z161" s="84"/>
      <c r="AA161" s="84"/>
      <c r="AB161" s="84"/>
      <c r="AC161" s="84"/>
      <c r="AD161" s="84"/>
      <c r="AE161" s="84"/>
      <c r="AF161" s="84"/>
      <c r="AG161" s="84"/>
      <c r="AH161" s="84"/>
      <c r="AI161" s="84"/>
      <c r="AJ161" s="84"/>
      <c r="AK161" s="84"/>
      <c r="AL161" s="84"/>
      <c r="AM161" s="84"/>
      <c r="AN161" s="84"/>
      <c r="AO161" s="84"/>
      <c r="AP161" s="84"/>
      <c r="AQ161" s="84"/>
      <c r="AR161" s="84"/>
      <c r="AS161" s="84"/>
      <c r="AT161" s="84"/>
      <c r="AU161" s="84"/>
      <c r="AV161" s="84"/>
      <c r="AW161" s="84"/>
      <c r="AX161" s="84"/>
      <c r="AY161" s="84"/>
      <c r="AZ161" s="84"/>
      <c r="BA161" s="84"/>
      <c r="BB161" s="84"/>
      <c r="BC161" s="84"/>
      <c r="BD161" s="84"/>
      <c r="BE161" s="84"/>
      <c r="BF161" s="84"/>
      <c r="BG161" s="84"/>
      <c r="BH161" s="84"/>
    </row>
    <row r="162" spans="1:60" s="83" customFormat="1" ht="219" customHeight="1">
      <c r="A162" s="35">
        <v>20</v>
      </c>
      <c r="B162" s="92" t="s">
        <v>74</v>
      </c>
      <c r="C162" s="14" t="s">
        <v>137</v>
      </c>
      <c r="D162" s="16">
        <v>8100</v>
      </c>
      <c r="E162" s="28"/>
      <c r="F162" s="29">
        <f t="shared" si="11"/>
        <v>0</v>
      </c>
      <c r="G162" s="12"/>
      <c r="H162" s="29">
        <f t="shared" si="12"/>
        <v>0</v>
      </c>
      <c r="I162" s="30"/>
      <c r="J162" s="90"/>
      <c r="K162" s="84"/>
      <c r="L162" s="84"/>
      <c r="M162" s="84"/>
      <c r="N162" s="84"/>
      <c r="O162" s="84"/>
      <c r="P162" s="84"/>
      <c r="Q162" s="84"/>
      <c r="R162" s="84"/>
      <c r="S162" s="84"/>
      <c r="T162" s="84"/>
      <c r="U162" s="84"/>
      <c r="V162" s="84"/>
      <c r="W162" s="84"/>
      <c r="X162" s="84"/>
      <c r="Y162" s="84"/>
      <c r="Z162" s="84"/>
      <c r="AA162" s="84"/>
      <c r="AB162" s="84"/>
      <c r="AC162" s="84"/>
      <c r="AD162" s="84"/>
      <c r="AE162" s="84"/>
      <c r="AF162" s="84"/>
      <c r="AG162" s="84"/>
      <c r="AH162" s="84"/>
      <c r="AI162" s="84"/>
      <c r="AJ162" s="84"/>
      <c r="AK162" s="84"/>
      <c r="AL162" s="84"/>
      <c r="AM162" s="84"/>
      <c r="AN162" s="84"/>
      <c r="AO162" s="84"/>
      <c r="AP162" s="84"/>
      <c r="AQ162" s="84"/>
      <c r="AR162" s="84"/>
      <c r="AS162" s="84"/>
      <c r="AT162" s="84"/>
      <c r="AU162" s="84"/>
      <c r="AV162" s="84"/>
      <c r="AW162" s="84"/>
      <c r="AX162" s="84"/>
      <c r="AY162" s="84"/>
      <c r="AZ162" s="84"/>
      <c r="BA162" s="84"/>
      <c r="BB162" s="84"/>
      <c r="BC162" s="84"/>
      <c r="BD162" s="84"/>
      <c r="BE162" s="84"/>
      <c r="BF162" s="84"/>
      <c r="BG162" s="84"/>
      <c r="BH162" s="84"/>
    </row>
    <row r="163" spans="1:60" s="83" customFormat="1" ht="222" customHeight="1">
      <c r="A163" s="35">
        <v>21</v>
      </c>
      <c r="B163" s="25" t="s">
        <v>239</v>
      </c>
      <c r="C163" s="14" t="s">
        <v>137</v>
      </c>
      <c r="D163" s="16">
        <v>300</v>
      </c>
      <c r="E163" s="28"/>
      <c r="F163" s="29">
        <f t="shared" si="11"/>
        <v>0</v>
      </c>
      <c r="G163" s="12"/>
      <c r="H163" s="29">
        <f t="shared" si="12"/>
        <v>0</v>
      </c>
      <c r="I163" s="30"/>
      <c r="J163" s="90"/>
      <c r="K163" s="84"/>
      <c r="L163" s="84"/>
      <c r="M163" s="84"/>
      <c r="N163" s="84"/>
      <c r="O163" s="84"/>
      <c r="P163" s="84"/>
      <c r="Q163" s="84"/>
      <c r="R163" s="84"/>
      <c r="S163" s="84"/>
      <c r="T163" s="84"/>
      <c r="U163" s="84"/>
      <c r="V163" s="84"/>
      <c r="W163" s="84"/>
      <c r="X163" s="84"/>
      <c r="Y163" s="84"/>
      <c r="Z163" s="84"/>
      <c r="AA163" s="84"/>
      <c r="AB163" s="84"/>
      <c r="AC163" s="84"/>
      <c r="AD163" s="84"/>
      <c r="AE163" s="84"/>
      <c r="AF163" s="84"/>
      <c r="AG163" s="84"/>
      <c r="AH163" s="84"/>
      <c r="AI163" s="84"/>
      <c r="AJ163" s="84"/>
      <c r="AK163" s="84"/>
      <c r="AL163" s="84"/>
      <c r="AM163" s="84"/>
      <c r="AN163" s="84"/>
      <c r="AO163" s="84"/>
      <c r="AP163" s="84"/>
      <c r="AQ163" s="84"/>
      <c r="AR163" s="84"/>
      <c r="AS163" s="84"/>
      <c r="AT163" s="84"/>
      <c r="AU163" s="84"/>
      <c r="AV163" s="84"/>
      <c r="AW163" s="84"/>
      <c r="AX163" s="84"/>
      <c r="AY163" s="84"/>
      <c r="AZ163" s="84"/>
      <c r="BA163" s="84"/>
      <c r="BB163" s="84"/>
      <c r="BC163" s="84"/>
      <c r="BD163" s="84"/>
      <c r="BE163" s="84"/>
      <c r="BF163" s="84"/>
      <c r="BG163" s="84"/>
      <c r="BH163" s="84"/>
    </row>
    <row r="164" spans="1:60" s="83" customFormat="1" ht="219" customHeight="1">
      <c r="A164" s="35">
        <v>22</v>
      </c>
      <c r="B164" s="25" t="s">
        <v>240</v>
      </c>
      <c r="C164" s="14" t="s">
        <v>137</v>
      </c>
      <c r="D164" s="16">
        <v>200</v>
      </c>
      <c r="E164" s="28"/>
      <c r="F164" s="29">
        <f t="shared" si="11"/>
        <v>0</v>
      </c>
      <c r="G164" s="12"/>
      <c r="H164" s="29">
        <f t="shared" si="12"/>
        <v>0</v>
      </c>
      <c r="I164" s="30"/>
      <c r="J164" s="90"/>
      <c r="K164" s="84"/>
      <c r="L164" s="84"/>
      <c r="M164" s="84"/>
      <c r="N164" s="84"/>
      <c r="O164" s="84"/>
      <c r="P164" s="84"/>
      <c r="Q164" s="84"/>
      <c r="R164" s="84"/>
      <c r="S164" s="84"/>
      <c r="T164" s="84"/>
      <c r="U164" s="84"/>
      <c r="V164" s="84"/>
      <c r="W164" s="84"/>
      <c r="X164" s="84"/>
      <c r="Y164" s="84"/>
      <c r="Z164" s="84"/>
      <c r="AA164" s="84"/>
      <c r="AB164" s="84"/>
      <c r="AC164" s="84"/>
      <c r="AD164" s="84"/>
      <c r="AE164" s="84"/>
      <c r="AF164" s="84"/>
      <c r="AG164" s="84"/>
      <c r="AH164" s="84"/>
      <c r="AI164" s="84"/>
      <c r="AJ164" s="84"/>
      <c r="AK164" s="84"/>
      <c r="AL164" s="84"/>
      <c r="AM164" s="84"/>
      <c r="AN164" s="84"/>
      <c r="AO164" s="84"/>
      <c r="AP164" s="84"/>
      <c r="AQ164" s="84"/>
      <c r="AR164" s="84"/>
      <c r="AS164" s="84"/>
      <c r="AT164" s="84"/>
      <c r="AU164" s="84"/>
      <c r="AV164" s="84"/>
      <c r="AW164" s="84"/>
      <c r="AX164" s="84"/>
      <c r="AY164" s="84"/>
      <c r="AZ164" s="84"/>
      <c r="BA164" s="84"/>
      <c r="BB164" s="84"/>
      <c r="BC164" s="84"/>
      <c r="BD164" s="84"/>
      <c r="BE164" s="84"/>
      <c r="BF164" s="84"/>
      <c r="BG164" s="84"/>
      <c r="BH164" s="84"/>
    </row>
    <row r="165" spans="1:60" s="83" customFormat="1" ht="20.25">
      <c r="A165" s="35">
        <v>23</v>
      </c>
      <c r="B165" s="25" t="s">
        <v>243</v>
      </c>
      <c r="C165" s="14" t="s">
        <v>137</v>
      </c>
      <c r="D165" s="19">
        <v>15500</v>
      </c>
      <c r="E165" s="28"/>
      <c r="F165" s="29">
        <f t="shared" si="11"/>
        <v>0</v>
      </c>
      <c r="G165" s="12"/>
      <c r="H165" s="29">
        <f t="shared" si="12"/>
        <v>0</v>
      </c>
      <c r="I165" s="30"/>
      <c r="J165" s="90"/>
      <c r="K165" s="84"/>
      <c r="L165" s="84"/>
      <c r="M165" s="84"/>
      <c r="N165" s="84"/>
      <c r="O165" s="84"/>
      <c r="P165" s="84"/>
      <c r="Q165" s="84"/>
      <c r="R165" s="84"/>
      <c r="S165" s="84"/>
      <c r="T165" s="84"/>
      <c r="U165" s="84"/>
      <c r="V165" s="84"/>
      <c r="W165" s="84"/>
      <c r="X165" s="84"/>
      <c r="Y165" s="84"/>
      <c r="Z165" s="84"/>
      <c r="AA165" s="84"/>
      <c r="AB165" s="84"/>
      <c r="AC165" s="84"/>
      <c r="AD165" s="84"/>
      <c r="AE165" s="84"/>
      <c r="AF165" s="84"/>
      <c r="AG165" s="84"/>
      <c r="AH165" s="84"/>
      <c r="AI165" s="84"/>
      <c r="AJ165" s="84"/>
      <c r="AK165" s="84"/>
      <c r="AL165" s="84"/>
      <c r="AM165" s="84"/>
      <c r="AN165" s="84"/>
      <c r="AO165" s="84"/>
      <c r="AP165" s="84"/>
      <c r="AQ165" s="84"/>
      <c r="AR165" s="84"/>
      <c r="AS165" s="84"/>
      <c r="AT165" s="84"/>
      <c r="AU165" s="84"/>
      <c r="AV165" s="84"/>
      <c r="AW165" s="84"/>
      <c r="AX165" s="84"/>
      <c r="AY165" s="84"/>
      <c r="AZ165" s="84"/>
      <c r="BA165" s="84"/>
      <c r="BB165" s="84"/>
      <c r="BC165" s="84"/>
      <c r="BD165" s="84"/>
      <c r="BE165" s="84"/>
      <c r="BF165" s="84"/>
      <c r="BG165" s="84"/>
      <c r="BH165" s="84"/>
    </row>
    <row r="166" spans="1:60" s="83" customFormat="1" ht="30">
      <c r="A166" s="35">
        <v>24</v>
      </c>
      <c r="B166" s="25" t="s">
        <v>244</v>
      </c>
      <c r="C166" s="14" t="s">
        <v>137</v>
      </c>
      <c r="D166" s="16">
        <v>3250</v>
      </c>
      <c r="E166" s="28"/>
      <c r="F166" s="29">
        <f t="shared" si="11"/>
        <v>0</v>
      </c>
      <c r="G166" s="12"/>
      <c r="H166" s="29">
        <f t="shared" si="12"/>
        <v>0</v>
      </c>
      <c r="I166" s="30"/>
      <c r="J166" s="90"/>
      <c r="K166" s="84"/>
      <c r="L166" s="84"/>
      <c r="M166" s="84"/>
      <c r="N166" s="84"/>
      <c r="O166" s="84"/>
      <c r="P166" s="84"/>
      <c r="Q166" s="84"/>
      <c r="R166" s="84"/>
      <c r="S166" s="84"/>
      <c r="T166" s="84"/>
      <c r="U166" s="84"/>
      <c r="V166" s="84"/>
      <c r="W166" s="84"/>
      <c r="X166" s="84"/>
      <c r="Y166" s="84"/>
      <c r="Z166" s="84"/>
      <c r="AA166" s="84"/>
      <c r="AB166" s="84"/>
      <c r="AC166" s="84"/>
      <c r="AD166" s="84"/>
      <c r="AE166" s="84"/>
      <c r="AF166" s="84"/>
      <c r="AG166" s="84"/>
      <c r="AH166" s="84"/>
      <c r="AI166" s="84"/>
      <c r="AJ166" s="84"/>
      <c r="AK166" s="84"/>
      <c r="AL166" s="84"/>
      <c r="AM166" s="84"/>
      <c r="AN166" s="84"/>
      <c r="AO166" s="84"/>
      <c r="AP166" s="84"/>
      <c r="AQ166" s="84"/>
      <c r="AR166" s="84"/>
      <c r="AS166" s="84"/>
      <c r="AT166" s="84"/>
      <c r="AU166" s="84"/>
      <c r="AV166" s="84"/>
      <c r="AW166" s="84"/>
      <c r="AX166" s="84"/>
      <c r="AY166" s="84"/>
      <c r="AZ166" s="84"/>
      <c r="BA166" s="84"/>
      <c r="BB166" s="84"/>
      <c r="BC166" s="84"/>
      <c r="BD166" s="84"/>
      <c r="BE166" s="84"/>
      <c r="BF166" s="84"/>
      <c r="BG166" s="84"/>
      <c r="BH166" s="84"/>
    </row>
    <row r="167" spans="1:60" s="83" customFormat="1" ht="30">
      <c r="A167" s="35">
        <v>25</v>
      </c>
      <c r="B167" s="25" t="s">
        <v>101</v>
      </c>
      <c r="C167" s="14" t="s">
        <v>137</v>
      </c>
      <c r="D167" s="19">
        <v>1600</v>
      </c>
      <c r="E167" s="28"/>
      <c r="F167" s="29">
        <f t="shared" si="11"/>
        <v>0</v>
      </c>
      <c r="G167" s="12"/>
      <c r="H167" s="29">
        <f t="shared" si="12"/>
        <v>0</v>
      </c>
      <c r="I167" s="30"/>
      <c r="J167" s="90"/>
      <c r="K167" s="84"/>
      <c r="L167" s="84"/>
      <c r="M167" s="84"/>
      <c r="N167" s="84"/>
      <c r="O167" s="84"/>
      <c r="P167" s="84"/>
      <c r="Q167" s="84"/>
      <c r="R167" s="84"/>
      <c r="S167" s="84"/>
      <c r="T167" s="84"/>
      <c r="U167" s="84"/>
      <c r="V167" s="84"/>
      <c r="W167" s="84"/>
      <c r="X167" s="84"/>
      <c r="Y167" s="84"/>
      <c r="Z167" s="84"/>
      <c r="AA167" s="84"/>
      <c r="AB167" s="84"/>
      <c r="AC167" s="84"/>
      <c r="AD167" s="84"/>
      <c r="AE167" s="84"/>
      <c r="AF167" s="84"/>
      <c r="AG167" s="84"/>
      <c r="AH167" s="84"/>
      <c r="AI167" s="84"/>
      <c r="AJ167" s="84"/>
      <c r="AK167" s="84"/>
      <c r="AL167" s="84"/>
      <c r="AM167" s="84"/>
      <c r="AN167" s="84"/>
      <c r="AO167" s="84"/>
      <c r="AP167" s="84"/>
      <c r="AQ167" s="84"/>
      <c r="AR167" s="84"/>
      <c r="AS167" s="84"/>
      <c r="AT167" s="84"/>
      <c r="AU167" s="84"/>
      <c r="AV167" s="84"/>
      <c r="AW167" s="84"/>
      <c r="AX167" s="84"/>
      <c r="AY167" s="84"/>
      <c r="AZ167" s="84"/>
      <c r="BA167" s="84"/>
      <c r="BB167" s="84"/>
      <c r="BC167" s="84"/>
      <c r="BD167" s="84"/>
      <c r="BE167" s="84"/>
      <c r="BF167" s="84"/>
      <c r="BG167" s="84"/>
      <c r="BH167" s="84"/>
    </row>
    <row r="168" spans="1:60" s="83" customFormat="1" ht="40.5">
      <c r="A168" s="35">
        <v>26</v>
      </c>
      <c r="B168" s="25" t="s">
        <v>241</v>
      </c>
      <c r="C168" s="14" t="s">
        <v>137</v>
      </c>
      <c r="D168" s="19">
        <v>1600</v>
      </c>
      <c r="E168" s="28"/>
      <c r="F168" s="29">
        <f t="shared" si="11"/>
        <v>0</v>
      </c>
      <c r="G168" s="12"/>
      <c r="H168" s="29">
        <f t="shared" si="12"/>
        <v>0</v>
      </c>
      <c r="I168" s="30"/>
      <c r="J168" s="90"/>
      <c r="K168" s="84"/>
      <c r="L168" s="84"/>
      <c r="M168" s="84"/>
      <c r="N168" s="84"/>
      <c r="O168" s="84"/>
      <c r="P168" s="84"/>
      <c r="Q168" s="84"/>
      <c r="R168" s="84"/>
      <c r="S168" s="84"/>
      <c r="T168" s="84"/>
      <c r="U168" s="84"/>
      <c r="V168" s="84"/>
      <c r="W168" s="84"/>
      <c r="X168" s="84"/>
      <c r="Y168" s="84"/>
      <c r="Z168" s="84"/>
      <c r="AA168" s="84"/>
      <c r="AB168" s="84"/>
      <c r="AC168" s="84"/>
      <c r="AD168" s="84"/>
      <c r="AE168" s="84"/>
      <c r="AF168" s="84"/>
      <c r="AG168" s="84"/>
      <c r="AH168" s="84"/>
      <c r="AI168" s="84"/>
      <c r="AJ168" s="84"/>
      <c r="AK168" s="84"/>
      <c r="AL168" s="84"/>
      <c r="AM168" s="84"/>
      <c r="AN168" s="84"/>
      <c r="AO168" s="84"/>
      <c r="AP168" s="84"/>
      <c r="AQ168" s="84"/>
      <c r="AR168" s="84"/>
      <c r="AS168" s="84"/>
      <c r="AT168" s="84"/>
      <c r="AU168" s="84"/>
      <c r="AV168" s="84"/>
      <c r="AW168" s="84"/>
      <c r="AX168" s="84"/>
      <c r="AY168" s="84"/>
      <c r="AZ168" s="84"/>
      <c r="BA168" s="84"/>
      <c r="BB168" s="84"/>
      <c r="BC168" s="84"/>
      <c r="BD168" s="84"/>
      <c r="BE168" s="84"/>
      <c r="BF168" s="84"/>
      <c r="BG168" s="84"/>
      <c r="BH168" s="84"/>
    </row>
    <row r="169" spans="1:60" s="83" customFormat="1" ht="122.25">
      <c r="A169" s="35">
        <v>27</v>
      </c>
      <c r="B169" s="25" t="s">
        <v>245</v>
      </c>
      <c r="C169" s="14" t="s">
        <v>137</v>
      </c>
      <c r="D169" s="19">
        <v>150</v>
      </c>
      <c r="E169" s="28"/>
      <c r="F169" s="29">
        <f t="shared" si="11"/>
        <v>0</v>
      </c>
      <c r="G169" s="12"/>
      <c r="H169" s="29">
        <f t="shared" si="12"/>
        <v>0</v>
      </c>
      <c r="I169" s="30"/>
      <c r="J169" s="90"/>
      <c r="K169" s="84"/>
      <c r="L169" s="84"/>
      <c r="M169" s="84"/>
      <c r="N169" s="84"/>
      <c r="O169" s="84"/>
      <c r="P169" s="84"/>
      <c r="Q169" s="84"/>
      <c r="R169" s="84"/>
      <c r="S169" s="84"/>
      <c r="T169" s="84"/>
      <c r="U169" s="84"/>
      <c r="V169" s="84"/>
      <c r="W169" s="84"/>
      <c r="X169" s="84"/>
      <c r="Y169" s="84"/>
      <c r="Z169" s="84"/>
      <c r="AA169" s="84"/>
      <c r="AB169" s="84"/>
      <c r="AC169" s="84"/>
      <c r="AD169" s="84"/>
      <c r="AE169" s="84"/>
      <c r="AF169" s="84"/>
      <c r="AG169" s="84"/>
      <c r="AH169" s="84"/>
      <c r="AI169" s="84"/>
      <c r="AJ169" s="84"/>
      <c r="AK169" s="84"/>
      <c r="AL169" s="84"/>
      <c r="AM169" s="84"/>
      <c r="AN169" s="84"/>
      <c r="AO169" s="84"/>
      <c r="AP169" s="84"/>
      <c r="AQ169" s="84"/>
      <c r="AR169" s="84"/>
      <c r="AS169" s="84"/>
      <c r="AT169" s="84"/>
      <c r="AU169" s="84"/>
      <c r="AV169" s="84"/>
      <c r="AW169" s="84"/>
      <c r="AX169" s="84"/>
      <c r="AY169" s="84"/>
      <c r="AZ169" s="84"/>
      <c r="BA169" s="84"/>
      <c r="BB169" s="84"/>
      <c r="BC169" s="84"/>
      <c r="BD169" s="84"/>
      <c r="BE169" s="84"/>
      <c r="BF169" s="84"/>
      <c r="BG169" s="84"/>
      <c r="BH169" s="84"/>
    </row>
    <row r="170" spans="1:60" s="83" customFormat="1" ht="81">
      <c r="A170" s="35">
        <v>28</v>
      </c>
      <c r="B170" s="25" t="s">
        <v>115</v>
      </c>
      <c r="C170" s="14" t="s">
        <v>137</v>
      </c>
      <c r="D170" s="19">
        <v>200</v>
      </c>
      <c r="E170" s="28"/>
      <c r="F170" s="29">
        <f t="shared" si="11"/>
        <v>0</v>
      </c>
      <c r="G170" s="12"/>
      <c r="H170" s="29">
        <f t="shared" si="12"/>
        <v>0</v>
      </c>
      <c r="I170" s="30"/>
      <c r="J170" s="90"/>
      <c r="K170" s="84"/>
      <c r="L170" s="84"/>
      <c r="M170" s="84"/>
      <c r="N170" s="84"/>
      <c r="O170" s="84"/>
      <c r="P170" s="84"/>
      <c r="Q170" s="84"/>
      <c r="R170" s="84"/>
      <c r="S170" s="84"/>
      <c r="T170" s="84"/>
      <c r="U170" s="84"/>
      <c r="V170" s="84"/>
      <c r="W170" s="84"/>
      <c r="X170" s="84"/>
      <c r="Y170" s="84"/>
      <c r="Z170" s="84"/>
      <c r="AA170" s="84"/>
      <c r="AB170" s="84"/>
      <c r="AC170" s="84"/>
      <c r="AD170" s="84"/>
      <c r="AE170" s="84"/>
      <c r="AF170" s="84"/>
      <c r="AG170" s="84"/>
      <c r="AH170" s="84"/>
      <c r="AI170" s="84"/>
      <c r="AJ170" s="84"/>
      <c r="AK170" s="84"/>
      <c r="AL170" s="84"/>
      <c r="AM170" s="84"/>
      <c r="AN170" s="84"/>
      <c r="AO170" s="84"/>
      <c r="AP170" s="84"/>
      <c r="AQ170" s="84"/>
      <c r="AR170" s="84"/>
      <c r="AS170" s="84"/>
      <c r="AT170" s="84"/>
      <c r="AU170" s="84"/>
      <c r="AV170" s="84"/>
      <c r="AW170" s="84"/>
      <c r="AX170" s="84"/>
      <c r="AY170" s="84"/>
      <c r="AZ170" s="84"/>
      <c r="BA170" s="84"/>
      <c r="BB170" s="84"/>
      <c r="BC170" s="84"/>
      <c r="BD170" s="84"/>
      <c r="BE170" s="84"/>
      <c r="BF170" s="84"/>
      <c r="BG170" s="84"/>
      <c r="BH170" s="84"/>
    </row>
    <row r="171" spans="1:60" s="83" customFormat="1" ht="91.5">
      <c r="A171" s="35">
        <v>29</v>
      </c>
      <c r="B171" s="25" t="s">
        <v>116</v>
      </c>
      <c r="C171" s="14" t="s">
        <v>218</v>
      </c>
      <c r="D171" s="19">
        <v>300</v>
      </c>
      <c r="E171" s="28"/>
      <c r="F171" s="29">
        <f t="shared" si="11"/>
        <v>0</v>
      </c>
      <c r="G171" s="12"/>
      <c r="H171" s="29">
        <f t="shared" si="12"/>
        <v>0</v>
      </c>
      <c r="I171" s="30"/>
      <c r="J171" s="90"/>
      <c r="K171" s="84"/>
      <c r="L171" s="84"/>
      <c r="M171" s="84"/>
      <c r="N171" s="84"/>
      <c r="O171" s="84"/>
      <c r="P171" s="84"/>
      <c r="Q171" s="84"/>
      <c r="R171" s="84"/>
      <c r="S171" s="84"/>
      <c r="T171" s="84"/>
      <c r="U171" s="84"/>
      <c r="V171" s="84"/>
      <c r="W171" s="84"/>
      <c r="X171" s="84"/>
      <c r="Y171" s="84"/>
      <c r="Z171" s="84"/>
      <c r="AA171" s="84"/>
      <c r="AB171" s="84"/>
      <c r="AC171" s="84"/>
      <c r="AD171" s="84"/>
      <c r="AE171" s="84"/>
      <c r="AF171" s="84"/>
      <c r="AG171" s="84"/>
      <c r="AH171" s="84"/>
      <c r="AI171" s="84"/>
      <c r="AJ171" s="84"/>
      <c r="AK171" s="84"/>
      <c r="AL171" s="84"/>
      <c r="AM171" s="84"/>
      <c r="AN171" s="84"/>
      <c r="AO171" s="84"/>
      <c r="AP171" s="84"/>
      <c r="AQ171" s="84"/>
      <c r="AR171" s="84"/>
      <c r="AS171" s="84"/>
      <c r="AT171" s="84"/>
      <c r="AU171" s="84"/>
      <c r="AV171" s="84"/>
      <c r="AW171" s="84"/>
      <c r="AX171" s="84"/>
      <c r="AY171" s="84"/>
      <c r="AZ171" s="84"/>
      <c r="BA171" s="84"/>
      <c r="BB171" s="84"/>
      <c r="BC171" s="84"/>
      <c r="BD171" s="84"/>
      <c r="BE171" s="84"/>
      <c r="BF171" s="84"/>
      <c r="BG171" s="84"/>
      <c r="BH171" s="84"/>
    </row>
    <row r="172" spans="1:60" s="83" customFormat="1" ht="91.5">
      <c r="A172" s="35">
        <v>30</v>
      </c>
      <c r="B172" s="25" t="s">
        <v>117</v>
      </c>
      <c r="C172" s="14" t="s">
        <v>38</v>
      </c>
      <c r="D172" s="19">
        <v>300</v>
      </c>
      <c r="E172" s="28"/>
      <c r="F172" s="29">
        <f t="shared" si="11"/>
        <v>0</v>
      </c>
      <c r="G172" s="12"/>
      <c r="H172" s="29">
        <f t="shared" si="12"/>
        <v>0</v>
      </c>
      <c r="I172" s="30"/>
      <c r="J172" s="90"/>
      <c r="K172" s="84"/>
      <c r="L172" s="84"/>
      <c r="M172" s="84"/>
      <c r="N172" s="84"/>
      <c r="O172" s="84"/>
      <c r="P172" s="84"/>
      <c r="Q172" s="84"/>
      <c r="R172" s="84"/>
      <c r="S172" s="84"/>
      <c r="T172" s="84"/>
      <c r="U172" s="84"/>
      <c r="V172" s="84"/>
      <c r="W172" s="84"/>
      <c r="X172" s="84"/>
      <c r="Y172" s="84"/>
      <c r="Z172" s="84"/>
      <c r="AA172" s="84"/>
      <c r="AB172" s="84"/>
      <c r="AC172" s="84"/>
      <c r="AD172" s="84"/>
      <c r="AE172" s="84"/>
      <c r="AF172" s="84"/>
      <c r="AG172" s="84"/>
      <c r="AH172" s="84"/>
      <c r="AI172" s="84"/>
      <c r="AJ172" s="84"/>
      <c r="AK172" s="84"/>
      <c r="AL172" s="84"/>
      <c r="AM172" s="84"/>
      <c r="AN172" s="84"/>
      <c r="AO172" s="84"/>
      <c r="AP172" s="84"/>
      <c r="AQ172" s="84"/>
      <c r="AR172" s="84"/>
      <c r="AS172" s="84"/>
      <c r="AT172" s="84"/>
      <c r="AU172" s="84"/>
      <c r="AV172" s="84"/>
      <c r="AW172" s="84"/>
      <c r="AX172" s="84"/>
      <c r="AY172" s="84"/>
      <c r="AZ172" s="84"/>
      <c r="BA172" s="84"/>
      <c r="BB172" s="84"/>
      <c r="BC172" s="84"/>
      <c r="BD172" s="84"/>
      <c r="BE172" s="84"/>
      <c r="BF172" s="84"/>
      <c r="BG172" s="84"/>
      <c r="BH172" s="84"/>
    </row>
    <row r="173" spans="1:60" s="83" customFormat="1" ht="81">
      <c r="A173" s="35">
        <v>31</v>
      </c>
      <c r="B173" s="25" t="s">
        <v>118</v>
      </c>
      <c r="C173" s="14" t="s">
        <v>38</v>
      </c>
      <c r="D173" s="19">
        <v>650</v>
      </c>
      <c r="E173" s="28"/>
      <c r="F173" s="29">
        <f t="shared" si="11"/>
        <v>0</v>
      </c>
      <c r="G173" s="12"/>
      <c r="H173" s="29">
        <f t="shared" si="12"/>
        <v>0</v>
      </c>
      <c r="I173" s="30"/>
      <c r="J173" s="90"/>
      <c r="K173" s="84"/>
      <c r="L173" s="84"/>
      <c r="M173" s="84"/>
      <c r="N173" s="84"/>
      <c r="O173" s="84"/>
      <c r="P173" s="84"/>
      <c r="Q173" s="84"/>
      <c r="R173" s="84"/>
      <c r="S173" s="84"/>
      <c r="T173" s="84"/>
      <c r="U173" s="84"/>
      <c r="V173" s="84"/>
      <c r="W173" s="84"/>
      <c r="X173" s="84"/>
      <c r="Y173" s="84"/>
      <c r="Z173" s="84"/>
      <c r="AA173" s="84"/>
      <c r="AB173" s="84"/>
      <c r="AC173" s="84"/>
      <c r="AD173" s="84"/>
      <c r="AE173" s="84"/>
      <c r="AF173" s="84"/>
      <c r="AG173" s="84"/>
      <c r="AH173" s="84"/>
      <c r="AI173" s="84"/>
      <c r="AJ173" s="84"/>
      <c r="AK173" s="84"/>
      <c r="AL173" s="84"/>
      <c r="AM173" s="84"/>
      <c r="AN173" s="84"/>
      <c r="AO173" s="84"/>
      <c r="AP173" s="84"/>
      <c r="AQ173" s="84"/>
      <c r="AR173" s="84"/>
      <c r="AS173" s="84"/>
      <c r="AT173" s="84"/>
      <c r="AU173" s="84"/>
      <c r="AV173" s="84"/>
      <c r="AW173" s="84"/>
      <c r="AX173" s="84"/>
      <c r="AY173" s="84"/>
      <c r="AZ173" s="84"/>
      <c r="BA173" s="84"/>
      <c r="BB173" s="84"/>
      <c r="BC173" s="84"/>
      <c r="BD173" s="84"/>
      <c r="BE173" s="84"/>
      <c r="BF173" s="84"/>
      <c r="BG173" s="84"/>
      <c r="BH173" s="84"/>
    </row>
    <row r="174" spans="1:60" s="83" customFormat="1" ht="91.5">
      <c r="A174" s="35">
        <v>32</v>
      </c>
      <c r="B174" s="25" t="s">
        <v>246</v>
      </c>
      <c r="C174" s="14" t="s">
        <v>38</v>
      </c>
      <c r="D174" s="19">
        <v>1000</v>
      </c>
      <c r="E174" s="28"/>
      <c r="F174" s="29">
        <f t="shared" si="11"/>
        <v>0</v>
      </c>
      <c r="G174" s="12"/>
      <c r="H174" s="29">
        <f t="shared" si="12"/>
        <v>0</v>
      </c>
      <c r="I174" s="30"/>
      <c r="J174" s="90"/>
      <c r="K174" s="84"/>
      <c r="L174" s="84"/>
      <c r="M174" s="84"/>
      <c r="N174" s="84"/>
      <c r="O174" s="84"/>
      <c r="P174" s="84"/>
      <c r="Q174" s="84"/>
      <c r="R174" s="84"/>
      <c r="S174" s="84"/>
      <c r="T174" s="84"/>
      <c r="U174" s="84"/>
      <c r="V174" s="84"/>
      <c r="W174" s="84"/>
      <c r="X174" s="84"/>
      <c r="Y174" s="84"/>
      <c r="Z174" s="84"/>
      <c r="AA174" s="84"/>
      <c r="AB174" s="84"/>
      <c r="AC174" s="84"/>
      <c r="AD174" s="84"/>
      <c r="AE174" s="84"/>
      <c r="AF174" s="84"/>
      <c r="AG174" s="84"/>
      <c r="AH174" s="84"/>
      <c r="AI174" s="84"/>
      <c r="AJ174" s="84"/>
      <c r="AK174" s="84"/>
      <c r="AL174" s="84"/>
      <c r="AM174" s="84"/>
      <c r="AN174" s="84"/>
      <c r="AO174" s="84"/>
      <c r="AP174" s="84"/>
      <c r="AQ174" s="84"/>
      <c r="AR174" s="84"/>
      <c r="AS174" s="84"/>
      <c r="AT174" s="84"/>
      <c r="AU174" s="84"/>
      <c r="AV174" s="84"/>
      <c r="AW174" s="84"/>
      <c r="AX174" s="84"/>
      <c r="AY174" s="84"/>
      <c r="AZ174" s="84"/>
      <c r="BA174" s="84"/>
      <c r="BB174" s="84"/>
      <c r="BC174" s="84"/>
      <c r="BD174" s="84"/>
      <c r="BE174" s="84"/>
      <c r="BF174" s="84"/>
      <c r="BG174" s="84"/>
      <c r="BH174" s="84"/>
    </row>
    <row r="175" spans="1:60" s="83" customFormat="1" ht="51">
      <c r="A175" s="35">
        <v>33</v>
      </c>
      <c r="B175" s="25" t="s">
        <v>247</v>
      </c>
      <c r="C175" s="14" t="s">
        <v>38</v>
      </c>
      <c r="D175" s="19">
        <v>64</v>
      </c>
      <c r="E175" s="28"/>
      <c r="F175" s="29">
        <f t="shared" si="11"/>
        <v>0</v>
      </c>
      <c r="G175" s="12"/>
      <c r="H175" s="29">
        <f t="shared" si="12"/>
        <v>0</v>
      </c>
      <c r="I175" s="30"/>
      <c r="J175" s="90"/>
      <c r="K175" s="84"/>
      <c r="L175" s="84"/>
      <c r="M175" s="84"/>
      <c r="N175" s="84"/>
      <c r="O175" s="84"/>
      <c r="P175" s="84"/>
      <c r="Q175" s="84"/>
      <c r="R175" s="84"/>
      <c r="S175" s="84"/>
      <c r="T175" s="84"/>
      <c r="U175" s="84"/>
      <c r="V175" s="84"/>
      <c r="W175" s="84"/>
      <c r="X175" s="84"/>
      <c r="Y175" s="84"/>
      <c r="Z175" s="84"/>
      <c r="AA175" s="84"/>
      <c r="AB175" s="84"/>
      <c r="AC175" s="84"/>
      <c r="AD175" s="84"/>
      <c r="AE175" s="84"/>
      <c r="AF175" s="84"/>
      <c r="AG175" s="84"/>
      <c r="AH175" s="84"/>
      <c r="AI175" s="84"/>
      <c r="AJ175" s="84"/>
      <c r="AK175" s="84"/>
      <c r="AL175" s="84"/>
      <c r="AM175" s="84"/>
      <c r="AN175" s="84"/>
      <c r="AO175" s="84"/>
      <c r="AP175" s="84"/>
      <c r="AQ175" s="84"/>
      <c r="AR175" s="84"/>
      <c r="AS175" s="84"/>
      <c r="AT175" s="84"/>
      <c r="AU175" s="84"/>
      <c r="AV175" s="84"/>
      <c r="AW175" s="84"/>
      <c r="AX175" s="84"/>
      <c r="AY175" s="84"/>
      <c r="AZ175" s="84"/>
      <c r="BA175" s="84"/>
      <c r="BB175" s="84"/>
      <c r="BC175" s="84"/>
      <c r="BD175" s="84"/>
      <c r="BE175" s="84"/>
      <c r="BF175" s="84"/>
      <c r="BG175" s="84"/>
      <c r="BH175" s="84"/>
    </row>
    <row r="176" spans="1:60" s="83" customFormat="1" ht="122.25">
      <c r="A176" s="35">
        <v>34</v>
      </c>
      <c r="B176" s="25" t="s">
        <v>119</v>
      </c>
      <c r="C176" s="14" t="s">
        <v>137</v>
      </c>
      <c r="D176" s="19">
        <v>4000</v>
      </c>
      <c r="E176" s="28"/>
      <c r="F176" s="29">
        <f t="shared" si="11"/>
        <v>0</v>
      </c>
      <c r="G176" s="12"/>
      <c r="H176" s="29">
        <f t="shared" si="12"/>
        <v>0</v>
      </c>
      <c r="I176" s="30"/>
      <c r="J176" s="90"/>
      <c r="K176" s="84"/>
      <c r="L176" s="84"/>
      <c r="M176" s="84"/>
      <c r="N176" s="84"/>
      <c r="O176" s="84"/>
      <c r="P176" s="84"/>
      <c r="Q176" s="84"/>
      <c r="R176" s="84"/>
      <c r="S176" s="84"/>
      <c r="T176" s="84"/>
      <c r="U176" s="84"/>
      <c r="V176" s="84"/>
      <c r="W176" s="84"/>
      <c r="X176" s="84"/>
      <c r="Y176" s="84"/>
      <c r="Z176" s="84"/>
      <c r="AA176" s="84"/>
      <c r="AB176" s="84"/>
      <c r="AC176" s="84"/>
      <c r="AD176" s="84"/>
      <c r="AE176" s="84"/>
      <c r="AF176" s="84"/>
      <c r="AG176" s="84"/>
      <c r="AH176" s="84"/>
      <c r="AI176" s="84"/>
      <c r="AJ176" s="84"/>
      <c r="AK176" s="84"/>
      <c r="AL176" s="84"/>
      <c r="AM176" s="84"/>
      <c r="AN176" s="84"/>
      <c r="AO176" s="84"/>
      <c r="AP176" s="84"/>
      <c r="AQ176" s="84"/>
      <c r="AR176" s="84"/>
      <c r="AS176" s="84"/>
      <c r="AT176" s="84"/>
      <c r="AU176" s="84"/>
      <c r="AV176" s="84"/>
      <c r="AW176" s="84"/>
      <c r="AX176" s="84"/>
      <c r="AY176" s="84"/>
      <c r="AZ176" s="84"/>
      <c r="BA176" s="84"/>
      <c r="BB176" s="84"/>
      <c r="BC176" s="84"/>
      <c r="BD176" s="84"/>
      <c r="BE176" s="84"/>
      <c r="BF176" s="84"/>
      <c r="BG176" s="84"/>
      <c r="BH176" s="84"/>
    </row>
    <row r="177" spans="1:60" s="83" customFormat="1" ht="132">
      <c r="A177" s="35">
        <v>35</v>
      </c>
      <c r="B177" s="25" t="s">
        <v>120</v>
      </c>
      <c r="C177" s="14" t="s">
        <v>137</v>
      </c>
      <c r="D177" s="19">
        <v>3000</v>
      </c>
      <c r="E177" s="28"/>
      <c r="F177" s="29">
        <f t="shared" si="11"/>
        <v>0</v>
      </c>
      <c r="G177" s="12"/>
      <c r="H177" s="29">
        <f t="shared" si="12"/>
        <v>0</v>
      </c>
      <c r="I177" s="30"/>
      <c r="J177" s="90"/>
      <c r="K177" s="84"/>
      <c r="L177" s="84"/>
      <c r="M177" s="84"/>
      <c r="N177" s="84"/>
      <c r="O177" s="84"/>
      <c r="P177" s="84"/>
      <c r="Q177" s="84"/>
      <c r="R177" s="84"/>
      <c r="S177" s="84"/>
      <c r="T177" s="84"/>
      <c r="U177" s="84"/>
      <c r="V177" s="84"/>
      <c r="W177" s="84"/>
      <c r="X177" s="84"/>
      <c r="Y177" s="84"/>
      <c r="Z177" s="84"/>
      <c r="AA177" s="84"/>
      <c r="AB177" s="84"/>
      <c r="AC177" s="84"/>
      <c r="AD177" s="84"/>
      <c r="AE177" s="84"/>
      <c r="AF177" s="84"/>
      <c r="AG177" s="84"/>
      <c r="AH177" s="84"/>
      <c r="AI177" s="84"/>
      <c r="AJ177" s="84"/>
      <c r="AK177" s="84"/>
      <c r="AL177" s="84"/>
      <c r="AM177" s="84"/>
      <c r="AN177" s="84"/>
      <c r="AO177" s="84"/>
      <c r="AP177" s="84"/>
      <c r="AQ177" s="84"/>
      <c r="AR177" s="84"/>
      <c r="AS177" s="84"/>
      <c r="AT177" s="84"/>
      <c r="AU177" s="84"/>
      <c r="AV177" s="84"/>
      <c r="AW177" s="84"/>
      <c r="AX177" s="84"/>
      <c r="AY177" s="84"/>
      <c r="AZ177" s="84"/>
      <c r="BA177" s="84"/>
      <c r="BB177" s="84"/>
      <c r="BC177" s="84"/>
      <c r="BD177" s="84"/>
      <c r="BE177" s="84"/>
      <c r="BF177" s="84"/>
      <c r="BG177" s="84"/>
      <c r="BH177" s="84"/>
    </row>
    <row r="178" spans="1:60" s="83" customFormat="1" ht="20.25">
      <c r="A178" s="35">
        <v>36</v>
      </c>
      <c r="B178" s="25" t="s">
        <v>248</v>
      </c>
      <c r="C178" s="14" t="s">
        <v>137</v>
      </c>
      <c r="D178" s="19">
        <v>2000</v>
      </c>
      <c r="E178" s="28"/>
      <c r="F178" s="29">
        <f t="shared" si="11"/>
        <v>0</v>
      </c>
      <c r="G178" s="12"/>
      <c r="H178" s="29">
        <f t="shared" si="12"/>
        <v>0</v>
      </c>
      <c r="I178" s="30"/>
      <c r="J178" s="90"/>
      <c r="K178" s="84"/>
      <c r="L178" s="84"/>
      <c r="M178" s="84"/>
      <c r="N178" s="84"/>
      <c r="O178" s="84"/>
      <c r="P178" s="84"/>
      <c r="Q178" s="84"/>
      <c r="R178" s="84"/>
      <c r="S178" s="84"/>
      <c r="T178" s="84"/>
      <c r="U178" s="84"/>
      <c r="V178" s="84"/>
      <c r="W178" s="84"/>
      <c r="X178" s="84"/>
      <c r="Y178" s="84"/>
      <c r="Z178" s="84"/>
      <c r="AA178" s="84"/>
      <c r="AB178" s="84"/>
      <c r="AC178" s="84"/>
      <c r="AD178" s="84"/>
      <c r="AE178" s="84"/>
      <c r="AF178" s="84"/>
      <c r="AG178" s="84"/>
      <c r="AH178" s="84"/>
      <c r="AI178" s="84"/>
      <c r="AJ178" s="84"/>
      <c r="AK178" s="84"/>
      <c r="AL178" s="84"/>
      <c r="AM178" s="84"/>
      <c r="AN178" s="84"/>
      <c r="AO178" s="84"/>
      <c r="AP178" s="84"/>
      <c r="AQ178" s="84"/>
      <c r="AR178" s="84"/>
      <c r="AS178" s="84"/>
      <c r="AT178" s="84"/>
      <c r="AU178" s="84"/>
      <c r="AV178" s="84"/>
      <c r="AW178" s="84"/>
      <c r="AX178" s="84"/>
      <c r="AY178" s="84"/>
      <c r="AZ178" s="84"/>
      <c r="BA178" s="84"/>
      <c r="BB178" s="84"/>
      <c r="BC178" s="84"/>
      <c r="BD178" s="84"/>
      <c r="BE178" s="84"/>
      <c r="BF178" s="84"/>
      <c r="BG178" s="84"/>
      <c r="BH178" s="84"/>
    </row>
    <row r="179" spans="1:60" s="83" customFormat="1" ht="51" thickBot="1">
      <c r="A179" s="93">
        <v>37</v>
      </c>
      <c r="B179" s="94" t="s">
        <v>121</v>
      </c>
      <c r="C179" s="95" t="s">
        <v>137</v>
      </c>
      <c r="D179" s="96">
        <v>1000</v>
      </c>
      <c r="E179" s="97"/>
      <c r="F179" s="98">
        <f t="shared" si="11"/>
        <v>0</v>
      </c>
      <c r="G179" s="12"/>
      <c r="H179" s="98">
        <f t="shared" si="12"/>
        <v>0</v>
      </c>
      <c r="I179" s="99"/>
      <c r="J179" s="100"/>
      <c r="K179" s="84"/>
      <c r="L179" s="84"/>
      <c r="M179" s="84"/>
      <c r="N179" s="84"/>
      <c r="O179" s="84"/>
      <c r="P179" s="84"/>
      <c r="Q179" s="84"/>
      <c r="R179" s="84"/>
      <c r="S179" s="84"/>
      <c r="T179" s="84"/>
      <c r="U179" s="84"/>
      <c r="V179" s="84"/>
      <c r="W179" s="84"/>
      <c r="X179" s="84"/>
      <c r="Y179" s="84"/>
      <c r="Z179" s="84"/>
      <c r="AA179" s="84"/>
      <c r="AB179" s="84"/>
      <c r="AC179" s="84"/>
      <c r="AD179" s="84"/>
      <c r="AE179" s="84"/>
      <c r="AF179" s="84"/>
      <c r="AG179" s="84"/>
      <c r="AH179" s="84"/>
      <c r="AI179" s="84"/>
      <c r="AJ179" s="84"/>
      <c r="AK179" s="84"/>
      <c r="AL179" s="84"/>
      <c r="AM179" s="84"/>
      <c r="AN179" s="84"/>
      <c r="AO179" s="84"/>
      <c r="AP179" s="84"/>
      <c r="AQ179" s="84"/>
      <c r="AR179" s="84"/>
      <c r="AS179" s="84"/>
      <c r="AT179" s="84"/>
      <c r="AU179" s="84"/>
      <c r="AV179" s="84"/>
      <c r="AW179" s="84"/>
      <c r="AX179" s="84"/>
      <c r="AY179" s="84"/>
      <c r="AZ179" s="84"/>
      <c r="BA179" s="84"/>
      <c r="BB179" s="84"/>
      <c r="BC179" s="84"/>
      <c r="BD179" s="84"/>
      <c r="BE179" s="84"/>
      <c r="BF179" s="84"/>
      <c r="BG179" s="84"/>
      <c r="BH179" s="84"/>
    </row>
    <row r="180" spans="1:60" s="83" customFormat="1" ht="18" customHeight="1" thickBot="1">
      <c r="A180" s="139" t="s">
        <v>122</v>
      </c>
      <c r="B180" s="140"/>
      <c r="C180" s="140"/>
      <c r="D180" s="140"/>
      <c r="E180" s="141"/>
      <c r="F180" s="101">
        <f>SUM(F143:F179)</f>
        <v>0</v>
      </c>
      <c r="G180" s="102" t="s">
        <v>136</v>
      </c>
      <c r="H180" s="101">
        <f>SUM(H143:H179)</f>
        <v>0</v>
      </c>
      <c r="I180" s="142"/>
      <c r="J180" s="124"/>
      <c r="K180" s="84"/>
      <c r="L180" s="84"/>
      <c r="M180" s="84"/>
      <c r="N180" s="84"/>
      <c r="O180" s="84"/>
      <c r="P180" s="84"/>
      <c r="Q180" s="84"/>
      <c r="R180" s="84"/>
      <c r="S180" s="84"/>
      <c r="T180" s="84"/>
      <c r="U180" s="84"/>
      <c r="V180" s="84"/>
      <c r="W180" s="84"/>
      <c r="X180" s="84"/>
      <c r="Y180" s="84"/>
      <c r="Z180" s="84"/>
      <c r="AA180" s="84"/>
      <c r="AB180" s="84"/>
      <c r="AC180" s="84"/>
      <c r="AD180" s="84"/>
      <c r="AE180" s="84"/>
      <c r="AF180" s="84"/>
      <c r="AG180" s="84"/>
      <c r="AH180" s="84"/>
      <c r="AI180" s="84"/>
      <c r="AJ180" s="84"/>
      <c r="AK180" s="84"/>
      <c r="AL180" s="84"/>
      <c r="AM180" s="84"/>
      <c r="AN180" s="84"/>
      <c r="AO180" s="84"/>
      <c r="AP180" s="84"/>
      <c r="AQ180" s="84"/>
      <c r="AR180" s="84"/>
      <c r="AS180" s="84"/>
      <c r="AT180" s="84"/>
      <c r="AU180" s="84"/>
      <c r="AV180" s="84"/>
      <c r="AW180" s="84"/>
      <c r="AX180" s="84"/>
      <c r="AY180" s="84"/>
      <c r="AZ180" s="84"/>
      <c r="BA180" s="84"/>
      <c r="BB180" s="84"/>
      <c r="BC180" s="84"/>
      <c r="BD180" s="84"/>
      <c r="BE180" s="84"/>
      <c r="BF180" s="84"/>
      <c r="BG180" s="84"/>
      <c r="BH180" s="84"/>
    </row>
    <row r="181" ht="13.5">
      <c r="A181" s="103"/>
    </row>
    <row r="184" spans="6:10" ht="13.5">
      <c r="F184" s="147" t="s">
        <v>249</v>
      </c>
      <c r="G184" s="146"/>
      <c r="H184" s="146"/>
      <c r="I184" s="146"/>
      <c r="J184" s="146"/>
    </row>
    <row r="185" spans="6:10" ht="13.5">
      <c r="F185" s="146"/>
      <c r="G185" s="146"/>
      <c r="H185" s="146"/>
      <c r="I185" s="146"/>
      <c r="J185" s="146"/>
    </row>
    <row r="186" spans="6:10" ht="13.5">
      <c r="F186" s="146"/>
      <c r="G186" s="146"/>
      <c r="H186" s="146"/>
      <c r="I186" s="146"/>
      <c r="J186" s="146"/>
    </row>
  </sheetData>
  <sheetProtection/>
  <autoFilter ref="A2:J180"/>
  <mergeCells count="70">
    <mergeCell ref="F184:J186"/>
    <mergeCell ref="A142:J142"/>
    <mergeCell ref="A180:E180"/>
    <mergeCell ref="I180:J180"/>
    <mergeCell ref="A123:J123"/>
    <mergeCell ref="A116:J116"/>
    <mergeCell ref="A115:E115"/>
    <mergeCell ref="A141:E141"/>
    <mergeCell ref="A17:A18"/>
    <mergeCell ref="B17:B18"/>
    <mergeCell ref="A19:A20"/>
    <mergeCell ref="B19:B20"/>
    <mergeCell ref="A26:A27"/>
    <mergeCell ref="A92:E92"/>
    <mergeCell ref="C37:C38"/>
    <mergeCell ref="A1:J1"/>
    <mergeCell ref="A3:J3"/>
    <mergeCell ref="A65:E65"/>
    <mergeCell ref="B26:B27"/>
    <mergeCell ref="I65:J65"/>
    <mergeCell ref="B37:B38"/>
    <mergeCell ref="A37:A38"/>
    <mergeCell ref="A42:A43"/>
    <mergeCell ref="I42:I43"/>
    <mergeCell ref="B42:B43"/>
    <mergeCell ref="J37:J38"/>
    <mergeCell ref="D42:D43"/>
    <mergeCell ref="E42:E43"/>
    <mergeCell ref="F42:F43"/>
    <mergeCell ref="I141:J141"/>
    <mergeCell ref="A122:E122"/>
    <mergeCell ref="I122:J122"/>
    <mergeCell ref="I115:J115"/>
    <mergeCell ref="H17:H18"/>
    <mergeCell ref="G17:G18"/>
    <mergeCell ref="I17:I18"/>
    <mergeCell ref="J17:J18"/>
    <mergeCell ref="I92:J92"/>
    <mergeCell ref="A93:J93"/>
    <mergeCell ref="I37:I38"/>
    <mergeCell ref="A66:J66"/>
    <mergeCell ref="H37:H38"/>
    <mergeCell ref="J42:J43"/>
    <mergeCell ref="I26:I27"/>
    <mergeCell ref="J26:J27"/>
    <mergeCell ref="H26:H27"/>
    <mergeCell ref="H19:H20"/>
    <mergeCell ref="J19:J20"/>
    <mergeCell ref="I19:I20"/>
    <mergeCell ref="H42:H43"/>
    <mergeCell ref="D37:D38"/>
    <mergeCell ref="G19:G20"/>
    <mergeCell ref="F37:F38"/>
    <mergeCell ref="G37:G38"/>
    <mergeCell ref="D26:D27"/>
    <mergeCell ref="E26:E27"/>
    <mergeCell ref="F26:F27"/>
    <mergeCell ref="G26:G27"/>
    <mergeCell ref="C42:C43"/>
    <mergeCell ref="C17:C18"/>
    <mergeCell ref="D19:D20"/>
    <mergeCell ref="E37:E38"/>
    <mergeCell ref="E17:E18"/>
    <mergeCell ref="G42:G43"/>
    <mergeCell ref="F17:F18"/>
    <mergeCell ref="C26:C27"/>
    <mergeCell ref="D17:D18"/>
    <mergeCell ref="C19:C20"/>
    <mergeCell ref="E19:E20"/>
    <mergeCell ref="F19:F20"/>
  </mergeCells>
  <printOptions/>
  <pageMargins left="0.7086614173228347" right="0.7086614173228347" top="0.7480314960629921" bottom="0.7480314960629921" header="0.31496062992125984" footer="0.31496062992125984"/>
  <pageSetup horizontalDpi="600" verticalDpi="600" orientation="landscape" paperSize="9" r:id="rId1"/>
  <headerFooter scaleWithDoc="0" alignWithMargins="0">
    <firstFooter>&amp;L&amp;P</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Marcin Ciećwierz</dc:creator>
  <cp:keywords/>
  <dc:description/>
  <cp:lastModifiedBy>admin</cp:lastModifiedBy>
  <cp:lastPrinted>2023-06-29T10:04:33Z</cp:lastPrinted>
  <dcterms:created xsi:type="dcterms:W3CDTF">2015-07-09T11:59:56Z</dcterms:created>
  <dcterms:modified xsi:type="dcterms:W3CDTF">2023-06-29T12:32:42Z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7735299-2a7d-4f7d-99cc-db352b8b5a9b_Enabled">
    <vt:lpwstr>True</vt:lpwstr>
  </property>
  <property fmtid="{D5CDD505-2E9C-101B-9397-08002B2CF9AE}" pid="3" name="MSIP_Label_97735299-2a7d-4f7d-99cc-db352b8b5a9b_SiteId">
    <vt:lpwstr>15d1bef2-0a6a-46f9-be4c-023279325e51</vt:lpwstr>
  </property>
  <property fmtid="{D5CDD505-2E9C-101B-9397-08002B2CF9AE}" pid="4" name="MSIP_Label_97735299-2a7d-4f7d-99cc-db352b8b5a9b_Ref">
    <vt:lpwstr>https://api.informationprotection.azure.com/api/15d1bef2-0a6a-46f9-be4c-023279325e51</vt:lpwstr>
  </property>
  <property fmtid="{D5CDD505-2E9C-101B-9397-08002B2CF9AE}" pid="5" name="MSIP_Label_97735299-2a7d-4f7d-99cc-db352b8b5a9b_SetBy">
    <vt:lpwstr>marlena.krawczuk-perz@bbraun.com</vt:lpwstr>
  </property>
  <property fmtid="{D5CDD505-2E9C-101B-9397-08002B2CF9AE}" pid="6" name="MSIP_Label_97735299-2a7d-4f7d-99cc-db352b8b5a9b_SetDate">
    <vt:lpwstr>2018-02-05T18:37:56.9732278+01:00</vt:lpwstr>
  </property>
  <property fmtid="{D5CDD505-2E9C-101B-9397-08002B2CF9AE}" pid="7" name="MSIP_Label_97735299-2a7d-4f7d-99cc-db352b8b5a9b_Name">
    <vt:lpwstr>Confidential</vt:lpwstr>
  </property>
  <property fmtid="{D5CDD505-2E9C-101B-9397-08002B2CF9AE}" pid="8" name="MSIP_Label_97735299-2a7d-4f7d-99cc-db352b8b5a9b_Application">
    <vt:lpwstr>Microsoft Azure Information Protection</vt:lpwstr>
  </property>
  <property fmtid="{D5CDD505-2E9C-101B-9397-08002B2CF9AE}" pid="9" name="MSIP_Label_97735299-2a7d-4f7d-99cc-db352b8b5a9b_Extended_MSFT_Method">
    <vt:lpwstr>Automatic</vt:lpwstr>
  </property>
  <property fmtid="{D5CDD505-2E9C-101B-9397-08002B2CF9AE}" pid="10" name="MSIP_Label_fd058493-e43f-432e-b8cc-adb7daa46640_Enabled">
    <vt:lpwstr>True</vt:lpwstr>
  </property>
  <property fmtid="{D5CDD505-2E9C-101B-9397-08002B2CF9AE}" pid="11" name="MSIP_Label_fd058493-e43f-432e-b8cc-adb7daa46640_SiteId">
    <vt:lpwstr>15d1bef2-0a6a-46f9-be4c-023279325e51</vt:lpwstr>
  </property>
  <property fmtid="{D5CDD505-2E9C-101B-9397-08002B2CF9AE}" pid="12" name="MSIP_Label_fd058493-e43f-432e-b8cc-adb7daa46640_Ref">
    <vt:lpwstr>https://api.informationprotection.azure.com/api/15d1bef2-0a6a-46f9-be4c-023279325e51</vt:lpwstr>
  </property>
  <property fmtid="{D5CDD505-2E9C-101B-9397-08002B2CF9AE}" pid="13" name="MSIP_Label_fd058493-e43f-432e-b8cc-adb7daa46640_SetBy">
    <vt:lpwstr>marlena.krawczuk-perz@bbraun.com</vt:lpwstr>
  </property>
  <property fmtid="{D5CDD505-2E9C-101B-9397-08002B2CF9AE}" pid="14" name="MSIP_Label_fd058493-e43f-432e-b8cc-adb7daa46640_SetDate">
    <vt:lpwstr>2018-02-05T18:37:56.9732278+01:00</vt:lpwstr>
  </property>
  <property fmtid="{D5CDD505-2E9C-101B-9397-08002B2CF9AE}" pid="15" name="MSIP_Label_fd058493-e43f-432e-b8cc-adb7daa46640_Name">
    <vt:lpwstr>Unprotected</vt:lpwstr>
  </property>
  <property fmtid="{D5CDD505-2E9C-101B-9397-08002B2CF9AE}" pid="16" name="MSIP_Label_fd058493-e43f-432e-b8cc-adb7daa46640_Application">
    <vt:lpwstr>Microsoft Azure Information Protection</vt:lpwstr>
  </property>
  <property fmtid="{D5CDD505-2E9C-101B-9397-08002B2CF9AE}" pid="17" name="MSIP_Label_fd058493-e43f-432e-b8cc-adb7daa46640_Extended_MSFT_Method">
    <vt:lpwstr>Automatic</vt:lpwstr>
  </property>
  <property fmtid="{D5CDD505-2E9C-101B-9397-08002B2CF9AE}" pid="18" name="MSIP_Label_fd058493-e43f-432e-b8cc-adb7daa46640_Parent">
    <vt:lpwstr>97735299-2a7d-4f7d-99cc-db352b8b5a9b</vt:lpwstr>
  </property>
  <property fmtid="{D5CDD505-2E9C-101B-9397-08002B2CF9AE}" pid="19" name="Sensitivity">
    <vt:lpwstr>Confidential Unprotected</vt:lpwstr>
  </property>
</Properties>
</file>