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" i="1" l="1"/>
  <c r="I7" i="1" s="1"/>
  <c r="K7" i="1" s="1"/>
  <c r="F6" i="1"/>
  <c r="I6" i="1" s="1"/>
  <c r="K6" i="1" s="1"/>
  <c r="F4" i="1"/>
  <c r="I4" i="1" s="1"/>
  <c r="K4" i="1" s="1"/>
  <c r="F5" i="1"/>
  <c r="I5" i="1" s="1"/>
  <c r="K5" i="1" s="1"/>
  <c r="F8" i="1"/>
  <c r="I8" i="1" s="1"/>
  <c r="K8" i="1" s="1"/>
  <c r="F3" i="1"/>
  <c r="I3" i="1" s="1"/>
  <c r="I9" i="1" l="1"/>
  <c r="K3" i="1"/>
  <c r="K9" i="1" s="1"/>
</calcChain>
</file>

<file path=xl/sharedStrings.xml><?xml version="1.0" encoding="utf-8"?>
<sst xmlns="http://schemas.openxmlformats.org/spreadsheetml/2006/main" count="49" uniqueCount="39">
  <si>
    <t>L.p.</t>
  </si>
  <si>
    <t>ASORTYMENT</t>
  </si>
  <si>
    <t>jednostka bazowa</t>
  </si>
  <si>
    <t>Ilość w przeliczeniu na jednotkę bazową</t>
  </si>
  <si>
    <t>ilość metrów w rolce*</t>
  </si>
  <si>
    <t>ilość  sztuk/ilość sztuk przy oferowanej długości rolki</t>
  </si>
  <si>
    <t xml:space="preserve">j.m. </t>
  </si>
  <si>
    <t>Cena jedn. Netto dla j.m.**</t>
  </si>
  <si>
    <t>wartość netto</t>
  </si>
  <si>
    <t>stawka VAT</t>
  </si>
  <si>
    <t>wartość brutto</t>
  </si>
  <si>
    <t>6 = kol. 4 / kol. 5</t>
  </si>
  <si>
    <t>9 = kol. 6 * kol. 8</t>
  </si>
  <si>
    <t>11 = kol. 9+ kol. 9 * kol. 10</t>
  </si>
  <si>
    <t>mb</t>
  </si>
  <si>
    <t>rol.</t>
  </si>
  <si>
    <t xml:space="preserve">Ręczniki papierowe składane typu "Z-Z" wykonane z makulatury, gramatura min. 38g/m, jednowarstwowe, wodoodporne, gofrowane, bezwonne, nie farbujące, nie zostawiające pyłu, nie przywierające do rąk podczas wycierania, wymiary ręcznika 25 cm x20-23 cm pakowane: 20 opakowań po 200 szt., kolor jasnoszary*** </t>
  </si>
  <si>
    <t>karton</t>
  </si>
  <si>
    <t>Ręczniki papierowe składane typu "Z-Z" wykonane z makulatury, gramatura min. 38g/m, jednowarstwowe, wodoodporne, gofrowane, bezwonne, nie farbujące, nie zostawiające pyłu, nie przywierające do rąk podczas wycierania, wymiary ręcznika 25 cm x 20-23 cm, pakowane: 20 opakowań po 200 szt., kolor biały***</t>
  </si>
  <si>
    <t>RAZEM:</t>
  </si>
  <si>
    <t>x</t>
  </si>
  <si>
    <t>………………………….</t>
  </si>
  <si>
    <t>UWAGA! WYKONAWCA WYPEŁNIA WSZYSTKIE FIOLETOWE POLA TABELI POWYŻEJ.</t>
  </si>
  <si>
    <t>Data i podpis Wykonawcy</t>
  </si>
  <si>
    <t>*Dot. poz. 1, 2, 3 i 6 tabeli powyżej:</t>
  </si>
  <si>
    <t>** Należy wpisać cenę za rolkę w poz. 1, 2, 3 i 6 oraz karton w poz. 4 i 5</t>
  </si>
  <si>
    <t>***Dot. poz. 4 i 5: na opakowaniach zbiorczych (kartonach) muszą znajdować się następujące informacje:</t>
  </si>
  <si>
    <t>1. nazwa towaru</t>
  </si>
  <si>
    <t>2. nazwa producenta</t>
  </si>
  <si>
    <t>3. ilość</t>
  </si>
  <si>
    <t>4. gramatura</t>
  </si>
  <si>
    <t>5. kolor</t>
  </si>
  <si>
    <r>
      <t xml:space="preserve">Papier toaletowy miękki biały, trójwarstwowy, bezzapachowy, 100% celulozy, średnica tulei ok. 4,5 cm, średnica rolki min.11cm (do max, 13 cm) </t>
    </r>
    <r>
      <rPr>
        <sz val="8"/>
        <color rgb="FFFF0000"/>
        <rFont val="Arial"/>
        <family val="2"/>
        <charset val="238"/>
      </rPr>
      <t>dł. rolki min. 17 mb, maks 28 mb</t>
    </r>
  </si>
  <si>
    <r>
      <t xml:space="preserve">Ręczniki papierowe kuchenne w rolce, białe, dwuwarstwowe, 100% celulozy, gofrowane, perforowane, perforacje co 20 (do 25cm), wodoodporne, o dużej chłonności i wytrzymałości po zamoczeniu (nie może się rozwarstwiać ani przywierać do rąk podczas wycierania), szer. rolki 21-23 cm, </t>
    </r>
    <r>
      <rPr>
        <sz val="8"/>
        <color rgb="FFFF0000"/>
        <rFont val="Arial"/>
        <family val="2"/>
        <charset val="238"/>
      </rPr>
      <t xml:space="preserve">dł. rolki min. 20 mb, maks. 40 mb </t>
    </r>
  </si>
  <si>
    <r>
      <t xml:space="preserve">Papier toaletowy makulaturowy, biały, gofrowany na rolce, średnica rolki nie mniejsza niż 19-20 cm (do max. 22 cm), średnica tulei 6 cm, szerokość rolki 9,5 -10 cm, </t>
    </r>
    <r>
      <rPr>
        <sz val="8"/>
        <color rgb="FFFF0000"/>
        <rFont val="Arial"/>
        <family val="2"/>
        <charset val="238"/>
      </rPr>
      <t xml:space="preserve">dł. rolki min.150 mb, maks. 220 mb </t>
    </r>
  </si>
  <si>
    <r>
      <t xml:space="preserve">Ręczniki dwuwarstwowe białe, obustronnie gofrowane, do podajników Top Merida Mini szer. 20cm (+/- 5 mm) śr. 13,5cm (+/- 5 mm) </t>
    </r>
    <r>
      <rPr>
        <sz val="8"/>
        <color rgb="FFFF0000"/>
        <rFont val="Arial"/>
        <family val="2"/>
        <charset val="238"/>
      </rPr>
      <t xml:space="preserve">dł. rolki min. 60mb, maks 70 mb </t>
    </r>
  </si>
  <si>
    <t xml:space="preserve">Ze względu na to, że każdy producent, a tym samym Wykonawca posiada inne długości papieru toaletowego i ręczników w rolkach Zamawiajacy określa ich minimalną i </t>
  </si>
  <si>
    <t xml:space="preserve">maksymalną długość (ze względu na posiadane podajniki), natomiast do przeliczenie stosuje mb., które automatycznie przeliczą się na ilość rolek po wpisaniu przez </t>
  </si>
  <si>
    <t>Wykonawcę posiadanej ich długości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</si>
</sst>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21" sqref="B21"/>
    </sheetView>
  </sheetViews>
  <sheetFormatPr defaultRowHeight="12" x14ac:dyDescent="0.2"/>
  <cols>
    <col min="1" max="1" width="4.85546875" style="1" customWidth="1"/>
    <col min="2" max="2" width="47.42578125" style="1" customWidth="1"/>
    <col min="3" max="3" width="6.7109375" style="1" customWidth="1"/>
    <col min="4" max="4" width="10.85546875" style="1" customWidth="1"/>
    <col min="5" max="5" width="8" style="1" customWidth="1"/>
    <col min="6" max="6" width="12.5703125" style="1" customWidth="1"/>
    <col min="7" max="7" width="6.5703125" style="1" customWidth="1"/>
    <col min="8" max="8" width="7.85546875" style="1" customWidth="1"/>
    <col min="9" max="9" width="13.140625" style="1" customWidth="1"/>
    <col min="10" max="10" width="7.5703125" style="1" customWidth="1"/>
    <col min="11" max="11" width="12" style="1" customWidth="1"/>
    <col min="12" max="16384" width="9.140625" style="1"/>
  </cols>
  <sheetData>
    <row r="1" spans="1:11" ht="3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9.5" x14ac:dyDescent="0.2">
      <c r="A2" s="2">
        <v>1</v>
      </c>
      <c r="B2" s="2">
        <v>2</v>
      </c>
      <c r="C2" s="2">
        <v>3</v>
      </c>
      <c r="D2" s="2">
        <v>4</v>
      </c>
      <c r="E2" s="2">
        <v>5</v>
      </c>
      <c r="F2" s="2" t="s">
        <v>11</v>
      </c>
      <c r="G2" s="2">
        <v>7</v>
      </c>
      <c r="H2" s="2">
        <v>8</v>
      </c>
      <c r="I2" s="2" t="s">
        <v>12</v>
      </c>
      <c r="J2" s="2">
        <v>10</v>
      </c>
      <c r="K2" s="2" t="s">
        <v>13</v>
      </c>
    </row>
    <row r="3" spans="1:11" ht="45" x14ac:dyDescent="0.2">
      <c r="A3" s="3">
        <v>1</v>
      </c>
      <c r="B3" s="10" t="s">
        <v>34</v>
      </c>
      <c r="C3" s="3" t="s">
        <v>14</v>
      </c>
      <c r="D3" s="5">
        <v>272000</v>
      </c>
      <c r="E3" s="11"/>
      <c r="F3" s="5" t="e">
        <f>D3/E3</f>
        <v>#DIV/0!</v>
      </c>
      <c r="G3" s="3" t="s">
        <v>15</v>
      </c>
      <c r="H3" s="12"/>
      <c r="I3" s="6" t="e">
        <f>F3*H3</f>
        <v>#DIV/0!</v>
      </c>
      <c r="J3" s="7">
        <v>0.23</v>
      </c>
      <c r="K3" s="6" t="e">
        <f>I3+I3*J3</f>
        <v>#DIV/0!</v>
      </c>
    </row>
    <row r="4" spans="1:11" ht="33.75" x14ac:dyDescent="0.2">
      <c r="A4" s="3">
        <v>2</v>
      </c>
      <c r="B4" s="10" t="s">
        <v>32</v>
      </c>
      <c r="C4" s="3" t="s">
        <v>14</v>
      </c>
      <c r="D4" s="5">
        <v>297000</v>
      </c>
      <c r="E4" s="11"/>
      <c r="F4" s="5" t="e">
        <f t="shared" ref="F4:F8" si="0">D4/E4</f>
        <v>#DIV/0!</v>
      </c>
      <c r="G4" s="3" t="s">
        <v>15</v>
      </c>
      <c r="H4" s="12"/>
      <c r="I4" s="6" t="e">
        <f t="shared" ref="I4:I8" si="1">F4*H4</f>
        <v>#DIV/0!</v>
      </c>
      <c r="J4" s="7">
        <v>0.23</v>
      </c>
      <c r="K4" s="6" t="e">
        <f t="shared" ref="K4:K8" si="2">I4+I4*J4</f>
        <v>#DIV/0!</v>
      </c>
    </row>
    <row r="5" spans="1:11" ht="67.5" x14ac:dyDescent="0.2">
      <c r="A5" s="3">
        <v>3</v>
      </c>
      <c r="B5" s="10" t="s">
        <v>33</v>
      </c>
      <c r="C5" s="3" t="s">
        <v>14</v>
      </c>
      <c r="D5" s="5">
        <v>52000</v>
      </c>
      <c r="E5" s="11"/>
      <c r="F5" s="5" t="e">
        <f t="shared" si="0"/>
        <v>#DIV/0!</v>
      </c>
      <c r="G5" s="3" t="s">
        <v>15</v>
      </c>
      <c r="H5" s="12"/>
      <c r="I5" s="6" t="e">
        <f t="shared" si="1"/>
        <v>#DIV/0!</v>
      </c>
      <c r="J5" s="7">
        <v>0.23</v>
      </c>
      <c r="K5" s="6" t="e">
        <f t="shared" si="2"/>
        <v>#DIV/0!</v>
      </c>
    </row>
    <row r="6" spans="1:11" ht="67.5" x14ac:dyDescent="0.2">
      <c r="A6" s="3">
        <v>4</v>
      </c>
      <c r="B6" s="10" t="s">
        <v>16</v>
      </c>
      <c r="C6" s="3" t="s">
        <v>17</v>
      </c>
      <c r="D6" s="5">
        <v>700</v>
      </c>
      <c r="E6" s="8"/>
      <c r="F6" s="5">
        <f>D6</f>
        <v>700</v>
      </c>
      <c r="G6" s="3" t="s">
        <v>17</v>
      </c>
      <c r="H6" s="12"/>
      <c r="I6" s="6">
        <f t="shared" si="1"/>
        <v>0</v>
      </c>
      <c r="J6" s="7">
        <v>0.23</v>
      </c>
      <c r="K6" s="6">
        <f t="shared" si="2"/>
        <v>0</v>
      </c>
    </row>
    <row r="7" spans="1:11" ht="67.5" x14ac:dyDescent="0.2">
      <c r="A7" s="3">
        <v>5</v>
      </c>
      <c r="B7" s="10" t="s">
        <v>18</v>
      </c>
      <c r="C7" s="3" t="s">
        <v>17</v>
      </c>
      <c r="D7" s="5">
        <v>80</v>
      </c>
      <c r="E7" s="8"/>
      <c r="F7" s="5">
        <f>D7</f>
        <v>80</v>
      </c>
      <c r="G7" s="3" t="s">
        <v>17</v>
      </c>
      <c r="H7" s="12"/>
      <c r="I7" s="6">
        <f t="shared" si="1"/>
        <v>0</v>
      </c>
      <c r="J7" s="7">
        <v>0.23</v>
      </c>
      <c r="K7" s="6">
        <f t="shared" si="2"/>
        <v>0</v>
      </c>
    </row>
    <row r="8" spans="1:11" ht="33.75" x14ac:dyDescent="0.2">
      <c r="A8" s="3">
        <v>6</v>
      </c>
      <c r="B8" s="10" t="s">
        <v>35</v>
      </c>
      <c r="C8" s="3" t="s">
        <v>14</v>
      </c>
      <c r="D8" s="5">
        <v>126000</v>
      </c>
      <c r="E8" s="11"/>
      <c r="F8" s="5" t="e">
        <f t="shared" si="0"/>
        <v>#DIV/0!</v>
      </c>
      <c r="G8" s="3" t="s">
        <v>15</v>
      </c>
      <c r="H8" s="12"/>
      <c r="I8" s="6" t="e">
        <f t="shared" si="1"/>
        <v>#DIV/0!</v>
      </c>
      <c r="J8" s="7">
        <v>0.23</v>
      </c>
      <c r="K8" s="6" t="e">
        <f t="shared" si="2"/>
        <v>#DIV/0!</v>
      </c>
    </row>
    <row r="9" spans="1:11" x14ac:dyDescent="0.2">
      <c r="A9" s="4"/>
      <c r="B9" s="4" t="s">
        <v>19</v>
      </c>
      <c r="C9" s="3" t="s">
        <v>20</v>
      </c>
      <c r="D9" s="4"/>
      <c r="E9" s="4"/>
      <c r="F9" s="4"/>
      <c r="G9" s="4"/>
      <c r="H9" s="3" t="s">
        <v>20</v>
      </c>
      <c r="I9" s="6" t="e">
        <f>SUM(I3:I8)</f>
        <v>#DIV/0!</v>
      </c>
      <c r="J9" s="4"/>
      <c r="K9" s="6" t="e">
        <f>SUM(K3:K8)</f>
        <v>#DIV/0!</v>
      </c>
    </row>
    <row r="11" spans="1:11" x14ac:dyDescent="0.2">
      <c r="A11" s="9" t="s">
        <v>22</v>
      </c>
    </row>
    <row r="12" spans="1:11" x14ac:dyDescent="0.2">
      <c r="A12" s="1" t="s">
        <v>24</v>
      </c>
    </row>
    <row r="13" spans="1:11" x14ac:dyDescent="0.2">
      <c r="A13" s="1" t="s">
        <v>36</v>
      </c>
    </row>
    <row r="14" spans="1:11" x14ac:dyDescent="0.2">
      <c r="A14" s="1" t="s">
        <v>37</v>
      </c>
    </row>
    <row r="15" spans="1:11" x14ac:dyDescent="0.2">
      <c r="A15" s="1" t="s">
        <v>38</v>
      </c>
    </row>
    <row r="16" spans="1:11" x14ac:dyDescent="0.2">
      <c r="A16" s="1" t="s">
        <v>25</v>
      </c>
    </row>
    <row r="18" spans="1:9" x14ac:dyDescent="0.2">
      <c r="A18" s="1" t="s">
        <v>26</v>
      </c>
    </row>
    <row r="19" spans="1:9" x14ac:dyDescent="0.2">
      <c r="B19" s="1" t="s">
        <v>27</v>
      </c>
    </row>
    <row r="20" spans="1:9" x14ac:dyDescent="0.2">
      <c r="B20" s="1" t="s">
        <v>28</v>
      </c>
    </row>
    <row r="21" spans="1:9" x14ac:dyDescent="0.2">
      <c r="B21" s="1" t="s">
        <v>29</v>
      </c>
    </row>
    <row r="22" spans="1:9" x14ac:dyDescent="0.2">
      <c r="B22" s="1" t="s">
        <v>30</v>
      </c>
      <c r="I22" s="1" t="s">
        <v>21</v>
      </c>
    </row>
    <row r="23" spans="1:9" x14ac:dyDescent="0.2">
      <c r="B23" s="1" t="s">
        <v>31</v>
      </c>
      <c r="I23" s="1" t="s">
        <v>23</v>
      </c>
    </row>
  </sheetData>
  <sheetProtection password="D7EE" sheet="1" objects="1" scenarios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Dorengowska-Grabowska Małgorzata</cp:lastModifiedBy>
  <cp:lastPrinted>2022-03-29T10:00:59Z</cp:lastPrinted>
  <dcterms:created xsi:type="dcterms:W3CDTF">2022-03-29T09:51:11Z</dcterms:created>
  <dcterms:modified xsi:type="dcterms:W3CDTF">2022-03-29T10:07:22Z</dcterms:modified>
</cp:coreProperties>
</file>