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Szacunek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<sst xmlns="http://schemas.openxmlformats.org/spreadsheetml/2006/main" count="99" uniqueCount="58">
  <si>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Załącznik nr 1A</t>
  </si>
  <si>
    <t xml:space="preserve">Znak sprawy:  ..........................................................................................
Nazwa wykonawcy:.................................................................................  
Adres wykonawcy:.....................................................................................  
Tel./Fax:...................................................................................................  
</t>
  </si>
  <si>
    <t>Formularz cenowy</t>
  </si>
  <si>
    <t>L. p.</t>
  </si>
  <si>
    <t>Asortyment</t>
  </si>
  <si>
    <t>j.m.</t>
  </si>
  <si>
    <t>Cena jednostkowa netto</t>
  </si>
  <si>
    <t>Ilość/36 miesiące</t>
  </si>
  <si>
    <t>Wartość netto</t>
  </si>
  <si>
    <t>Wartość brutto</t>
  </si>
  <si>
    <t>Nr katalogowy</t>
  </si>
  <si>
    <t>Probówko-strzykawka do biochemii z zakręcanym korkiem, plastikowa</t>
  </si>
  <si>
    <t>Pojemność 1,0-1,5 ml, średnica 8-9 mm</t>
  </si>
  <si>
    <t>szt.</t>
  </si>
  <si>
    <t>Pojemność 2,5-3,0 ml, średnica 13-14 mm</t>
  </si>
  <si>
    <t>Pojemność 4,0-4,5 ml, średnica 13-14 mm</t>
  </si>
  <si>
    <t>Probówko-strzykawka do morfologii – z napylonym EDTA, z zakręcanym korkiem, plastikowa</t>
  </si>
  <si>
    <t>Pojemność 1,5-2,0 ml, średnica 11-12 mm</t>
  </si>
  <si>
    <t>Pojemność 2,5-3,0 ml, średnica 11-12 mm</t>
  </si>
  <si>
    <t>Pojemność 1,5-2,0 ml, średnica 13-14 mm</t>
  </si>
  <si>
    <t>Probówko-strzykawka do różnicowania małopłytkowości z Mg, z zakręcanym korkiem, plastikowa</t>
  </si>
  <si>
    <t>Probówko-strzykawka do OB, z zakręcanym korkiem, plastikowa i pipeta</t>
  </si>
  <si>
    <t>Kalibrowana pipeta plastikowa</t>
  </si>
  <si>
    <t>Statyw do OB bez ścianki pomiarowej</t>
  </si>
  <si>
    <t>Strzykawka do równowagi kwasowo-zasadowej z He-Li, z zakręcanym korkiem, plastikowa, z filtrem odpowietrzającym</t>
  </si>
  <si>
    <t>Pojemność do 2 ml, średnica do  11 mm</t>
  </si>
  <si>
    <t>Mikrometoda</t>
  </si>
  <si>
    <t>Do morfologii 200 ul z kapilarą</t>
  </si>
  <si>
    <t>Do biochemii 200 ul z kapilarą</t>
  </si>
  <si>
    <t>Probówko-strzykawka z He-Li, z zakręcanym korkiem, plastikowa</t>
  </si>
  <si>
    <t>Igły systemowe</t>
  </si>
  <si>
    <t>Igły 20,21Gxdo 40 mm</t>
  </si>
  <si>
    <t>Igły 21Gxdo 25 mm</t>
  </si>
  <si>
    <t>Igły motylkowe 20,21Gxdo 80 mm</t>
  </si>
  <si>
    <t>Igły motylkowe 21Gx200 mm na posiew krwi</t>
  </si>
  <si>
    <t>Igły 20,21Gxdo 40  mm bezpieczne</t>
  </si>
  <si>
    <t>Igły 20,21G motylkowe x do 80 mm, bezpieczne</t>
  </si>
  <si>
    <t>Umożliwiające podanie leku przez igłę sytemową</t>
  </si>
  <si>
    <t>Umożliwiające pobranie krwi przez istniejące wkłucie dożylne</t>
  </si>
  <si>
    <t>Umożliwiające pobranie krwi do posiewów</t>
  </si>
  <si>
    <t>Drobny sprzęt laboratoryjny</t>
  </si>
  <si>
    <t>Naczynie do analizatora 1,5 ml PS neutralne</t>
  </si>
  <si>
    <t>caps do poz. 28</t>
  </si>
  <si>
    <t>Probówka PS 13 ml, 95x16,8 mm, sterylne z korkiem</t>
  </si>
  <si>
    <t>Zestaw do gazometrii kapilarnej PET, 100 ul</t>
  </si>
  <si>
    <t>op.</t>
  </si>
  <si>
    <t>Statywy plastikowe śr. do 17 mm, 50 miejsc</t>
  </si>
  <si>
    <t>Pojemnik transportowy do transportu biologicznegoz wyposażeniem : 4 statywy po 50 szt. dla probówek do 17 mm,utrzymujący stałą temperaturę podczas przewożenia próbek z piankowym wkładem, centralnym zamkiem, z możliwością mocowania pasów w transporcie drogowym wymienną pokrywą ułatwiająca identyfikację próbek i przenoszenie  o wymiarach zbliżonych do 400x450 mm</t>
  </si>
  <si>
    <t>Pojemnik transportowy  z wyposażeniem umożliwiającym transport do 100 szt probówek do średnicy 17 mm w statywach w pozycji pionowej z możliwością równoczesnego transportu 2- 3 pojemników na moczu i miejscem na dokumenty o wymiarach zbliżonych do 330 x 240 x 190</t>
  </si>
  <si>
    <t>Opaski uciskowe do pobierania krwi z automatycznym zapięciem</t>
  </si>
  <si>
    <t>SUMA</t>
  </si>
  <si>
    <t>Pojemność 2,6 ml, średnica 13 mm</t>
  </si>
  <si>
    <t>VAT %</t>
  </si>
  <si>
    <t>„Dostawa systemu aspiracyjno-próżniowego do pobierania krwi” - Sprawa nr SZP.251.2.24</t>
  </si>
  <si>
    <t>Oprawa redukcyjna  na 11 mm z płaskim dnem</t>
  </si>
  <si>
    <t>Motylek 23 G, długi - 200mm</t>
  </si>
  <si>
    <t>Motylek 23 G, krótki - 80mm</t>
  </si>
  <si>
    <t>igła 20G do 25 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</si>
</sst>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3">
      <selection activeCell="A29" sqref="A29:I29"/>
    </sheetView>
  </sheetViews>
  <sheetFormatPr defaultColWidth="9.00390625" defaultRowHeight="12.75" customHeight="1"/>
  <cols>
    <col min="1" max="1" width="5.25390625" style="0" customWidth="1"/>
    <col min="2" max="2" width="90.625" style="1" customWidth="1"/>
    <col min="3" max="3" width="15.375" style="1" customWidth="1"/>
    <col min="4" max="4" width="9.25390625" style="2" customWidth="1"/>
    <col min="5" max="5" width="16.375" style="2" customWidth="1"/>
    <col min="6" max="6" width="10.75390625" style="3" customWidth="1"/>
    <col min="7" max="7" width="14.75390625" style="3" customWidth="1"/>
    <col min="8" max="8" width="7.625" style="0" customWidth="1"/>
    <col min="9" max="9" width="13.00390625" style="4" customWidth="1"/>
  </cols>
  <sheetData>
    <row r="1" spans="1:9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3" ht="78.75" customHeight="1">
      <c r="A2" s="42" t="s">
        <v>1</v>
      </c>
      <c r="B2" s="42"/>
      <c r="C2" s="5"/>
    </row>
    <row r="3" spans="1:9" ht="19.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ht="20.25" customHeight="1">
      <c r="A4" s="40" t="s">
        <v>53</v>
      </c>
      <c r="B4" s="40"/>
      <c r="C4" s="40"/>
      <c r="D4" s="40"/>
      <c r="E4" s="40"/>
      <c r="F4" s="40"/>
      <c r="G4" s="40"/>
      <c r="H4" s="40"/>
      <c r="I4" s="40"/>
    </row>
    <row r="5" ht="15" customHeight="1"/>
    <row r="6" spans="1:9" ht="33.75" customHeight="1">
      <c r="A6" s="6" t="s">
        <v>3</v>
      </c>
      <c r="B6" s="7" t="s">
        <v>4</v>
      </c>
      <c r="C6" s="8" t="s">
        <v>10</v>
      </c>
      <c r="D6" s="7" t="s">
        <v>5</v>
      </c>
      <c r="E6" s="8" t="s">
        <v>6</v>
      </c>
      <c r="F6" s="7" t="s">
        <v>7</v>
      </c>
      <c r="G6" s="7" t="s">
        <v>8</v>
      </c>
      <c r="H6" s="7" t="s">
        <v>52</v>
      </c>
      <c r="I6" s="7" t="s">
        <v>9</v>
      </c>
    </row>
    <row r="7" spans="1:9" ht="14.25" customHeight="1">
      <c r="A7" s="41" t="s">
        <v>11</v>
      </c>
      <c r="B7" s="41"/>
      <c r="C7" s="41"/>
      <c r="D7" s="41"/>
      <c r="E7" s="41"/>
      <c r="F7" s="41"/>
      <c r="G7" s="41"/>
      <c r="H7" s="41"/>
      <c r="I7" s="41"/>
    </row>
    <row r="8" spans="1:9" ht="14.25" customHeight="1">
      <c r="A8" s="9">
        <v>1</v>
      </c>
      <c r="B8" s="10" t="s">
        <v>12</v>
      </c>
      <c r="C8" s="10"/>
      <c r="D8" s="11" t="s">
        <v>13</v>
      </c>
      <c r="E8" s="22"/>
      <c r="F8" s="11">
        <v>19000</v>
      </c>
      <c r="G8" s="23">
        <f>E8*F8</f>
        <v>0</v>
      </c>
      <c r="H8" s="17">
        <v>0.08</v>
      </c>
      <c r="I8" s="23">
        <f>G8*1.08</f>
        <v>0</v>
      </c>
    </row>
    <row r="9" spans="1:9" ht="14.25" customHeight="1">
      <c r="A9" s="9">
        <v>2</v>
      </c>
      <c r="B9" s="10" t="s">
        <v>14</v>
      </c>
      <c r="C9" s="10"/>
      <c r="D9" s="11" t="s">
        <v>13</v>
      </c>
      <c r="E9" s="22"/>
      <c r="F9" s="11">
        <v>150000</v>
      </c>
      <c r="G9" s="23">
        <f>E9*F9</f>
        <v>0</v>
      </c>
      <c r="H9" s="17">
        <v>0.08</v>
      </c>
      <c r="I9" s="23">
        <f>G9*1.08</f>
        <v>0</v>
      </c>
    </row>
    <row r="10" spans="1:9" ht="13.5" customHeight="1">
      <c r="A10" s="9">
        <v>3</v>
      </c>
      <c r="B10" s="10" t="s">
        <v>15</v>
      </c>
      <c r="C10" s="10"/>
      <c r="D10" s="11" t="s">
        <v>13</v>
      </c>
      <c r="E10" s="22"/>
      <c r="F10" s="26">
        <v>950</v>
      </c>
      <c r="G10" s="23">
        <f>E10*F10</f>
        <v>0</v>
      </c>
      <c r="H10" s="17">
        <v>0.08</v>
      </c>
      <c r="I10" s="23">
        <f>G10*1.08</f>
        <v>0</v>
      </c>
    </row>
    <row r="11" spans="1:9" ht="14.25" customHeight="1">
      <c r="A11" s="41" t="s">
        <v>16</v>
      </c>
      <c r="B11" s="41"/>
      <c r="C11" s="41"/>
      <c r="D11" s="41"/>
      <c r="E11" s="41"/>
      <c r="F11" s="41"/>
      <c r="G11" s="41"/>
      <c r="H11" s="41"/>
      <c r="I11" s="41"/>
    </row>
    <row r="12" spans="1:9" ht="14.25" customHeight="1">
      <c r="A12" s="9">
        <v>4</v>
      </c>
      <c r="B12" s="10" t="s">
        <v>12</v>
      </c>
      <c r="C12" s="10"/>
      <c r="D12" s="11" t="s">
        <v>13</v>
      </c>
      <c r="E12" s="22"/>
      <c r="F12" s="11">
        <v>15000</v>
      </c>
      <c r="G12" s="23">
        <f aca="true" t="shared" si="0" ref="G12:G17">E12*F12</f>
        <v>0</v>
      </c>
      <c r="H12" s="17">
        <v>0.08</v>
      </c>
      <c r="I12" s="23">
        <f aca="true" t="shared" si="1" ref="I12:I17">G12*1.08</f>
        <v>0</v>
      </c>
    </row>
    <row r="13" spans="1:9" ht="14.25" customHeight="1">
      <c r="A13" s="9">
        <v>5</v>
      </c>
      <c r="B13" s="10" t="s">
        <v>17</v>
      </c>
      <c r="C13" s="10"/>
      <c r="D13" s="11" t="s">
        <v>13</v>
      </c>
      <c r="E13" s="22"/>
      <c r="F13" s="11">
        <v>95550</v>
      </c>
      <c r="G13" s="23">
        <f t="shared" si="0"/>
        <v>0</v>
      </c>
      <c r="H13" s="17">
        <v>0.08</v>
      </c>
      <c r="I13" s="23">
        <f t="shared" si="1"/>
        <v>0</v>
      </c>
    </row>
    <row r="14" spans="1:9" ht="15" customHeight="1">
      <c r="A14" s="9">
        <v>6</v>
      </c>
      <c r="B14" s="10" t="s">
        <v>51</v>
      </c>
      <c r="C14" s="10"/>
      <c r="D14" s="11" t="s">
        <v>13</v>
      </c>
      <c r="E14" s="22"/>
      <c r="F14" s="11">
        <v>7400</v>
      </c>
      <c r="G14" s="23">
        <f t="shared" si="0"/>
        <v>0</v>
      </c>
      <c r="H14" s="17">
        <v>0.08</v>
      </c>
      <c r="I14" s="23">
        <f t="shared" si="1"/>
        <v>0</v>
      </c>
    </row>
    <row r="15" spans="1:9" ht="13.5" customHeight="1">
      <c r="A15" s="11">
        <v>7</v>
      </c>
      <c r="B15" s="10" t="s">
        <v>12</v>
      </c>
      <c r="C15" s="10"/>
      <c r="D15" s="11" t="s">
        <v>13</v>
      </c>
      <c r="E15" s="22"/>
      <c r="F15" s="11">
        <v>500</v>
      </c>
      <c r="G15" s="23">
        <f t="shared" si="0"/>
        <v>0</v>
      </c>
      <c r="H15" s="17">
        <v>0.08</v>
      </c>
      <c r="I15" s="23">
        <f t="shared" si="1"/>
        <v>0</v>
      </c>
    </row>
    <row r="16" spans="1:9" ht="14.25" customHeight="1">
      <c r="A16" s="11">
        <v>8</v>
      </c>
      <c r="B16" s="10" t="s">
        <v>19</v>
      </c>
      <c r="C16" s="10"/>
      <c r="D16" s="11" t="s">
        <v>13</v>
      </c>
      <c r="E16" s="22"/>
      <c r="F16" s="11">
        <v>32300</v>
      </c>
      <c r="G16" s="23">
        <f t="shared" si="0"/>
        <v>0</v>
      </c>
      <c r="H16" s="17">
        <v>0.08</v>
      </c>
      <c r="I16" s="23">
        <f t="shared" si="1"/>
        <v>0</v>
      </c>
    </row>
    <row r="17" spans="1:9" ht="16.5" customHeight="1">
      <c r="A17" s="11">
        <v>9</v>
      </c>
      <c r="B17" s="10" t="s">
        <v>18</v>
      </c>
      <c r="C17" s="10"/>
      <c r="D17" s="11" t="s">
        <v>13</v>
      </c>
      <c r="E17" s="23"/>
      <c r="F17" s="11">
        <v>300</v>
      </c>
      <c r="G17" s="23">
        <f t="shared" si="0"/>
        <v>0</v>
      </c>
      <c r="H17" s="17">
        <v>0.08</v>
      </c>
      <c r="I17" s="23">
        <f t="shared" si="1"/>
        <v>0</v>
      </c>
    </row>
    <row r="18" spans="1:9" ht="14.25" customHeight="1">
      <c r="A18" s="41" t="s">
        <v>20</v>
      </c>
      <c r="B18" s="41"/>
      <c r="C18" s="41"/>
      <c r="D18" s="41"/>
      <c r="E18" s="41"/>
      <c r="F18" s="41"/>
      <c r="G18" s="41"/>
      <c r="H18" s="41"/>
      <c r="I18" s="41"/>
    </row>
    <row r="19" spans="1:9" ht="16.5" customHeight="1">
      <c r="A19" s="9">
        <v>10</v>
      </c>
      <c r="B19" s="10" t="s">
        <v>18</v>
      </c>
      <c r="C19" s="10"/>
      <c r="D19" s="11" t="s">
        <v>13</v>
      </c>
      <c r="E19" s="23"/>
      <c r="F19" s="11">
        <v>1000</v>
      </c>
      <c r="G19" s="23">
        <f>E19*F19</f>
        <v>0</v>
      </c>
      <c r="H19" s="17">
        <v>0.08</v>
      </c>
      <c r="I19" s="23">
        <f>G19*1.08</f>
        <v>0</v>
      </c>
    </row>
    <row r="20" spans="1:9" ht="15" customHeight="1">
      <c r="A20" s="41" t="s">
        <v>21</v>
      </c>
      <c r="B20" s="41"/>
      <c r="C20" s="41"/>
      <c r="D20" s="41"/>
      <c r="E20" s="41"/>
      <c r="F20" s="41"/>
      <c r="G20" s="41"/>
      <c r="H20" s="41"/>
      <c r="I20" s="41"/>
    </row>
    <row r="21" spans="1:9" ht="14.25" customHeight="1">
      <c r="A21" s="9">
        <v>11</v>
      </c>
      <c r="B21" s="10" t="s">
        <v>17</v>
      </c>
      <c r="C21" s="10"/>
      <c r="D21" s="11" t="s">
        <v>13</v>
      </c>
      <c r="E21" s="23"/>
      <c r="F21" s="11">
        <v>9500</v>
      </c>
      <c r="G21" s="23">
        <f>E21*F21</f>
        <v>0</v>
      </c>
      <c r="H21" s="17">
        <v>0.08</v>
      </c>
      <c r="I21" s="23">
        <f>G21*1.08</f>
        <v>0</v>
      </c>
    </row>
    <row r="22" spans="1:9" ht="16.5" customHeight="1">
      <c r="A22" s="9">
        <v>12</v>
      </c>
      <c r="B22" s="10" t="s">
        <v>22</v>
      </c>
      <c r="C22" s="10"/>
      <c r="D22" s="11" t="s">
        <v>13</v>
      </c>
      <c r="E22" s="23"/>
      <c r="F22" s="11">
        <v>9500</v>
      </c>
      <c r="G22" s="23">
        <f>E22*F22</f>
        <v>0</v>
      </c>
      <c r="H22" s="17">
        <v>0.08</v>
      </c>
      <c r="I22" s="23">
        <f>G22*1.08</f>
        <v>0</v>
      </c>
    </row>
    <row r="23" spans="1:9" ht="15.75" customHeight="1">
      <c r="A23" s="9">
        <v>13</v>
      </c>
      <c r="B23" s="10" t="s">
        <v>23</v>
      </c>
      <c r="C23" s="10"/>
      <c r="D23" s="11" t="s">
        <v>13</v>
      </c>
      <c r="E23" s="23"/>
      <c r="F23" s="11">
        <v>5</v>
      </c>
      <c r="G23" s="23">
        <f>E23*F23</f>
        <v>0</v>
      </c>
      <c r="H23" s="17">
        <v>0.08</v>
      </c>
      <c r="I23" s="23">
        <f>G23*1.08</f>
        <v>0</v>
      </c>
    </row>
    <row r="24" spans="1:9" ht="20.25" customHeight="1">
      <c r="A24" s="41" t="s">
        <v>24</v>
      </c>
      <c r="B24" s="41"/>
      <c r="C24" s="41"/>
      <c r="D24" s="41"/>
      <c r="E24" s="41"/>
      <c r="F24" s="41"/>
      <c r="G24" s="41"/>
      <c r="H24" s="41"/>
      <c r="I24" s="41"/>
    </row>
    <row r="25" spans="1:9" ht="15" customHeight="1">
      <c r="A25" s="9">
        <v>14</v>
      </c>
      <c r="B25" s="10" t="s">
        <v>25</v>
      </c>
      <c r="C25" s="10"/>
      <c r="D25" s="11" t="s">
        <v>13</v>
      </c>
      <c r="E25" s="22"/>
      <c r="F25" s="11">
        <v>13000</v>
      </c>
      <c r="G25" s="23">
        <f>E25*F25</f>
        <v>0</v>
      </c>
      <c r="H25" s="17">
        <v>0.08</v>
      </c>
      <c r="I25" s="23">
        <f>G25*1.08</f>
        <v>0</v>
      </c>
    </row>
    <row r="26" spans="1:9" ht="14.25" customHeight="1">
      <c r="A26" s="41" t="s">
        <v>26</v>
      </c>
      <c r="B26" s="41"/>
      <c r="C26" s="41"/>
      <c r="D26" s="41"/>
      <c r="E26" s="41"/>
      <c r="F26" s="41"/>
      <c r="G26" s="41"/>
      <c r="H26" s="41"/>
      <c r="I26" s="41"/>
    </row>
    <row r="27" spans="1:9" ht="17.25" customHeight="1">
      <c r="A27" s="11">
        <v>15</v>
      </c>
      <c r="B27" s="10" t="s">
        <v>27</v>
      </c>
      <c r="C27" s="10"/>
      <c r="D27" s="11" t="s">
        <v>13</v>
      </c>
      <c r="E27" s="22"/>
      <c r="F27" s="11">
        <v>500</v>
      </c>
      <c r="G27" s="23">
        <f>E27*F27</f>
        <v>0</v>
      </c>
      <c r="H27" s="17">
        <v>0.08</v>
      </c>
      <c r="I27" s="23">
        <f>G27*1.08</f>
        <v>0</v>
      </c>
    </row>
    <row r="28" spans="1:9" ht="14.25" customHeight="1">
      <c r="A28" s="11">
        <v>16</v>
      </c>
      <c r="B28" s="10" t="s">
        <v>28</v>
      </c>
      <c r="C28" s="10"/>
      <c r="D28" s="11" t="s">
        <v>13</v>
      </c>
      <c r="E28" s="22"/>
      <c r="F28" s="11">
        <v>100</v>
      </c>
      <c r="G28" s="23">
        <f>E28*F28</f>
        <v>0</v>
      </c>
      <c r="H28" s="17">
        <v>0.08</v>
      </c>
      <c r="I28" s="23">
        <f>G28*1.08</f>
        <v>0</v>
      </c>
    </row>
    <row r="29" spans="1:9" ht="19.5" customHeight="1">
      <c r="A29" s="41" t="s">
        <v>29</v>
      </c>
      <c r="B29" s="41"/>
      <c r="C29" s="41"/>
      <c r="D29" s="41"/>
      <c r="E29" s="41"/>
      <c r="F29" s="41"/>
      <c r="G29" s="41"/>
      <c r="H29" s="41"/>
      <c r="I29" s="41"/>
    </row>
    <row r="30" spans="1:9" ht="15" customHeight="1">
      <c r="A30" s="11">
        <v>17</v>
      </c>
      <c r="B30" s="10" t="s">
        <v>14</v>
      </c>
      <c r="C30" s="10"/>
      <c r="D30" s="11" t="s">
        <v>13</v>
      </c>
      <c r="E30" s="22"/>
      <c r="F30" s="11">
        <v>200</v>
      </c>
      <c r="G30" s="23">
        <f>E30*F30</f>
        <v>0</v>
      </c>
      <c r="H30" s="17">
        <v>0.08</v>
      </c>
      <c r="I30" s="23">
        <f>G30*1.08</f>
        <v>0</v>
      </c>
    </row>
    <row r="31" spans="1:9" ht="18" customHeight="1">
      <c r="A31" s="41" t="s">
        <v>30</v>
      </c>
      <c r="B31" s="41"/>
      <c r="C31" s="41"/>
      <c r="D31" s="41"/>
      <c r="E31" s="41"/>
      <c r="F31" s="41"/>
      <c r="G31" s="41"/>
      <c r="H31" s="41"/>
      <c r="I31" s="41"/>
    </row>
    <row r="32" spans="1:9" ht="14.25" customHeight="1">
      <c r="A32" s="12">
        <v>18</v>
      </c>
      <c r="B32" s="13" t="s">
        <v>31</v>
      </c>
      <c r="C32" s="13"/>
      <c r="D32" s="20" t="s">
        <v>13</v>
      </c>
      <c r="E32" s="24"/>
      <c r="F32" s="20">
        <v>23000</v>
      </c>
      <c r="G32" s="24">
        <f aca="true" t="shared" si="2" ref="G32:G41">E32*F32</f>
        <v>0</v>
      </c>
      <c r="H32" s="18">
        <v>0.08</v>
      </c>
      <c r="I32" s="24">
        <f>G32*1.08</f>
        <v>0</v>
      </c>
    </row>
    <row r="33" spans="1:9" ht="15" customHeight="1">
      <c r="A33" s="12">
        <v>19</v>
      </c>
      <c r="B33" s="13" t="s">
        <v>32</v>
      </c>
      <c r="C33" s="13"/>
      <c r="D33" s="20" t="s">
        <v>13</v>
      </c>
      <c r="E33" s="24"/>
      <c r="F33" s="20">
        <v>11500</v>
      </c>
      <c r="G33" s="24">
        <f t="shared" si="2"/>
        <v>0</v>
      </c>
      <c r="H33" s="18">
        <v>0.08</v>
      </c>
      <c r="I33" s="24">
        <f aca="true" t="shared" si="3" ref="I33:I41">G33*1.08</f>
        <v>0</v>
      </c>
    </row>
    <row r="34" spans="1:9" ht="14.25" customHeight="1">
      <c r="A34" s="12">
        <v>20</v>
      </c>
      <c r="B34" s="13" t="s">
        <v>33</v>
      </c>
      <c r="C34" s="13"/>
      <c r="D34" s="20" t="s">
        <v>13</v>
      </c>
      <c r="E34" s="24"/>
      <c r="F34" s="20">
        <v>75000</v>
      </c>
      <c r="G34" s="24">
        <f t="shared" si="2"/>
        <v>0</v>
      </c>
      <c r="H34" s="18">
        <v>0.08</v>
      </c>
      <c r="I34" s="24">
        <f t="shared" si="3"/>
        <v>0</v>
      </c>
    </row>
    <row r="35" spans="1:9" ht="15" customHeight="1">
      <c r="A35" s="12">
        <v>21</v>
      </c>
      <c r="B35" s="13" t="s">
        <v>34</v>
      </c>
      <c r="C35" s="13"/>
      <c r="D35" s="20" t="s">
        <v>13</v>
      </c>
      <c r="E35" s="24"/>
      <c r="F35" s="20">
        <v>1450</v>
      </c>
      <c r="G35" s="24">
        <f t="shared" si="2"/>
        <v>0</v>
      </c>
      <c r="H35" s="18">
        <v>0.08</v>
      </c>
      <c r="I35" s="24">
        <f t="shared" si="3"/>
        <v>0</v>
      </c>
    </row>
    <row r="36" spans="1:9" ht="14.25" customHeight="1">
      <c r="A36" s="12">
        <v>22</v>
      </c>
      <c r="B36" s="13" t="s">
        <v>35</v>
      </c>
      <c r="C36" s="13"/>
      <c r="D36" s="20" t="s">
        <v>13</v>
      </c>
      <c r="E36" s="24"/>
      <c r="F36" s="20">
        <v>700</v>
      </c>
      <c r="G36" s="24">
        <f t="shared" si="2"/>
        <v>0</v>
      </c>
      <c r="H36" s="18">
        <v>0.08</v>
      </c>
      <c r="I36" s="24">
        <f t="shared" si="3"/>
        <v>0</v>
      </c>
    </row>
    <row r="37" spans="1:9" ht="19.5" customHeight="1">
      <c r="A37" s="12">
        <v>23</v>
      </c>
      <c r="B37" s="13" t="s">
        <v>36</v>
      </c>
      <c r="C37" s="13"/>
      <c r="D37" s="20" t="s">
        <v>13</v>
      </c>
      <c r="E37" s="24"/>
      <c r="F37" s="20">
        <v>1800</v>
      </c>
      <c r="G37" s="24">
        <f t="shared" si="2"/>
        <v>0</v>
      </c>
      <c r="H37" s="18">
        <v>0.08</v>
      </c>
      <c r="I37" s="24">
        <f t="shared" si="3"/>
        <v>0</v>
      </c>
    </row>
    <row r="38" spans="1:9" ht="14.25" customHeight="1">
      <c r="A38" s="12">
        <v>24</v>
      </c>
      <c r="B38" s="13" t="s">
        <v>37</v>
      </c>
      <c r="C38" s="13"/>
      <c r="D38" s="20" t="s">
        <v>13</v>
      </c>
      <c r="E38" s="24"/>
      <c r="F38" s="20">
        <v>500</v>
      </c>
      <c r="G38" s="24">
        <f t="shared" si="2"/>
        <v>0</v>
      </c>
      <c r="H38" s="18">
        <v>0.08</v>
      </c>
      <c r="I38" s="24">
        <f t="shared" si="3"/>
        <v>0</v>
      </c>
    </row>
    <row r="39" spans="1:9" ht="16.5" customHeight="1">
      <c r="A39" s="12">
        <v>25</v>
      </c>
      <c r="B39" s="13" t="s">
        <v>38</v>
      </c>
      <c r="C39" s="13"/>
      <c r="D39" s="20" t="s">
        <v>13</v>
      </c>
      <c r="E39" s="24"/>
      <c r="F39" s="20">
        <v>35000</v>
      </c>
      <c r="G39" s="24">
        <f t="shared" si="2"/>
        <v>0</v>
      </c>
      <c r="H39" s="18">
        <v>0.08</v>
      </c>
      <c r="I39" s="24">
        <f t="shared" si="3"/>
        <v>0</v>
      </c>
    </row>
    <row r="40" spans="1:9" ht="14.25" customHeight="1">
      <c r="A40" s="12">
        <v>26</v>
      </c>
      <c r="B40" s="44" t="s">
        <v>57</v>
      </c>
      <c r="C40" s="13"/>
      <c r="D40" s="20" t="s">
        <v>13</v>
      </c>
      <c r="E40" s="24"/>
      <c r="F40" s="27">
        <v>1500</v>
      </c>
      <c r="G40" s="24">
        <f t="shared" si="2"/>
        <v>0</v>
      </c>
      <c r="H40" s="18">
        <v>0.08</v>
      </c>
      <c r="I40" s="24">
        <f t="shared" si="3"/>
        <v>0</v>
      </c>
    </row>
    <row r="41" spans="1:9" ht="14.25" customHeight="1">
      <c r="A41" s="12">
        <v>27</v>
      </c>
      <c r="B41" s="13" t="s">
        <v>39</v>
      </c>
      <c r="C41" s="13"/>
      <c r="D41" s="20" t="s">
        <v>13</v>
      </c>
      <c r="E41" s="24"/>
      <c r="F41" s="20">
        <v>100</v>
      </c>
      <c r="G41" s="24">
        <f t="shared" si="2"/>
        <v>0</v>
      </c>
      <c r="H41" s="18">
        <v>0.08</v>
      </c>
      <c r="I41" s="24">
        <f t="shared" si="3"/>
        <v>0</v>
      </c>
    </row>
    <row r="42" spans="1:9" ht="18.75" customHeight="1">
      <c r="A42" s="41" t="s">
        <v>40</v>
      </c>
      <c r="B42" s="41"/>
      <c r="C42" s="41"/>
      <c r="D42" s="41"/>
      <c r="E42" s="41"/>
      <c r="F42" s="41"/>
      <c r="G42" s="41"/>
      <c r="H42" s="41"/>
      <c r="I42" s="41"/>
    </row>
    <row r="43" spans="1:11" ht="15" customHeight="1">
      <c r="A43" s="9">
        <v>28</v>
      </c>
      <c r="B43" s="10" t="s">
        <v>41</v>
      </c>
      <c r="C43" s="10"/>
      <c r="D43" s="11" t="s">
        <v>13</v>
      </c>
      <c r="E43" s="22"/>
      <c r="F43" s="11">
        <v>3300</v>
      </c>
      <c r="G43" s="23">
        <f aca="true" t="shared" si="4" ref="G43:G53">E43*F43</f>
        <v>0</v>
      </c>
      <c r="H43" s="17">
        <v>0.08</v>
      </c>
      <c r="I43" s="23">
        <f>G43*1.08</f>
        <v>0</v>
      </c>
      <c r="K43" s="16"/>
    </row>
    <row r="44" spans="1:11" ht="14.25" customHeight="1">
      <c r="A44" s="9">
        <v>29</v>
      </c>
      <c r="B44" s="10" t="s">
        <v>42</v>
      </c>
      <c r="C44" s="10"/>
      <c r="D44" s="11" t="s">
        <v>13</v>
      </c>
      <c r="E44" s="22"/>
      <c r="F44" s="11">
        <v>3300</v>
      </c>
      <c r="G44" s="23">
        <f t="shared" si="4"/>
        <v>0</v>
      </c>
      <c r="H44" s="17">
        <v>0.08</v>
      </c>
      <c r="I44" s="23">
        <f>G44*1.08</f>
        <v>0</v>
      </c>
      <c r="K44" s="16"/>
    </row>
    <row r="45" spans="1:11" ht="16.5" customHeight="1">
      <c r="A45" s="9">
        <v>30</v>
      </c>
      <c r="B45" s="10" t="s">
        <v>43</v>
      </c>
      <c r="C45" s="10"/>
      <c r="D45" s="11" t="s">
        <v>13</v>
      </c>
      <c r="E45" s="22"/>
      <c r="F45" s="11">
        <v>10000</v>
      </c>
      <c r="G45" s="23">
        <f t="shared" si="4"/>
        <v>0</v>
      </c>
      <c r="H45" s="17">
        <v>0.23</v>
      </c>
      <c r="I45" s="23">
        <f>G45*1.23</f>
        <v>0</v>
      </c>
      <c r="K45" s="16"/>
    </row>
    <row r="46" spans="1:11" ht="14.25" customHeight="1">
      <c r="A46" s="9">
        <v>31</v>
      </c>
      <c r="B46" s="10" t="s">
        <v>44</v>
      </c>
      <c r="C46" s="10"/>
      <c r="D46" s="11" t="s">
        <v>45</v>
      </c>
      <c r="E46" s="22"/>
      <c r="F46" s="11">
        <v>25</v>
      </c>
      <c r="G46" s="23">
        <f t="shared" si="4"/>
        <v>0</v>
      </c>
      <c r="H46" s="17">
        <v>0.08</v>
      </c>
      <c r="I46" s="23">
        <f>G46*1.08</f>
        <v>0</v>
      </c>
      <c r="K46" s="16"/>
    </row>
    <row r="47" spans="1:11" ht="16.5" customHeight="1">
      <c r="A47" s="9">
        <v>32</v>
      </c>
      <c r="B47" s="10" t="s">
        <v>46</v>
      </c>
      <c r="C47" s="10"/>
      <c r="D47" s="11" t="s">
        <v>13</v>
      </c>
      <c r="E47" s="22"/>
      <c r="F47" s="11">
        <v>40</v>
      </c>
      <c r="G47" s="23">
        <f t="shared" si="4"/>
        <v>0</v>
      </c>
      <c r="H47" s="17">
        <v>0.23</v>
      </c>
      <c r="I47" s="23">
        <f>G47*1.23</f>
        <v>0</v>
      </c>
      <c r="K47" s="16"/>
    </row>
    <row r="48" spans="1:11" ht="52.5" customHeight="1">
      <c r="A48" s="14">
        <v>33</v>
      </c>
      <c r="B48" s="15" t="s">
        <v>47</v>
      </c>
      <c r="C48" s="15"/>
      <c r="D48" s="11" t="s">
        <v>13</v>
      </c>
      <c r="E48" s="22"/>
      <c r="F48" s="11">
        <v>4</v>
      </c>
      <c r="G48" s="23">
        <f t="shared" si="4"/>
        <v>0</v>
      </c>
      <c r="H48" s="17">
        <v>0.23</v>
      </c>
      <c r="I48" s="23">
        <f>G48*1.23</f>
        <v>0</v>
      </c>
      <c r="K48" s="16"/>
    </row>
    <row r="49" spans="1:11" ht="39" customHeight="1">
      <c r="A49" s="31">
        <v>34</v>
      </c>
      <c r="B49" s="32" t="s">
        <v>48</v>
      </c>
      <c r="C49" s="32"/>
      <c r="D49" s="21" t="s">
        <v>13</v>
      </c>
      <c r="E49" s="25"/>
      <c r="F49" s="21">
        <v>4</v>
      </c>
      <c r="G49" s="29">
        <f t="shared" si="4"/>
        <v>0</v>
      </c>
      <c r="H49" s="19">
        <v>0.23</v>
      </c>
      <c r="I49" s="29">
        <f>G49*1.23</f>
        <v>0</v>
      </c>
      <c r="K49" s="16"/>
    </row>
    <row r="50" spans="1:11" ht="16.5" customHeight="1">
      <c r="A50" s="28">
        <v>35</v>
      </c>
      <c r="B50" s="33" t="s">
        <v>49</v>
      </c>
      <c r="C50" s="33"/>
      <c r="D50" s="34" t="s">
        <v>13</v>
      </c>
      <c r="E50" s="35"/>
      <c r="F50" s="34">
        <v>5</v>
      </c>
      <c r="G50" s="36">
        <f t="shared" si="4"/>
        <v>0</v>
      </c>
      <c r="H50" s="37">
        <v>0.08</v>
      </c>
      <c r="I50" s="36">
        <f>G50*1.08</f>
        <v>0</v>
      </c>
      <c r="K50" s="16"/>
    </row>
    <row r="51" spans="1:11" ht="16.5" customHeight="1">
      <c r="A51" s="28">
        <v>36</v>
      </c>
      <c r="B51" s="33" t="s">
        <v>54</v>
      </c>
      <c r="C51" s="33"/>
      <c r="D51" s="34" t="s">
        <v>13</v>
      </c>
      <c r="E51" s="35"/>
      <c r="F51" s="34">
        <v>250</v>
      </c>
      <c r="G51" s="36">
        <f t="shared" si="4"/>
        <v>0</v>
      </c>
      <c r="H51" s="37">
        <v>0.23</v>
      </c>
      <c r="I51" s="36">
        <f>G51*1.23</f>
        <v>0</v>
      </c>
      <c r="K51" s="16"/>
    </row>
    <row r="52" spans="1:11" ht="16.5" customHeight="1">
      <c r="A52" s="28">
        <v>37</v>
      </c>
      <c r="B52" s="33" t="s">
        <v>55</v>
      </c>
      <c r="C52" s="33"/>
      <c r="D52" s="34" t="s">
        <v>13</v>
      </c>
      <c r="E52" s="35"/>
      <c r="F52" s="34">
        <v>120</v>
      </c>
      <c r="G52" s="36">
        <f t="shared" si="4"/>
        <v>0</v>
      </c>
      <c r="H52" s="37">
        <v>0.08</v>
      </c>
      <c r="I52" s="36">
        <f>G52*1.08</f>
        <v>0</v>
      </c>
      <c r="K52" s="16"/>
    </row>
    <row r="53" spans="1:11" ht="16.5" customHeight="1">
      <c r="A53" s="28">
        <v>38</v>
      </c>
      <c r="B53" s="33" t="s">
        <v>56</v>
      </c>
      <c r="C53" s="33"/>
      <c r="D53" s="34" t="s">
        <v>13</v>
      </c>
      <c r="E53" s="35"/>
      <c r="F53" s="34">
        <v>120</v>
      </c>
      <c r="G53" s="36">
        <f t="shared" si="4"/>
        <v>0</v>
      </c>
      <c r="H53" s="37">
        <v>0.08</v>
      </c>
      <c r="I53" s="36">
        <f>G53*1.08</f>
        <v>0</v>
      </c>
      <c r="K53" s="16"/>
    </row>
    <row r="54" spans="1:9" ht="19.5" customHeight="1">
      <c r="A54" s="43" t="s">
        <v>50</v>
      </c>
      <c r="B54" s="43"/>
      <c r="C54" s="43"/>
      <c r="D54" s="43"/>
      <c r="E54" s="43"/>
      <c r="F54" s="43"/>
      <c r="G54" s="30">
        <f>G8+G9+G10+G12+G13+G14+G15+G16+G17+G19+G21+G22+G23+G25+G27+G28+G30+G32+G33+G34+G35+G36+G37+G38+G39+G40+G41+G43+G44+G45+G46+G47+G48+G49+G50+G51+G52+G53</f>
        <v>0</v>
      </c>
      <c r="H54" s="28"/>
      <c r="I54" s="30">
        <f>I8+I9+I10+I12+I13+I14+I15+I16+I17+I19+I21+I22+I23+I25+I27+I28+I30+I32+I33+I34+I35+I36+I37+I38+I39+I40+I41+I43+I44+I45+I46+I47+I48+I49+I50+I51+I52+I53</f>
        <v>0</v>
      </c>
    </row>
    <row r="55" ht="14.25" customHeight="1"/>
    <row r="56" ht="15" customHeight="1"/>
    <row r="57" ht="18" customHeight="1"/>
    <row r="58" ht="14.25" customHeight="1"/>
    <row r="59" ht="15" customHeight="1"/>
    <row r="60" ht="14.25" customHeight="1"/>
    <row r="61" ht="15" customHeight="1"/>
    <row r="62" ht="14.25" customHeight="1"/>
    <row r="63" ht="7.5" customHeight="1"/>
    <row r="64" ht="14.25" customHeight="1"/>
    <row r="65" ht="15" customHeight="1"/>
    <row r="66" ht="15" customHeight="1"/>
    <row r="67" ht="14.25" customHeight="1"/>
    <row r="68" ht="15" customHeight="1"/>
    <row r="69" ht="14.25" customHeight="1"/>
    <row r="70" ht="15" customHeight="1"/>
    <row r="71" ht="27.75" customHeight="1"/>
    <row r="72" ht="27.75" customHeight="1"/>
    <row r="73" spans="1:9" s="1" customFormat="1" ht="23.25" customHeight="1">
      <c r="A73"/>
      <c r="D73" s="2"/>
      <c r="E73" s="2"/>
      <c r="F73" s="3"/>
      <c r="G73" s="3"/>
      <c r="H73"/>
      <c r="I73" s="4"/>
    </row>
    <row r="74" ht="19.5" customHeight="1"/>
    <row r="75" ht="18.75" customHeight="1"/>
    <row r="76" ht="19.5" customHeight="1"/>
    <row r="77" ht="27.75" customHeight="1"/>
    <row r="78" ht="29.25" customHeight="1"/>
    <row r="79" ht="118.5" customHeight="1"/>
    <row r="80" ht="93" customHeight="1"/>
    <row r="81" ht="28.5" customHeight="1"/>
    <row r="82" ht="18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 selectLockedCells="1" selectUnlockedCells="1"/>
  <mergeCells count="14">
    <mergeCell ref="A54:F54"/>
    <mergeCell ref="A18:I18"/>
    <mergeCell ref="A20:I20"/>
    <mergeCell ref="A24:I24"/>
    <mergeCell ref="A26:I26"/>
    <mergeCell ref="A29:I29"/>
    <mergeCell ref="A31:I31"/>
    <mergeCell ref="A1:I1"/>
    <mergeCell ref="A3:I3"/>
    <mergeCell ref="A4:I4"/>
    <mergeCell ref="A7:I7"/>
    <mergeCell ref="A11:I11"/>
    <mergeCell ref="A42:I42"/>
    <mergeCell ref="A2:B2"/>
  </mergeCells>
  <printOptions horizontalCentered="1"/>
  <pageMargins left="0.2361111111111111" right="0.27569444444444446" top="0.3541666666666667" bottom="0.3" header="0.5118055555555555" footer="0.5118055555555555"/>
  <pageSetup fitToHeight="1" fitToWidth="1" horizontalDpi="300" verticalDpi="300" orientation="landscape" paperSize="9" scale="60" r:id="rId1"/>
  <ignoredErrors>
    <ignoredError sqref="I45:I46 I50:I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2024-01-15T09:25:10Z</cp:lastPrinted>
  <dcterms:modified xsi:type="dcterms:W3CDTF">2024-02-12T07:41:55Z</dcterms:modified>
  <cp:category/>
  <cp:version/>
  <cp:contentType/>
  <cp:contentStatus/>
</cp:coreProperties>
</file>