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Arkusz1" sheetId="1" r:id="rId1"/>
    <sheet name="Arkusz2" sheetId="2" r:id="rId2"/>
    <sheet name="Arkusz3" sheetId="3" r:id="rId3"/>
  </sheets>
  <definedNames>
    <definedName name="_ftn1" localSheetId="0">'Arkusz1'!#REF!</definedName>
    <definedName name="_ftnref1" localSheetId="0">'Arkusz1'!#REF!</definedName>
    <definedName name="_xlnm.Print_Area" localSheetId="0">'Arkusz1'!$A$1:$I$61</definedName>
    <definedName name="_xlnm.Print_Titles" localSheetId="0">'Arkusz1'!$4:$4</definedName>
  </definedNames>
  <calcPr fullCalcOnLoad="1"/>
</workbook>
</file>

<file path=xl/sharedStrings.xml><?xml version="1.0" encoding="utf-8"?>
<sst xmlns="http://schemas.openxmlformats.org/spreadsheetml/2006/main" count="108" uniqueCount="72">
  <si>
    <t>Lp.</t>
  </si>
  <si>
    <t xml:space="preserve">NAZWA </t>
  </si>
  <si>
    <t>Jm.</t>
  </si>
  <si>
    <t>Ilość</t>
  </si>
  <si>
    <t>Wartość netto</t>
  </si>
  <si>
    <t>VAT %</t>
  </si>
  <si>
    <t xml:space="preserve">  VAT wartość</t>
  </si>
  <si>
    <t>Wartość brutto</t>
  </si>
  <si>
    <t>FORMULARZ CENOWY  (oferty)</t>
  </si>
  <si>
    <t>ZAŁĄCZNIK NR 3 DO SIWZ</t>
  </si>
  <si>
    <t>Cena jedn. netto</t>
  </si>
  <si>
    <t xml:space="preserve">RAZEM   </t>
  </si>
  <si>
    <t>Imię i nazwisko osoby uprawnionej do reprezentacji Wykonawcy lub pełnomocnika</t>
  </si>
  <si>
    <t>ZADANIE nr 1</t>
  </si>
  <si>
    <t>ZADANIE nr 2</t>
  </si>
  <si>
    <t>ZADANIE nr 3</t>
  </si>
  <si>
    <t>szt.</t>
  </si>
  <si>
    <t>ZADANIE nr 4</t>
  </si>
  <si>
    <t>ZADANIE nr 5</t>
  </si>
  <si>
    <t>Razem za zadanie nr 3</t>
  </si>
  <si>
    <t>Razem za zadanie nr 2</t>
  </si>
  <si>
    <t>Razem za zadanie nr 1</t>
  </si>
  <si>
    <t>Załącznik nr ______ do formularza oferty</t>
  </si>
  <si>
    <r>
      <t xml:space="preserve">Podstawa: </t>
    </r>
    <r>
      <rPr>
        <i/>
        <sz val="8"/>
        <rFont val="Arial"/>
        <family val="2"/>
      </rPr>
      <t>Ustawa z dnia 27 sierpnia 2009 r. o finansach publicznych (Dz.U.2019, poz. 869 z późn.zm.), Rozporządzenie Rady Ministrów z dnia 3 października 2016 r. w sprawie klasyfikacji środków trwałych (Dz.U.2016, poz.1864), Decyzja nr 63/MON Ministra Obrony Narodowej z dnia 04 marca 2014 r. w sprawie planowania i wykonywania budżetu resortu obrony narodowej (Dz. Urz. MON 2014, poz. 76), Decyzja nr 202/MON Ministra Obrony Narodowej z dnia 23 czerwca 2016 r. w sprawie zasad opracowywania i realizacji centralnych planów rzeczowych (Dz. Urz. MON 2016, poz. 112 z późn.zm.), Ustawa z dnia 15 lutego 1992 o podatku dochodowym od osób prawnych (Dz.U. 2019, poz. 865 z późn.zm.), Rozporządzenie Ministra Finansów z dnia 02 marca 2010 r. w sprawie szczegółowej klasyfikacji dochodów, wydatków, przychodów 
i rozchodów oraz środków pochodzących ze źródeł zagranicznych (Dz.U. 2014, poz. 1053 z późn.zm.).</t>
    </r>
  </si>
  <si>
    <t>Walizka do zabezpieczenia śladów biologicznych</t>
  </si>
  <si>
    <t>Walizkowy zestaw chemicznych środków znakujących</t>
  </si>
  <si>
    <t>Stolik do daktyloskopowania</t>
  </si>
  <si>
    <t>Walizkowy zestaw do oględzin zwłok</t>
  </si>
  <si>
    <t>Walizka do zabezpieczenia śladów pożaru</t>
  </si>
  <si>
    <t>Razem za zadanie nr 4</t>
  </si>
  <si>
    <t>Razem za zadanie nr 5</t>
  </si>
  <si>
    <r>
      <t xml:space="preserve">Uwaga! </t>
    </r>
    <r>
      <rPr>
        <i/>
        <sz val="10"/>
        <color indexed="18"/>
        <rFont val="Arial"/>
        <family val="2"/>
      </rPr>
      <t xml:space="preserve">Zamawiający informuje, że dla zadań nr 1-6 cena jednostkowa poszczególnych towarów </t>
    </r>
    <r>
      <rPr>
        <b/>
        <i/>
        <sz val="10"/>
        <color indexed="18"/>
        <rFont val="Arial"/>
        <family val="2"/>
      </rPr>
      <t xml:space="preserve">nie może przekroczyć  10 000,00 zł brutto   </t>
    </r>
  </si>
  <si>
    <t>op.</t>
  </si>
  <si>
    <t>kpl.</t>
  </si>
  <si>
    <t>Mydło bakteriobójcze pojemność pojemnika: 0,5 l.</t>
  </si>
  <si>
    <t>Ochraniacze na obuwie , jednorazowe</t>
  </si>
  <si>
    <t>para</t>
  </si>
  <si>
    <t>Chusteczki nawilżane , jednorazowe antybakteryjne pakowanie: 1 opak. = nie mniej niż 10 szt. i nie więcej niż 50 szt. chusteczek.</t>
  </si>
  <si>
    <t>Woda destylowana, 1 szt. = 500 ml.,</t>
  </si>
  <si>
    <t>Rękawiczki jednorazowe nitrylowe rozm L,                    1 opak. = 100 szt</t>
  </si>
  <si>
    <t>Płyn do dezynfekcji rąk, narzędzi z atomizerem, 
poj. 1l.</t>
  </si>
  <si>
    <t>Kombinezon jednorazowy, jednoczęściowy</t>
  </si>
  <si>
    <t>Maseczka ochronna na twarz, jednorazowa 
z wkładem węglowym</t>
  </si>
  <si>
    <t>Worek papierowy, wielowastwowy, duży</t>
  </si>
  <si>
    <t>Koperta na płytę CD/DVD</t>
  </si>
  <si>
    <t>Opakowanie antystatyczne</t>
  </si>
  <si>
    <t>Koperta bezpieczna A5</t>
  </si>
  <si>
    <t>Koperta bezpieczna B5</t>
  </si>
  <si>
    <t>Koperta bezpieczna B4</t>
  </si>
  <si>
    <t>Koperta bezpieczna C3</t>
  </si>
  <si>
    <t>Koperta/Torba bezpieczna 15 kg</t>
  </si>
  <si>
    <t>Torba bezpieczna</t>
  </si>
  <si>
    <t>Koperta bąbelkowa, A6</t>
  </si>
  <si>
    <t>Koperta bąbelkowa, A5</t>
  </si>
  <si>
    <t>Koperta bąbelkowa, A4</t>
  </si>
  <si>
    <t>Koperta bąbelkowa, A3</t>
  </si>
  <si>
    <t>Koperta bąbelkowa B5( rozm CD-200x175mm.)</t>
  </si>
  <si>
    <t>Taśma ogrodzeniowa czrno-białą z napisem 
Żandarmeria Wojskowa</t>
  </si>
  <si>
    <t>rolka</t>
  </si>
  <si>
    <t>Taśma miernicza</t>
  </si>
  <si>
    <t>Nóż metalowy z wymiennym ostrzem łamanym 
(do jednego noża 5 dodatkowych wymiennych ostrzy)</t>
  </si>
  <si>
    <t>Opaski zaciskowe z tworzywa sztucznego, 
120 x 2,5 mm.</t>
  </si>
  <si>
    <t>Opaski zaciskowe z tworzywa sztucznego, 
160 x 2,5 mm.</t>
  </si>
  <si>
    <t>Opaski zaciskowe z tworzywa sztucznego, 
250 x 4,8 mm.</t>
  </si>
  <si>
    <t>Opaski zaciskowe z tworzywa sztucznego, 
300 x 7,6 mm.</t>
  </si>
  <si>
    <t>Wskaźnik napięcia 220 - 250V</t>
  </si>
  <si>
    <t>Pojemnik z tworzywa sztucznego z nakrętką 
i możliwością plombowania 1 l.</t>
  </si>
  <si>
    <t>Pojemnik z tworzywa sztucznego z nakrętką 
i możliwością plombowania 5 l.</t>
  </si>
  <si>
    <t>Rękawice ochronne  o podwyższonej trwałości 
(skórzane) rozm. L</t>
  </si>
  <si>
    <t>Rękawiczki bawełniane białe rozm. L</t>
  </si>
  <si>
    <t>Zestaw do zabezpieczenia śladów kryminalistycznych 
przestępstw na tle seksualnym</t>
  </si>
  <si>
    <t>Zestaw GSR do zabezpieczenia śladów po wystrzale broni palnej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</si>
</sst>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0\ _z_ł_-;\-* #,##0.0000\ _z_ł_-;_-* &quot;-&quot;????\ _z_ł_-;_-@_-"/>
    <numFmt numFmtId="167" formatCode="#,##0.00_ ;\-#,##0.00\ "/>
    <numFmt numFmtId="168" formatCode="#,##0.0000_ ;\-#,##0.0000\ "/>
    <numFmt numFmtId="169" formatCode="#,##0_ ;\-#,##0\ "/>
    <numFmt numFmtId="170" formatCode="#,##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_-* #,##0.0\ _z_ł_-;\-* #,##0.0\ _z_ł_-;_-* &quot;-&quot;??\ _z_ł_-;_-@_-"/>
    <numFmt numFmtId="178" formatCode="_-* #,##0\ _z_ł_-;\-* #,##0\ _z_ł_-;_-* &quot;-&quot;??\ _z_ł_-;_-@_-"/>
    <numFmt numFmtId="179" formatCode="0.000000"/>
    <numFmt numFmtId="180" formatCode="0.00000"/>
    <numFmt numFmtId="181" formatCode="0.0000"/>
    <numFmt numFmtId="182" formatCode="[$-415]d\ mmmm\ yyyy"/>
    <numFmt numFmtId="183" formatCode="#,##0.0"/>
    <numFmt numFmtId="184" formatCode="#,##0.000"/>
    <numFmt numFmtId="185" formatCode="#,##0.000_ ;\-#,##0.000\ "/>
    <numFmt numFmtId="186" formatCode="#,##0.00\ _z_ł"/>
    <numFmt numFmtId="187" formatCode="#,##0.00\ _z_ł;\-#,##0.00\ _z_ł"/>
  </numFmts>
  <fonts count="7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11"/>
      <name val="Czcionka tekstu podstawowego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9"/>
      <name val="Czcionka tekstu podstawowego"/>
      <family val="2"/>
    </font>
    <font>
      <b/>
      <i/>
      <sz val="12"/>
      <color indexed="18"/>
      <name val="Arial Narrow"/>
      <family val="2"/>
    </font>
    <font>
      <i/>
      <sz val="10"/>
      <name val="Arial Narrow"/>
      <family val="2"/>
    </font>
    <font>
      <b/>
      <sz val="9.5"/>
      <color indexed="8"/>
      <name val="Arial"/>
      <family val="2"/>
    </font>
    <font>
      <b/>
      <i/>
      <sz val="9.5"/>
      <color indexed="8"/>
      <name val="Arial"/>
      <family val="2"/>
    </font>
    <font>
      <sz val="9.5"/>
      <color indexed="8"/>
      <name val="Arial"/>
      <family val="2"/>
    </font>
    <font>
      <sz val="9.5"/>
      <name val="Times New Roman"/>
      <family val="1"/>
    </font>
    <font>
      <sz val="9.5"/>
      <name val="Arial"/>
      <family val="2"/>
    </font>
    <font>
      <b/>
      <sz val="9.5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 Narrow"/>
      <family val="2"/>
    </font>
    <font>
      <sz val="9.5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 Narrow"/>
      <family val="2"/>
    </font>
    <font>
      <sz val="9.5"/>
      <color theme="1"/>
      <name val="Arial"/>
      <family val="2"/>
    </font>
    <font>
      <sz val="9.5"/>
      <color theme="1"/>
      <name val="Times New Roman"/>
      <family val="1"/>
    </font>
    <font>
      <sz val="9.5"/>
      <color rgb="FF0D0D0D"/>
      <name val="Arial"/>
      <family val="2"/>
    </font>
    <font>
      <b/>
      <i/>
      <sz val="10"/>
      <color rgb="FF000099"/>
      <name val="Arial"/>
      <family val="2"/>
    </font>
    <font>
      <b/>
      <sz val="9.5"/>
      <color rgb="FF0D0D0D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6E6A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>
      <alignment/>
      <protection/>
    </xf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64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5" fillId="0" borderId="0" xfId="0" applyFont="1" applyAlignment="1">
      <alignment/>
    </xf>
    <xf numFmtId="0" fontId="61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vertical="center" wrapText="1"/>
    </xf>
    <xf numFmtId="0" fontId="19" fillId="34" borderId="11" xfId="0" applyFont="1" applyFill="1" applyBorder="1" applyAlignment="1">
      <alignment horizontal="center" vertical="center" wrapText="1"/>
    </xf>
    <xf numFmtId="165" fontId="20" fillId="34" borderId="11" xfId="45" applyFont="1" applyFill="1" applyBorder="1" applyAlignment="1" applyProtection="1">
      <alignment horizontal="center" vertical="center" wrapText="1"/>
      <protection locked="0"/>
    </xf>
    <xf numFmtId="165" fontId="20" fillId="0" borderId="11" xfId="42" applyFont="1" applyBorder="1" applyAlignment="1">
      <alignment horizontal="center" vertical="center" wrapText="1"/>
    </xf>
    <xf numFmtId="169" fontId="20" fillId="33" borderId="11" xfId="42" applyNumberFormat="1" applyFont="1" applyFill="1" applyBorder="1" applyAlignment="1">
      <alignment horizontal="center" vertical="center" wrapText="1"/>
    </xf>
    <xf numFmtId="165" fontId="21" fillId="0" borderId="11" xfId="42" applyFont="1" applyBorder="1" applyAlignment="1">
      <alignment horizontal="center" vertical="center" wrapText="1"/>
    </xf>
    <xf numFmtId="169" fontId="21" fillId="35" borderId="11" xfId="42" applyNumberFormat="1" applyFont="1" applyFill="1" applyBorder="1" applyAlignment="1">
      <alignment horizontal="center" vertical="center" wrapText="1"/>
    </xf>
    <xf numFmtId="0" fontId="69" fillId="34" borderId="11" xfId="0" applyFont="1" applyFill="1" applyBorder="1" applyAlignment="1">
      <alignment horizontal="left" vertical="center" wrapText="1"/>
    </xf>
    <xf numFmtId="0" fontId="69" fillId="0" borderId="11" xfId="0" applyFont="1" applyBorder="1" applyAlignment="1">
      <alignment horizontal="center" vertical="center" wrapText="1"/>
    </xf>
    <xf numFmtId="165" fontId="21" fillId="34" borderId="11" xfId="42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7" fillId="36" borderId="12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17" fillId="36" borderId="14" xfId="0" applyFont="1" applyFill="1" applyBorder="1" applyAlignment="1">
      <alignment horizontal="center" vertical="center" wrapText="1"/>
    </xf>
    <xf numFmtId="0" fontId="70" fillId="0" borderId="15" xfId="0" applyFont="1" applyBorder="1" applyAlignment="1">
      <alignment horizontal="left"/>
    </xf>
    <xf numFmtId="0" fontId="16" fillId="35" borderId="12" xfId="0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 wrapText="1"/>
    </xf>
    <xf numFmtId="0" fontId="71" fillId="34" borderId="12" xfId="0" applyFont="1" applyFill="1" applyBorder="1" applyAlignment="1">
      <alignment horizontal="right" vertical="center" wrapText="1"/>
    </xf>
    <xf numFmtId="0" fontId="71" fillId="34" borderId="13" xfId="0" applyFont="1" applyFill="1" applyBorder="1" applyAlignment="1">
      <alignment horizontal="right" vertical="center" wrapText="1"/>
    </xf>
    <xf numFmtId="0" fontId="71" fillId="34" borderId="14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5" fillId="0" borderId="0" xfId="0" applyFont="1" applyAlignment="1">
      <alignment horizontal="right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5" fillId="34" borderId="11" xfId="0" applyFont="1" applyFill="1" applyBorder="1" applyAlignment="1">
      <alignment horizontal="left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dxfs count="11">
    <dxf>
      <font>
        <color rgb="FF002060"/>
      </font>
      <fill>
        <patternFill patternType="none">
          <bgColor indexed="65"/>
        </patternFill>
      </fill>
    </dxf>
    <dxf>
      <font>
        <color rgb="FF002060"/>
      </font>
      <fill>
        <patternFill patternType="none">
          <bgColor indexed="65"/>
        </patternFill>
      </fill>
    </dxf>
    <dxf>
      <font>
        <color rgb="FF002060"/>
      </font>
      <fill>
        <patternFill patternType="none">
          <bgColor indexed="65"/>
        </patternFill>
      </fill>
    </dxf>
    <dxf>
      <font>
        <color rgb="FF002060"/>
      </font>
      <fill>
        <patternFill patternType="none">
          <bgColor indexed="65"/>
        </patternFill>
      </fill>
    </dxf>
    <dxf>
      <font>
        <color rgb="FF002060"/>
      </font>
      <fill>
        <patternFill patternType="none">
          <bgColor indexed="65"/>
        </patternFill>
      </fill>
    </dxf>
    <dxf>
      <font>
        <color rgb="FF002060"/>
      </font>
      <fill>
        <patternFill patternType="none">
          <bgColor indexed="65"/>
        </patternFill>
      </fill>
    </dxf>
    <dxf>
      <font>
        <color rgb="FF002060"/>
      </font>
      <fill>
        <patternFill patternType="none">
          <bgColor indexed="65"/>
        </patternFill>
      </fill>
    </dxf>
    <dxf>
      <font>
        <color rgb="FF002060"/>
      </font>
      <fill>
        <patternFill patternType="none">
          <bgColor indexed="65"/>
        </patternFill>
      </fill>
    </dxf>
    <dxf>
      <font>
        <color rgb="FF002060"/>
      </font>
      <fill>
        <patternFill patternType="none">
          <bgColor indexed="65"/>
        </patternFill>
      </fill>
    </dxf>
    <dxf>
      <font>
        <color rgb="FF002060"/>
      </font>
      <fill>
        <patternFill patternType="none">
          <bgColor indexed="65"/>
        </patternFill>
      </fill>
    </dxf>
    <dxf>
      <font>
        <color rgb="FF00206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="90" zoomScaleNormal="90" zoomScaleSheetLayoutView="90" zoomScalePageLayoutView="140" workbookViewId="0" topLeftCell="A19">
      <selection activeCell="I46" sqref="I46"/>
    </sheetView>
  </sheetViews>
  <sheetFormatPr defaultColWidth="9" defaultRowHeight="14.25"/>
  <cols>
    <col min="1" max="1" width="3.5" style="0" customWidth="1"/>
    <col min="2" max="2" width="51.3984375" style="0" customWidth="1"/>
    <col min="3" max="3" width="4.5" style="0" customWidth="1"/>
    <col min="4" max="4" width="5.5" style="0" customWidth="1"/>
    <col min="5" max="5" width="12.8984375" style="0" customWidth="1"/>
    <col min="6" max="6" width="16.09765625" style="0" customWidth="1"/>
    <col min="7" max="7" width="6.19921875" style="0" customWidth="1"/>
    <col min="8" max="9" width="16.09765625" style="0" customWidth="1"/>
  </cols>
  <sheetData>
    <row r="1" spans="2:9" s="1" customFormat="1" ht="13.5" customHeight="1">
      <c r="B1" s="37" t="s">
        <v>9</v>
      </c>
      <c r="C1" s="38"/>
      <c r="D1" s="38"/>
      <c r="E1" s="38"/>
      <c r="F1" s="38"/>
      <c r="G1" s="38"/>
      <c r="H1" s="38"/>
      <c r="I1" s="38"/>
    </row>
    <row r="2" spans="2:9" s="1" customFormat="1" ht="15.75" customHeight="1">
      <c r="B2" s="3"/>
      <c r="C2" s="2"/>
      <c r="D2" s="2"/>
      <c r="E2" s="2"/>
      <c r="F2" s="2"/>
      <c r="G2" s="2"/>
      <c r="H2" s="41" t="s">
        <v>22</v>
      </c>
      <c r="I2" s="42"/>
    </row>
    <row r="3" spans="1:9" s="1" customFormat="1" ht="18" customHeight="1">
      <c r="A3" s="9"/>
      <c r="B3" s="10"/>
      <c r="C3" s="10"/>
      <c r="D3" s="39" t="s">
        <v>8</v>
      </c>
      <c r="E3" s="40"/>
      <c r="F3" s="40"/>
      <c r="G3" s="10"/>
      <c r="H3" s="9"/>
      <c r="I3" s="9"/>
    </row>
    <row r="4" spans="1:9" s="4" customFormat="1" ht="27" customHeight="1">
      <c r="A4" s="11" t="s">
        <v>0</v>
      </c>
      <c r="B4" s="12" t="s">
        <v>1</v>
      </c>
      <c r="C4" s="12" t="s">
        <v>2</v>
      </c>
      <c r="D4" s="12" t="s">
        <v>3</v>
      </c>
      <c r="E4" s="13" t="s">
        <v>10</v>
      </c>
      <c r="F4" s="13" t="s">
        <v>4</v>
      </c>
      <c r="G4" s="14" t="s">
        <v>5</v>
      </c>
      <c r="H4" s="13" t="s">
        <v>6</v>
      </c>
      <c r="I4" s="13" t="s">
        <v>7</v>
      </c>
    </row>
    <row r="5" spans="1:9" s="1" customFormat="1" ht="17.25" customHeight="1">
      <c r="A5" s="27" t="s">
        <v>13</v>
      </c>
      <c r="B5" s="28"/>
      <c r="C5" s="28"/>
      <c r="D5" s="28"/>
      <c r="E5" s="28"/>
      <c r="F5" s="28"/>
      <c r="G5" s="28"/>
      <c r="H5" s="28"/>
      <c r="I5" s="29"/>
    </row>
    <row r="6" spans="1:9" s="1" customFormat="1" ht="22.5" customHeight="1">
      <c r="A6" s="15">
        <v>1</v>
      </c>
      <c r="B6" s="16" t="s">
        <v>24</v>
      </c>
      <c r="C6" s="17" t="s">
        <v>16</v>
      </c>
      <c r="D6" s="17">
        <v>4</v>
      </c>
      <c r="E6" s="18"/>
      <c r="F6" s="19">
        <f>ROUND(D6*E6,2)</f>
        <v>0</v>
      </c>
      <c r="G6" s="20"/>
      <c r="H6" s="19">
        <f>ROUND(F6*G6%,2)</f>
        <v>0</v>
      </c>
      <c r="I6" s="19">
        <f>ROUND(F6+H6,2)</f>
        <v>0</v>
      </c>
    </row>
    <row r="7" spans="1:9" s="1" customFormat="1" ht="22.5" customHeight="1">
      <c r="A7" s="15">
        <v>2</v>
      </c>
      <c r="B7" s="16" t="s">
        <v>25</v>
      </c>
      <c r="C7" s="17" t="s">
        <v>16</v>
      </c>
      <c r="D7" s="17">
        <v>2</v>
      </c>
      <c r="E7" s="18"/>
      <c r="F7" s="19">
        <f>ROUND(D7*E7,2)</f>
        <v>0</v>
      </c>
      <c r="G7" s="20"/>
      <c r="H7" s="19">
        <f>ROUND(F7*G7%,2)</f>
        <v>0</v>
      </c>
      <c r="I7" s="19">
        <f>ROUND(F7+H7,2)</f>
        <v>0</v>
      </c>
    </row>
    <row r="8" spans="1:9" s="1" customFormat="1" ht="22.5" customHeight="1">
      <c r="A8" s="15">
        <v>3</v>
      </c>
      <c r="B8" s="16" t="s">
        <v>26</v>
      </c>
      <c r="C8" s="17" t="s">
        <v>16</v>
      </c>
      <c r="D8" s="17">
        <v>1</v>
      </c>
      <c r="E8" s="18"/>
      <c r="F8" s="19">
        <f>ROUND(D8*E8,2)</f>
        <v>0</v>
      </c>
      <c r="G8" s="20"/>
      <c r="H8" s="19">
        <f>ROUND(F8*G8%,2)</f>
        <v>0</v>
      </c>
      <c r="I8" s="19">
        <f>ROUND(F8+H8,2)</f>
        <v>0</v>
      </c>
    </row>
    <row r="9" spans="1:9" s="1" customFormat="1" ht="22.5" customHeight="1">
      <c r="A9" s="15">
        <v>4</v>
      </c>
      <c r="B9" s="16" t="s">
        <v>27</v>
      </c>
      <c r="C9" s="17" t="s">
        <v>16</v>
      </c>
      <c r="D9" s="17">
        <v>1</v>
      </c>
      <c r="E9" s="18"/>
      <c r="F9" s="19">
        <f>ROUND(D9*E9,2)</f>
        <v>0</v>
      </c>
      <c r="G9" s="20"/>
      <c r="H9" s="19">
        <f>ROUND(F9*G9%,2)</f>
        <v>0</v>
      </c>
      <c r="I9" s="19">
        <f>ROUND(F9+H9,2)</f>
        <v>0</v>
      </c>
    </row>
    <row r="10" spans="1:9" s="1" customFormat="1" ht="22.5" customHeight="1">
      <c r="A10" s="15">
        <v>5</v>
      </c>
      <c r="B10" s="16" t="s">
        <v>28</v>
      </c>
      <c r="C10" s="17" t="s">
        <v>16</v>
      </c>
      <c r="D10" s="17">
        <v>1</v>
      </c>
      <c r="E10" s="18"/>
      <c r="F10" s="19">
        <f>ROUND(D10*E10,2)</f>
        <v>0</v>
      </c>
      <c r="G10" s="20"/>
      <c r="H10" s="19">
        <f>ROUND(F10*G10%,2)</f>
        <v>0</v>
      </c>
      <c r="I10" s="19">
        <f>ROUND(F10+H10,2)</f>
        <v>0</v>
      </c>
    </row>
    <row r="11" spans="1:9" s="1" customFormat="1" ht="17.25" customHeight="1">
      <c r="A11" s="34" t="s">
        <v>21</v>
      </c>
      <c r="B11" s="35"/>
      <c r="C11" s="35"/>
      <c r="D11" s="35"/>
      <c r="E11" s="36"/>
      <c r="F11" s="21">
        <f>SUM(F6:F10)</f>
        <v>0</v>
      </c>
      <c r="G11" s="22"/>
      <c r="H11" s="21">
        <f>SUM(H6:H10)</f>
        <v>0</v>
      </c>
      <c r="I11" s="21">
        <f>SUM(I6:I10)</f>
        <v>0</v>
      </c>
    </row>
    <row r="12" spans="1:9" s="1" customFormat="1" ht="17.25" customHeight="1">
      <c r="A12" s="27" t="s">
        <v>14</v>
      </c>
      <c r="B12" s="28"/>
      <c r="C12" s="28"/>
      <c r="D12" s="28"/>
      <c r="E12" s="28"/>
      <c r="F12" s="28"/>
      <c r="G12" s="28"/>
      <c r="H12" s="28"/>
      <c r="I12" s="29"/>
    </row>
    <row r="13" spans="1:9" s="1" customFormat="1" ht="22.5" customHeight="1">
      <c r="A13" s="15">
        <v>1</v>
      </c>
      <c r="B13" s="23" t="s">
        <v>34</v>
      </c>
      <c r="C13" s="24" t="s">
        <v>16</v>
      </c>
      <c r="D13" s="24">
        <v>5</v>
      </c>
      <c r="E13" s="18"/>
      <c r="F13" s="19">
        <f>ROUND(D13*E13,2)</f>
        <v>0</v>
      </c>
      <c r="G13" s="20"/>
      <c r="H13" s="19">
        <f aca="true" t="shared" si="0" ref="H13:H20">ROUND(F13*G13%,2)</f>
        <v>0</v>
      </c>
      <c r="I13" s="19">
        <f aca="true" t="shared" si="1" ref="I13:I20">ROUND(F13+H13,2)</f>
        <v>0</v>
      </c>
    </row>
    <row r="14" spans="1:9" s="1" customFormat="1" ht="22.5" customHeight="1">
      <c r="A14" s="15">
        <v>2</v>
      </c>
      <c r="B14" s="23" t="s">
        <v>35</v>
      </c>
      <c r="C14" s="24" t="s">
        <v>36</v>
      </c>
      <c r="D14" s="24">
        <v>520</v>
      </c>
      <c r="E14" s="18"/>
      <c r="F14" s="19">
        <f>ROUND(D14*E14,2)</f>
        <v>0</v>
      </c>
      <c r="G14" s="20"/>
      <c r="H14" s="19">
        <f t="shared" si="0"/>
        <v>0</v>
      </c>
      <c r="I14" s="19">
        <f t="shared" si="1"/>
        <v>0</v>
      </c>
    </row>
    <row r="15" spans="1:9" s="1" customFormat="1" ht="22.5" customHeight="1">
      <c r="A15" s="15">
        <v>3</v>
      </c>
      <c r="B15" s="23" t="s">
        <v>37</v>
      </c>
      <c r="C15" s="24" t="s">
        <v>32</v>
      </c>
      <c r="D15" s="24">
        <v>50</v>
      </c>
      <c r="E15" s="18"/>
      <c r="F15" s="19">
        <f aca="true" t="shared" si="2" ref="F15:F20">ROUND(D15*E15,2)</f>
        <v>0</v>
      </c>
      <c r="G15" s="20"/>
      <c r="H15" s="19">
        <f t="shared" si="0"/>
        <v>0</v>
      </c>
      <c r="I15" s="19">
        <f t="shared" si="1"/>
        <v>0</v>
      </c>
    </row>
    <row r="16" spans="1:9" s="1" customFormat="1" ht="22.5" customHeight="1">
      <c r="A16" s="15">
        <v>4</v>
      </c>
      <c r="B16" s="23" t="s">
        <v>38</v>
      </c>
      <c r="C16" s="24" t="s">
        <v>16</v>
      </c>
      <c r="D16" s="24">
        <v>20</v>
      </c>
      <c r="E16" s="18"/>
      <c r="F16" s="19">
        <f t="shared" si="2"/>
        <v>0</v>
      </c>
      <c r="G16" s="20"/>
      <c r="H16" s="19">
        <f t="shared" si="0"/>
        <v>0</v>
      </c>
      <c r="I16" s="19">
        <f t="shared" si="1"/>
        <v>0</v>
      </c>
    </row>
    <row r="17" spans="1:9" s="1" customFormat="1" ht="22.5" customHeight="1">
      <c r="A17" s="15">
        <v>5</v>
      </c>
      <c r="B17" s="23" t="s">
        <v>39</v>
      </c>
      <c r="C17" s="24" t="s">
        <v>32</v>
      </c>
      <c r="D17" s="24">
        <v>403</v>
      </c>
      <c r="E17" s="18"/>
      <c r="F17" s="19">
        <f t="shared" si="2"/>
        <v>0</v>
      </c>
      <c r="G17" s="20"/>
      <c r="H17" s="19">
        <f t="shared" si="0"/>
        <v>0</v>
      </c>
      <c r="I17" s="19">
        <f t="shared" si="1"/>
        <v>0</v>
      </c>
    </row>
    <row r="18" spans="1:9" s="1" customFormat="1" ht="22.5" customHeight="1">
      <c r="A18" s="15">
        <v>6</v>
      </c>
      <c r="B18" s="23" t="s">
        <v>40</v>
      </c>
      <c r="C18" s="24" t="s">
        <v>16</v>
      </c>
      <c r="D18" s="24">
        <v>23</v>
      </c>
      <c r="E18" s="18"/>
      <c r="F18" s="19">
        <f t="shared" si="2"/>
        <v>0</v>
      </c>
      <c r="G18" s="20"/>
      <c r="H18" s="19">
        <f t="shared" si="0"/>
        <v>0</v>
      </c>
      <c r="I18" s="19">
        <f t="shared" si="1"/>
        <v>0</v>
      </c>
    </row>
    <row r="19" spans="1:9" s="1" customFormat="1" ht="22.5" customHeight="1">
      <c r="A19" s="15">
        <v>7</v>
      </c>
      <c r="B19" s="23" t="s">
        <v>41</v>
      </c>
      <c r="C19" s="24" t="s">
        <v>16</v>
      </c>
      <c r="D19" s="24">
        <v>300</v>
      </c>
      <c r="E19" s="18"/>
      <c r="F19" s="19">
        <f t="shared" si="2"/>
        <v>0</v>
      </c>
      <c r="G19" s="20"/>
      <c r="H19" s="19">
        <f t="shared" si="0"/>
        <v>0</v>
      </c>
      <c r="I19" s="19">
        <f t="shared" si="1"/>
        <v>0</v>
      </c>
    </row>
    <row r="20" spans="1:9" s="1" customFormat="1" ht="22.5" customHeight="1">
      <c r="A20" s="15">
        <v>8</v>
      </c>
      <c r="B20" s="23" t="s">
        <v>42</v>
      </c>
      <c r="C20" s="24" t="s">
        <v>16</v>
      </c>
      <c r="D20" s="24">
        <v>350</v>
      </c>
      <c r="E20" s="18"/>
      <c r="F20" s="19">
        <f t="shared" si="2"/>
        <v>0</v>
      </c>
      <c r="G20" s="20"/>
      <c r="H20" s="19">
        <f t="shared" si="0"/>
        <v>0</v>
      </c>
      <c r="I20" s="19">
        <f t="shared" si="1"/>
        <v>0</v>
      </c>
    </row>
    <row r="21" spans="1:9" s="1" customFormat="1" ht="17.25" customHeight="1">
      <c r="A21" s="34" t="s">
        <v>20</v>
      </c>
      <c r="B21" s="35"/>
      <c r="C21" s="35"/>
      <c r="D21" s="35"/>
      <c r="E21" s="36"/>
      <c r="F21" s="21">
        <f>SUM(F13:F20)</f>
        <v>0</v>
      </c>
      <c r="G21" s="22"/>
      <c r="H21" s="21">
        <f>SUM(H13:H20)</f>
        <v>0</v>
      </c>
      <c r="I21" s="21">
        <f>SUM(I13:I20)</f>
        <v>0</v>
      </c>
    </row>
    <row r="22" spans="1:9" s="1" customFormat="1" ht="17.25" customHeight="1">
      <c r="A22" s="27" t="s">
        <v>15</v>
      </c>
      <c r="B22" s="28"/>
      <c r="C22" s="28"/>
      <c r="D22" s="28"/>
      <c r="E22" s="28"/>
      <c r="F22" s="28"/>
      <c r="G22" s="28"/>
      <c r="H22" s="28"/>
      <c r="I22" s="29"/>
    </row>
    <row r="23" spans="1:9" s="1" customFormat="1" ht="22.5" customHeight="1">
      <c r="A23" s="15">
        <v>1</v>
      </c>
      <c r="B23" s="23" t="s">
        <v>43</v>
      </c>
      <c r="C23" s="24" t="s">
        <v>16</v>
      </c>
      <c r="D23" s="24">
        <v>290</v>
      </c>
      <c r="E23" s="18"/>
      <c r="F23" s="19">
        <f>ROUND(D23*E23,2)</f>
        <v>0</v>
      </c>
      <c r="G23" s="20"/>
      <c r="H23" s="19">
        <f>ROUND(F23*G23%,2)</f>
        <v>0</v>
      </c>
      <c r="I23" s="19">
        <f>ROUND(F23+H23,2)</f>
        <v>0</v>
      </c>
    </row>
    <row r="24" spans="1:9" s="1" customFormat="1" ht="22.5" customHeight="1">
      <c r="A24" s="15">
        <v>2</v>
      </c>
      <c r="B24" s="23" t="s">
        <v>44</v>
      </c>
      <c r="C24" s="24" t="s">
        <v>16</v>
      </c>
      <c r="D24" s="24">
        <v>500</v>
      </c>
      <c r="E24" s="18"/>
      <c r="F24" s="19">
        <f aca="true" t="shared" si="3" ref="F24:F34">ROUND(D24*E24,2)</f>
        <v>0</v>
      </c>
      <c r="G24" s="20"/>
      <c r="H24" s="19">
        <f>ROUND(F24*G24%,2)</f>
        <v>0</v>
      </c>
      <c r="I24" s="19">
        <f>ROUND(F24+H24,2)</f>
        <v>0</v>
      </c>
    </row>
    <row r="25" spans="1:9" s="1" customFormat="1" ht="22.5" customHeight="1">
      <c r="A25" s="15">
        <v>3</v>
      </c>
      <c r="B25" s="23" t="s">
        <v>45</v>
      </c>
      <c r="C25" s="24" t="s">
        <v>33</v>
      </c>
      <c r="D25" s="24">
        <v>600</v>
      </c>
      <c r="E25" s="18"/>
      <c r="F25" s="19">
        <f t="shared" si="3"/>
        <v>0</v>
      </c>
      <c r="G25" s="20"/>
      <c r="H25" s="19">
        <f>ROUND(F25*G25%,2)</f>
        <v>0</v>
      </c>
      <c r="I25" s="19">
        <f>ROUND(F25+H25,2)</f>
        <v>0</v>
      </c>
    </row>
    <row r="26" spans="1:9" s="1" customFormat="1" ht="22.5" customHeight="1">
      <c r="A26" s="15">
        <v>4</v>
      </c>
      <c r="B26" s="23" t="s">
        <v>46</v>
      </c>
      <c r="C26" s="24" t="s">
        <v>16</v>
      </c>
      <c r="D26" s="24">
        <v>200</v>
      </c>
      <c r="E26" s="18"/>
      <c r="F26" s="19">
        <f t="shared" si="3"/>
        <v>0</v>
      </c>
      <c r="G26" s="20"/>
      <c r="H26" s="19">
        <f>ROUND(F26*G26%,2)</f>
        <v>0</v>
      </c>
      <c r="I26" s="19">
        <f>ROUND(F26+H26,2)</f>
        <v>0</v>
      </c>
    </row>
    <row r="27" spans="1:9" s="1" customFormat="1" ht="22.5" customHeight="1">
      <c r="A27" s="15">
        <v>5</v>
      </c>
      <c r="B27" s="23" t="s">
        <v>47</v>
      </c>
      <c r="C27" s="24" t="s">
        <v>16</v>
      </c>
      <c r="D27" s="24">
        <v>200</v>
      </c>
      <c r="E27" s="18"/>
      <c r="F27" s="19">
        <f t="shared" si="3"/>
        <v>0</v>
      </c>
      <c r="G27" s="20"/>
      <c r="H27" s="19">
        <f>ROUND(F27*G27%,2)</f>
        <v>0</v>
      </c>
      <c r="I27" s="19">
        <f>ROUND(F27+H27,2)</f>
        <v>0</v>
      </c>
    </row>
    <row r="28" spans="1:9" s="1" customFormat="1" ht="22.5" customHeight="1">
      <c r="A28" s="15">
        <v>6</v>
      </c>
      <c r="B28" s="23" t="s">
        <v>48</v>
      </c>
      <c r="C28" s="24" t="s">
        <v>16</v>
      </c>
      <c r="D28" s="24">
        <v>200</v>
      </c>
      <c r="E28" s="18"/>
      <c r="F28" s="19">
        <f t="shared" si="3"/>
        <v>0</v>
      </c>
      <c r="G28" s="20"/>
      <c r="H28" s="19">
        <f aca="true" t="shared" si="4" ref="H28:H34">ROUND(F28*G28%,2)</f>
        <v>0</v>
      </c>
      <c r="I28" s="19">
        <f aca="true" t="shared" si="5" ref="I28:I34">ROUND(F28+H28,2)</f>
        <v>0</v>
      </c>
    </row>
    <row r="29" spans="1:9" s="1" customFormat="1" ht="22.5" customHeight="1">
      <c r="A29" s="15">
        <v>7</v>
      </c>
      <c r="B29" s="23" t="s">
        <v>49</v>
      </c>
      <c r="C29" s="24" t="s">
        <v>16</v>
      </c>
      <c r="D29" s="24">
        <v>200</v>
      </c>
      <c r="E29" s="18"/>
      <c r="F29" s="19">
        <f t="shared" si="3"/>
        <v>0</v>
      </c>
      <c r="G29" s="20"/>
      <c r="H29" s="19">
        <f t="shared" si="4"/>
        <v>0</v>
      </c>
      <c r="I29" s="19">
        <f t="shared" si="5"/>
        <v>0</v>
      </c>
    </row>
    <row r="30" spans="1:9" s="1" customFormat="1" ht="22.5" customHeight="1">
      <c r="A30" s="15">
        <v>8</v>
      </c>
      <c r="B30" s="23" t="s">
        <v>50</v>
      </c>
      <c r="C30" s="24" t="s">
        <v>16</v>
      </c>
      <c r="D30" s="24">
        <v>200</v>
      </c>
      <c r="E30" s="18"/>
      <c r="F30" s="19">
        <f t="shared" si="3"/>
        <v>0</v>
      </c>
      <c r="G30" s="20"/>
      <c r="H30" s="19">
        <f t="shared" si="4"/>
        <v>0</v>
      </c>
      <c r="I30" s="19">
        <f t="shared" si="5"/>
        <v>0</v>
      </c>
    </row>
    <row r="31" spans="1:9" s="1" customFormat="1" ht="22.5" customHeight="1">
      <c r="A31" s="15">
        <v>9</v>
      </c>
      <c r="B31" s="23" t="s">
        <v>51</v>
      </c>
      <c r="C31" s="24" t="s">
        <v>16</v>
      </c>
      <c r="D31" s="24">
        <v>700</v>
      </c>
      <c r="E31" s="18"/>
      <c r="F31" s="19">
        <f t="shared" si="3"/>
        <v>0</v>
      </c>
      <c r="G31" s="20"/>
      <c r="H31" s="19">
        <f t="shared" si="4"/>
        <v>0</v>
      </c>
      <c r="I31" s="19">
        <f t="shared" si="5"/>
        <v>0</v>
      </c>
    </row>
    <row r="32" spans="1:9" s="1" customFormat="1" ht="22.5" customHeight="1">
      <c r="A32" s="15">
        <v>10</v>
      </c>
      <c r="B32" s="23" t="s">
        <v>52</v>
      </c>
      <c r="C32" s="24" t="s">
        <v>16</v>
      </c>
      <c r="D32" s="24">
        <v>700</v>
      </c>
      <c r="E32" s="18"/>
      <c r="F32" s="19">
        <f t="shared" si="3"/>
        <v>0</v>
      </c>
      <c r="G32" s="20"/>
      <c r="H32" s="19">
        <f t="shared" si="4"/>
        <v>0</v>
      </c>
      <c r="I32" s="19">
        <f t="shared" si="5"/>
        <v>0</v>
      </c>
    </row>
    <row r="33" spans="1:9" s="1" customFormat="1" ht="22.5" customHeight="1">
      <c r="A33" s="15">
        <v>11</v>
      </c>
      <c r="B33" s="23" t="s">
        <v>53</v>
      </c>
      <c r="C33" s="24" t="s">
        <v>16</v>
      </c>
      <c r="D33" s="24">
        <v>700</v>
      </c>
      <c r="E33" s="18"/>
      <c r="F33" s="19">
        <f t="shared" si="3"/>
        <v>0</v>
      </c>
      <c r="G33" s="20"/>
      <c r="H33" s="19">
        <f t="shared" si="4"/>
        <v>0</v>
      </c>
      <c r="I33" s="19">
        <f t="shared" si="5"/>
        <v>0</v>
      </c>
    </row>
    <row r="34" spans="1:9" s="1" customFormat="1" ht="22.5" customHeight="1">
      <c r="A34" s="15">
        <v>12</v>
      </c>
      <c r="B34" s="23" t="s">
        <v>54</v>
      </c>
      <c r="C34" s="24" t="s">
        <v>16</v>
      </c>
      <c r="D34" s="24">
        <v>1000</v>
      </c>
      <c r="E34" s="18"/>
      <c r="F34" s="19">
        <f t="shared" si="3"/>
        <v>0</v>
      </c>
      <c r="G34" s="20"/>
      <c r="H34" s="19">
        <f t="shared" si="4"/>
        <v>0</v>
      </c>
      <c r="I34" s="19">
        <f t="shared" si="5"/>
        <v>0</v>
      </c>
    </row>
    <row r="35" spans="1:9" s="1" customFormat="1" ht="22.5" customHeight="1">
      <c r="A35" s="15">
        <v>13</v>
      </c>
      <c r="B35" s="23" t="s">
        <v>55</v>
      </c>
      <c r="C35" s="24" t="s">
        <v>16</v>
      </c>
      <c r="D35" s="24">
        <v>800</v>
      </c>
      <c r="E35" s="18"/>
      <c r="F35" s="19">
        <f>ROUND(D35*E35,2)</f>
        <v>0</v>
      </c>
      <c r="G35" s="20"/>
      <c r="H35" s="19">
        <f>ROUND(F35*G35%,2)</f>
        <v>0</v>
      </c>
      <c r="I35" s="19">
        <f>ROUND(F35+H35,2)</f>
        <v>0</v>
      </c>
    </row>
    <row r="36" spans="1:9" s="1" customFormat="1" ht="22.5" customHeight="1">
      <c r="A36" s="15">
        <v>14</v>
      </c>
      <c r="B36" s="23" t="s">
        <v>56</v>
      </c>
      <c r="C36" s="24" t="s">
        <v>16</v>
      </c>
      <c r="D36" s="24">
        <v>500</v>
      </c>
      <c r="E36" s="18"/>
      <c r="F36" s="19">
        <f>ROUND(D36*E36,2)</f>
        <v>0</v>
      </c>
      <c r="G36" s="20"/>
      <c r="H36" s="19">
        <f>ROUND(F36*G36%,2)</f>
        <v>0</v>
      </c>
      <c r="I36" s="19">
        <f>ROUND(F36+H36,2)</f>
        <v>0</v>
      </c>
    </row>
    <row r="37" spans="1:9" s="1" customFormat="1" ht="17.25" customHeight="1">
      <c r="A37" s="34" t="s">
        <v>19</v>
      </c>
      <c r="B37" s="35"/>
      <c r="C37" s="35"/>
      <c r="D37" s="35"/>
      <c r="E37" s="36"/>
      <c r="F37" s="21">
        <f>SUM(F23:F36)</f>
        <v>0</v>
      </c>
      <c r="G37" s="22"/>
      <c r="H37" s="21">
        <f>SUM(H23:H36)</f>
        <v>0</v>
      </c>
      <c r="I37" s="21">
        <f>SUM(I23:I36)</f>
        <v>0</v>
      </c>
    </row>
    <row r="38" spans="1:9" s="1" customFormat="1" ht="17.25" customHeight="1">
      <c r="A38" s="27" t="s">
        <v>17</v>
      </c>
      <c r="B38" s="28"/>
      <c r="C38" s="28"/>
      <c r="D38" s="28"/>
      <c r="E38" s="28"/>
      <c r="F38" s="28"/>
      <c r="G38" s="28"/>
      <c r="H38" s="28"/>
      <c r="I38" s="29"/>
    </row>
    <row r="39" spans="1:9" s="1" customFormat="1" ht="22.5" customHeight="1">
      <c r="A39" s="15">
        <v>1</v>
      </c>
      <c r="B39" s="23" t="s">
        <v>57</v>
      </c>
      <c r="C39" s="24" t="s">
        <v>58</v>
      </c>
      <c r="D39" s="24">
        <v>145</v>
      </c>
      <c r="E39" s="18"/>
      <c r="F39" s="19">
        <f>ROUND(D39*E39,2)</f>
        <v>0</v>
      </c>
      <c r="G39" s="20"/>
      <c r="H39" s="19">
        <f>ROUND(F39*G39%,2)</f>
        <v>0</v>
      </c>
      <c r="I39" s="19">
        <f>ROUND(F39+H39,2)</f>
        <v>0</v>
      </c>
    </row>
    <row r="40" spans="1:9" s="1" customFormat="1" ht="22.5" customHeight="1">
      <c r="A40" s="15">
        <v>2</v>
      </c>
      <c r="B40" s="23" t="s">
        <v>59</v>
      </c>
      <c r="C40" s="24" t="s">
        <v>16</v>
      </c>
      <c r="D40" s="24">
        <v>2</v>
      </c>
      <c r="E40" s="18"/>
      <c r="F40" s="19">
        <f aca="true" t="shared" si="6" ref="F40:F49">ROUND(D40*E40,2)</f>
        <v>0</v>
      </c>
      <c r="G40" s="20"/>
      <c r="H40" s="19">
        <f aca="true" t="shared" si="7" ref="H40:H49">ROUND(F40*G40%,2)</f>
        <v>0</v>
      </c>
      <c r="I40" s="19">
        <f aca="true" t="shared" si="8" ref="I40:I49">ROUND(F40+H40,2)</f>
        <v>0</v>
      </c>
    </row>
    <row r="41" spans="1:9" s="1" customFormat="1" ht="22.5" customHeight="1">
      <c r="A41" s="15">
        <v>3</v>
      </c>
      <c r="B41" s="23" t="s">
        <v>60</v>
      </c>
      <c r="C41" s="24" t="s">
        <v>16</v>
      </c>
      <c r="D41" s="24">
        <v>6</v>
      </c>
      <c r="E41" s="18"/>
      <c r="F41" s="19">
        <f t="shared" si="6"/>
        <v>0</v>
      </c>
      <c r="G41" s="20"/>
      <c r="H41" s="19">
        <f t="shared" si="7"/>
        <v>0</v>
      </c>
      <c r="I41" s="19">
        <f t="shared" si="8"/>
        <v>0</v>
      </c>
    </row>
    <row r="42" spans="1:9" s="1" customFormat="1" ht="22.5" customHeight="1">
      <c r="A42" s="15">
        <v>4</v>
      </c>
      <c r="B42" s="23" t="s">
        <v>61</v>
      </c>
      <c r="C42" s="24" t="s">
        <v>16</v>
      </c>
      <c r="D42" s="24">
        <v>200</v>
      </c>
      <c r="E42" s="18"/>
      <c r="F42" s="19">
        <f t="shared" si="6"/>
        <v>0</v>
      </c>
      <c r="G42" s="20"/>
      <c r="H42" s="19">
        <f t="shared" si="7"/>
        <v>0</v>
      </c>
      <c r="I42" s="19">
        <f t="shared" si="8"/>
        <v>0</v>
      </c>
    </row>
    <row r="43" spans="1:9" s="1" customFormat="1" ht="22.5" customHeight="1">
      <c r="A43" s="15">
        <v>5</v>
      </c>
      <c r="B43" s="23" t="s">
        <v>62</v>
      </c>
      <c r="C43" s="24" t="s">
        <v>16</v>
      </c>
      <c r="D43" s="24">
        <v>200</v>
      </c>
      <c r="E43" s="18"/>
      <c r="F43" s="19">
        <f t="shared" si="6"/>
        <v>0</v>
      </c>
      <c r="G43" s="20"/>
      <c r="H43" s="19">
        <f t="shared" si="7"/>
        <v>0</v>
      </c>
      <c r="I43" s="19">
        <f t="shared" si="8"/>
        <v>0</v>
      </c>
    </row>
    <row r="44" spans="1:9" s="1" customFormat="1" ht="22.5" customHeight="1">
      <c r="A44" s="15">
        <v>6</v>
      </c>
      <c r="B44" s="23" t="s">
        <v>63</v>
      </c>
      <c r="C44" s="24" t="s">
        <v>16</v>
      </c>
      <c r="D44" s="24">
        <v>200</v>
      </c>
      <c r="E44" s="18"/>
      <c r="F44" s="19">
        <f t="shared" si="6"/>
        <v>0</v>
      </c>
      <c r="G44" s="20"/>
      <c r="H44" s="19">
        <f t="shared" si="7"/>
        <v>0</v>
      </c>
      <c r="I44" s="19">
        <f t="shared" si="8"/>
        <v>0</v>
      </c>
    </row>
    <row r="45" spans="1:9" s="1" customFormat="1" ht="22.5" customHeight="1">
      <c r="A45" s="15">
        <v>7</v>
      </c>
      <c r="B45" s="23" t="s">
        <v>64</v>
      </c>
      <c r="C45" s="24" t="s">
        <v>16</v>
      </c>
      <c r="D45" s="24">
        <v>200</v>
      </c>
      <c r="E45" s="18"/>
      <c r="F45" s="19">
        <f t="shared" si="6"/>
        <v>0</v>
      </c>
      <c r="G45" s="20"/>
      <c r="H45" s="19">
        <f t="shared" si="7"/>
        <v>0</v>
      </c>
      <c r="I45" s="19">
        <f t="shared" si="8"/>
        <v>0</v>
      </c>
    </row>
    <row r="46" spans="1:9" s="1" customFormat="1" ht="22.5" customHeight="1">
      <c r="A46" s="15">
        <v>8</v>
      </c>
      <c r="B46" s="23" t="s">
        <v>65</v>
      </c>
      <c r="C46" s="24" t="s">
        <v>16</v>
      </c>
      <c r="D46" s="24">
        <v>1</v>
      </c>
      <c r="E46" s="18"/>
      <c r="F46" s="19">
        <f t="shared" si="6"/>
        <v>0</v>
      </c>
      <c r="G46" s="20"/>
      <c r="H46" s="19">
        <f t="shared" si="7"/>
        <v>0</v>
      </c>
      <c r="I46" s="19">
        <f t="shared" si="8"/>
        <v>0</v>
      </c>
    </row>
    <row r="47" spans="1:9" s="1" customFormat="1" ht="22.5" customHeight="1">
      <c r="A47" s="15">
        <v>9</v>
      </c>
      <c r="B47" s="23" t="s">
        <v>66</v>
      </c>
      <c r="C47" s="24" t="s">
        <v>16</v>
      </c>
      <c r="D47" s="24">
        <v>520</v>
      </c>
      <c r="E47" s="18"/>
      <c r="F47" s="19">
        <f t="shared" si="6"/>
        <v>0</v>
      </c>
      <c r="G47" s="20"/>
      <c r="H47" s="19">
        <f t="shared" si="7"/>
        <v>0</v>
      </c>
      <c r="I47" s="19">
        <f t="shared" si="8"/>
        <v>0</v>
      </c>
    </row>
    <row r="48" spans="1:9" s="1" customFormat="1" ht="22.5" customHeight="1">
      <c r="A48" s="15">
        <v>10</v>
      </c>
      <c r="B48" s="23" t="s">
        <v>67</v>
      </c>
      <c r="C48" s="24" t="s">
        <v>16</v>
      </c>
      <c r="D48" s="24">
        <v>520</v>
      </c>
      <c r="E48" s="18"/>
      <c r="F48" s="19">
        <f t="shared" si="6"/>
        <v>0</v>
      </c>
      <c r="G48" s="20"/>
      <c r="H48" s="19">
        <f t="shared" si="7"/>
        <v>0</v>
      </c>
      <c r="I48" s="19">
        <f t="shared" si="8"/>
        <v>0</v>
      </c>
    </row>
    <row r="49" spans="1:9" s="1" customFormat="1" ht="22.5" customHeight="1">
      <c r="A49" s="15">
        <v>11</v>
      </c>
      <c r="B49" s="23" t="s">
        <v>68</v>
      </c>
      <c r="C49" s="24" t="s">
        <v>36</v>
      </c>
      <c r="D49" s="24">
        <v>20</v>
      </c>
      <c r="E49" s="18"/>
      <c r="F49" s="19">
        <f t="shared" si="6"/>
        <v>0</v>
      </c>
      <c r="G49" s="20"/>
      <c r="H49" s="19">
        <f t="shared" si="7"/>
        <v>0</v>
      </c>
      <c r="I49" s="19">
        <f t="shared" si="8"/>
        <v>0</v>
      </c>
    </row>
    <row r="50" spans="1:9" s="1" customFormat="1" ht="22.5" customHeight="1">
      <c r="A50" s="15">
        <v>12</v>
      </c>
      <c r="B50" s="23" t="s">
        <v>69</v>
      </c>
      <c r="C50" s="24" t="s">
        <v>36</v>
      </c>
      <c r="D50" s="24">
        <v>200</v>
      </c>
      <c r="E50" s="18"/>
      <c r="F50" s="19">
        <f>ROUND(D50*E50,2)</f>
        <v>0</v>
      </c>
      <c r="G50" s="20"/>
      <c r="H50" s="19">
        <f>ROUND(F50*G50%,2)</f>
        <v>0</v>
      </c>
      <c r="I50" s="19">
        <f>ROUND(F50+H50,2)</f>
        <v>0</v>
      </c>
    </row>
    <row r="51" spans="1:9" s="1" customFormat="1" ht="22.5" customHeight="1">
      <c r="A51" s="34" t="s">
        <v>29</v>
      </c>
      <c r="B51" s="35"/>
      <c r="C51" s="35"/>
      <c r="D51" s="35"/>
      <c r="E51" s="36"/>
      <c r="F51" s="21">
        <f>SUM(F39:F50)</f>
        <v>0</v>
      </c>
      <c r="G51" s="22"/>
      <c r="H51" s="21">
        <f>SUM(H39:H50)</f>
        <v>0</v>
      </c>
      <c r="I51" s="21">
        <f>SUM(I39:I50)</f>
        <v>0</v>
      </c>
    </row>
    <row r="52" spans="1:9" s="1" customFormat="1" ht="17.25" customHeight="1">
      <c r="A52" s="27" t="s">
        <v>18</v>
      </c>
      <c r="B52" s="28"/>
      <c r="C52" s="28"/>
      <c r="D52" s="28"/>
      <c r="E52" s="28"/>
      <c r="F52" s="28"/>
      <c r="G52" s="28"/>
      <c r="H52" s="28"/>
      <c r="I52" s="29"/>
    </row>
    <row r="53" spans="1:9" s="1" customFormat="1" ht="22.5" customHeight="1">
      <c r="A53" s="15">
        <v>1</v>
      </c>
      <c r="B53" s="23" t="s">
        <v>70</v>
      </c>
      <c r="C53" s="24" t="s">
        <v>33</v>
      </c>
      <c r="D53" s="24">
        <v>230</v>
      </c>
      <c r="E53" s="18"/>
      <c r="F53" s="19">
        <f>ROUND(D53*E53,2)</f>
        <v>0</v>
      </c>
      <c r="G53" s="20"/>
      <c r="H53" s="19">
        <f>ROUND(F53*G53%,2)</f>
        <v>0</v>
      </c>
      <c r="I53" s="19">
        <f>ROUND(F53+H53,2)</f>
        <v>0</v>
      </c>
    </row>
    <row r="54" spans="1:9" s="1" customFormat="1" ht="22.5" customHeight="1">
      <c r="A54" s="15">
        <v>2</v>
      </c>
      <c r="B54" s="23" t="s">
        <v>71</v>
      </c>
      <c r="C54" s="24" t="s">
        <v>33</v>
      </c>
      <c r="D54" s="24">
        <v>40</v>
      </c>
      <c r="E54" s="18"/>
      <c r="F54" s="19">
        <f>ROUND(D54*E54,2)</f>
        <v>0</v>
      </c>
      <c r="G54" s="20"/>
      <c r="H54" s="19">
        <f>ROUND(F54*G54%,2)</f>
        <v>0</v>
      </c>
      <c r="I54" s="19">
        <f>ROUND(F54+H54,2)</f>
        <v>0</v>
      </c>
    </row>
    <row r="55" spans="1:9" s="1" customFormat="1" ht="17.25" customHeight="1">
      <c r="A55" s="34" t="s">
        <v>30</v>
      </c>
      <c r="B55" s="35"/>
      <c r="C55" s="35"/>
      <c r="D55" s="35"/>
      <c r="E55" s="36"/>
      <c r="F55" s="21">
        <f>SUM(F53:F54)</f>
        <v>0</v>
      </c>
      <c r="G55" s="22"/>
      <c r="H55" s="21">
        <f>SUM(H53:H54)</f>
        <v>0</v>
      </c>
      <c r="I55" s="21">
        <f>SUM(I53:I54)</f>
        <v>0</v>
      </c>
    </row>
    <row r="56" spans="1:9" s="1" customFormat="1" ht="17.25" customHeight="1">
      <c r="A56" s="31" t="s">
        <v>11</v>
      </c>
      <c r="B56" s="32"/>
      <c r="C56" s="32"/>
      <c r="D56" s="32"/>
      <c r="E56" s="33"/>
      <c r="F56" s="25" t="e">
        <f>F11+#REF!+F21+F37+F51+F55</f>
        <v>#REF!</v>
      </c>
      <c r="G56" s="22"/>
      <c r="H56" s="25" t="e">
        <f>H11+#REF!+H21+H37+H51+H55</f>
        <v>#REF!</v>
      </c>
      <c r="I56" s="25" t="e">
        <f>I11+#REF!+I21+I37+I51+I55</f>
        <v>#REF!</v>
      </c>
    </row>
    <row r="57" spans="1:9" s="6" customFormat="1" ht="14.25">
      <c r="A57" s="7"/>
      <c r="B57" s="30" t="s">
        <v>31</v>
      </c>
      <c r="C57" s="30"/>
      <c r="D57" s="30"/>
      <c r="E57" s="30"/>
      <c r="F57" s="30"/>
      <c r="G57" s="30"/>
      <c r="H57" s="30"/>
      <c r="I57" s="30"/>
    </row>
    <row r="58" spans="2:9" s="6" customFormat="1" ht="90.75" customHeight="1">
      <c r="B58" s="26" t="s">
        <v>23</v>
      </c>
      <c r="C58" s="26"/>
      <c r="D58" s="26"/>
      <c r="E58" s="26"/>
      <c r="F58" s="26"/>
      <c r="G58" s="26"/>
      <c r="H58" s="26"/>
      <c r="I58" s="26"/>
    </row>
    <row r="59" spans="1:9" s="8" customFormat="1" ht="25.5" customHeight="1">
      <c r="A59" s="43"/>
      <c r="B59" s="44"/>
      <c r="C59" s="44"/>
      <c r="D59" s="44"/>
      <c r="E59" s="44"/>
      <c r="F59" s="44"/>
      <c r="G59" s="44"/>
      <c r="H59" s="44"/>
      <c r="I59" s="45"/>
    </row>
    <row r="60" spans="1:9" s="8" customFormat="1" ht="10.5" customHeight="1">
      <c r="A60" s="46" t="s">
        <v>12</v>
      </c>
      <c r="B60" s="46"/>
      <c r="C60" s="46"/>
      <c r="D60" s="46"/>
      <c r="E60" s="46"/>
      <c r="F60" s="46"/>
      <c r="G60" s="46"/>
      <c r="H60" s="46"/>
      <c r="I60" s="46"/>
    </row>
    <row r="61" spans="2:9" ht="13.5" customHeight="1">
      <c r="B61" s="5"/>
      <c r="C61" s="5"/>
      <c r="D61" s="5"/>
      <c r="E61" s="5"/>
      <c r="F61" s="5"/>
      <c r="G61" s="5"/>
      <c r="H61" s="5"/>
      <c r="I61" s="5"/>
    </row>
  </sheetData>
  <sheetProtection/>
  <mergeCells count="18">
    <mergeCell ref="B1:I1"/>
    <mergeCell ref="D3:F3"/>
    <mergeCell ref="H2:I2"/>
    <mergeCell ref="A12:I12"/>
    <mergeCell ref="A59:I59"/>
    <mergeCell ref="A60:I60"/>
    <mergeCell ref="A11:E11"/>
    <mergeCell ref="A21:E21"/>
    <mergeCell ref="A22:I22"/>
    <mergeCell ref="A5:I5"/>
    <mergeCell ref="B58:I58"/>
    <mergeCell ref="A38:I38"/>
    <mergeCell ref="B57:I57"/>
    <mergeCell ref="A52:I52"/>
    <mergeCell ref="A56:E56"/>
    <mergeCell ref="A37:E37"/>
    <mergeCell ref="A51:E51"/>
    <mergeCell ref="A55:E55"/>
  </mergeCells>
  <conditionalFormatting sqref="E10 E50 E20 E39:E48">
    <cfRule type="cellIs" priority="20" dxfId="10" operator="greaterThan" stopIfTrue="1">
      <formula>0</formula>
    </cfRule>
  </conditionalFormatting>
  <conditionalFormatting sqref="E6">
    <cfRule type="cellIs" priority="14" dxfId="10" operator="greaterThan" stopIfTrue="1">
      <formula>0</formula>
    </cfRule>
  </conditionalFormatting>
  <conditionalFormatting sqref="E7:E9">
    <cfRule type="cellIs" priority="13" dxfId="10" operator="greaterThan" stopIfTrue="1">
      <formula>0</formula>
    </cfRule>
  </conditionalFormatting>
  <conditionalFormatting sqref="E13">
    <cfRule type="cellIs" priority="9" dxfId="10" operator="greaterThan" stopIfTrue="1">
      <formula>0</formula>
    </cfRule>
  </conditionalFormatting>
  <conditionalFormatting sqref="E14:E19">
    <cfRule type="cellIs" priority="8" dxfId="10" operator="greaterThan" stopIfTrue="1">
      <formula>0</formula>
    </cfRule>
  </conditionalFormatting>
  <conditionalFormatting sqref="E23:E34">
    <cfRule type="cellIs" priority="7" dxfId="10" operator="greaterThan" stopIfTrue="1">
      <formula>0</formula>
    </cfRule>
  </conditionalFormatting>
  <conditionalFormatting sqref="E35">
    <cfRule type="cellIs" priority="6" dxfId="10" operator="greaterThan" stopIfTrue="1">
      <formula>0</formula>
    </cfRule>
  </conditionalFormatting>
  <conditionalFormatting sqref="E36">
    <cfRule type="cellIs" priority="5" dxfId="10" operator="greaterThan" stopIfTrue="1">
      <formula>0</formula>
    </cfRule>
  </conditionalFormatting>
  <conditionalFormatting sqref="E49">
    <cfRule type="cellIs" priority="3" dxfId="10" operator="greaterThan" stopIfTrue="1">
      <formula>0</formula>
    </cfRule>
  </conditionalFormatting>
  <conditionalFormatting sqref="E53:E54">
    <cfRule type="cellIs" priority="2" dxfId="10" operator="greaterThan" stopIfTrue="1">
      <formula>0</formula>
    </cfRule>
  </conditionalFormatting>
  <printOptions horizontalCentered="1"/>
  <pageMargins left="0.2362204724409449" right="0.2362204724409449" top="1.062992125984252" bottom="0.3937007874015748" header="1.1811023622047245" footer="0.11811023622047245"/>
  <pageSetup horizontalDpi="600" verticalDpi="600" orientation="landscape" paperSize="9" scale="89" r:id="rId1"/>
  <headerFooter>
    <oddFooter>&amp;C&amp;"Arial,Pogrubiona kursywa"&amp;7&amp;K000000OZŻW&amp;"Arial,Kursywa", numer sprawy: &amp;"Arial,Pogrubiona kursywa"&amp;8RZP/10/PN/S/2020&amp;"Arial,Kursywa"&amp;7; strona &amp;P z &amp;N</oddFooter>
    <firstFooter>&amp;C&amp;"Czcionka tekstu podstawowego,Kursywa"&amp;9OZŻW, numer sprawy: RZP/12/PN/S/2017;   &amp;R&amp;10strona &amp;P z &amp;N</firstFooter>
  </headerFooter>
  <rowBreaks count="2" manualBreakCount="2">
    <brk id="26" max="8" man="1"/>
    <brk id="4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E.Gajewska</dc:creator>
  <cp:keywords/>
  <dc:description/>
  <cp:lastModifiedBy>Bielicka Elżbieta</cp:lastModifiedBy>
  <cp:lastPrinted>2020-08-21T09:37:19Z</cp:lastPrinted>
  <dcterms:created xsi:type="dcterms:W3CDTF">2011-01-11T07:51:30Z</dcterms:created>
  <dcterms:modified xsi:type="dcterms:W3CDTF">2020-08-21T09:37:51Z</dcterms:modified>
  <cp:category/>
  <cp:version/>
  <cp:contentType/>
  <cp:contentStatus/>
</cp:coreProperties>
</file>