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47" activeTab="0"/>
  </bookViews>
  <sheets>
    <sheet name="OBŁOŻENIA" sheetId="1" r:id="rId1"/>
  </sheets>
  <definedNames>
    <definedName name="_xlnm.Print_Area" localSheetId="0">'OBŁOŻENIA'!$A$1:$O$18</definedName>
  </definedNames>
  <calcPr fullCalcOnLoad="1"/>
</workbook>
</file>

<file path=xl/sharedStrings.xml><?xml version="1.0" encoding="utf-8"?>
<sst xmlns="http://schemas.openxmlformats.org/spreadsheetml/2006/main" count="47" uniqueCount="41">
  <si>
    <t>Iloczyn kolumn 8 i 9 dodany do poz. w kol. 8</t>
  </si>
  <si>
    <t>Iloczyn kolumny 7 i 8</t>
  </si>
  <si>
    <t>Kraj Producenta i jego nazwa</t>
  </si>
  <si>
    <t>j.m.</t>
  </si>
  <si>
    <t>Ilość</t>
  </si>
  <si>
    <t>Cena jedn. netto w zł</t>
  </si>
  <si>
    <t>Stawka podatku VAT</t>
  </si>
  <si>
    <t>Cena jednostkowa brutto w zł</t>
  </si>
  <si>
    <t>Wartość netto w zł</t>
  </si>
  <si>
    <t>Wartość podatku VAT</t>
  </si>
  <si>
    <t>Wartość brutto w zł</t>
  </si>
  <si>
    <t>Lp.</t>
  </si>
  <si>
    <t>Nazwa przedmiotu zamówienia</t>
  </si>
  <si>
    <t>Nazwa handlowa przedm.zam.</t>
  </si>
  <si>
    <t>Pełny numer katalogowy</t>
  </si>
  <si>
    <t>Łączna cena oferty netto:</t>
  </si>
  <si>
    <t>słownie:</t>
  </si>
  <si>
    <t>Łączna cena oferty brutto:</t>
  </si>
  <si>
    <t>W programie Excel proszę wypełniać jedynie biale pola arkusza.</t>
  </si>
  <si>
    <t>………………………………………….……………………………..</t>
  </si>
  <si>
    <t>Razem:</t>
  </si>
  <si>
    <t>Iloczyn kolumny 11 i 9</t>
  </si>
  <si>
    <t>Suma kolumn 11 i 12</t>
  </si>
  <si>
    <t>1.</t>
  </si>
  <si>
    <t>3.</t>
  </si>
  <si>
    <t>8.</t>
  </si>
  <si>
    <t>szt.</t>
  </si>
  <si>
    <t>Sterylny zestaw do laparotomii 
Skład zestawu:
-1x serweta na stolik narzędziowy min. 152x190 cm 50 µ (owinięcie zestawu)
-1x serweta na stolik Mayo 80x142 cm  
-4x ręcznik  34x36 cm
-1x serweta do laparotomii  198/259x310cm z obłożeniem ramion stołu, z przylepnym otworem brzusznym 25x28 cm, z obszernym wzmocnieniem wokół otworu 40x100 cm +/- 3 cm  ze zintegrowanymi 4 rzepami, z obustronnymi torbami 25x76 cm wyposażonymi w rzepy do regulacji. Serweta wykonana w części okrywającej pacjenta z włókniny typu Spunlace (poliester, celuloza) o gramaturze 70g/m2, wzmocnienie chłonne wykonane z laminatu, łączna gramatura materiału min. 140 g/m2 boki z folii PE. Serweta dobrze układająca się na pacjencie, w części niekrytycznej „oddychająca”, paroprzepuszczalna. Zestaw zgodny z normą EN 13795 pakowany sterylnie w przezroczystą, foliową torbę z portami do sterylizacji, posiada min. 3 etykiety samoprzylepne do dokumentacji medycznej  zawierające:  numer katalogowy, numer lot, datę ważności oraz nazwę producenta. Producent spełnia wymogi normy środowiskowej ISO 14001 potwierdzonej certyfikatem</t>
  </si>
  <si>
    <t xml:space="preserve">Sterylny zestaw do cięcia cesarskiego. W skład zestawu wchodzi:
-1 x serweta na stolik narzędziowy min. 140x190cm (owinięcie zestawu)
-1 x serweta na stolik Mayo min. 80x142 cm
-1 x kocyk dla noworodka 100x105 cm
-1 x serweta do cięcia cesarskiego 196/249x300cm z obłożeniem ramion stołu, z otworem  30x36cm  z dodatkowymi przylepcami do umocowania serwety, wypełniony folią chirurgiczną wokół brzegów otworu, ze zintegrowaną torbą na płyny 270⁰ z kształtką usztywniającą, która umożliwia uformowanie i utrzymanie kształu wokół worka oraz z dwoma portami do ssaka, wzmocnienie chłonne  w rozmiarze 52x67 cm wokół otworu, zinegrowane cztery podwójne organizatory przewodów  oraz dodatkowe wzmocnienie chłonne na kończynach pacjentki w rozmiarze 43x57 cm. Część główna serwety osłaniająca pacjentkę wykonana z laminatu trójwarstwowego (polipropylen, polietylen, polipropylen), nie zawierająca włókien celulozy i wiskozy o gramaturze 66g/m2, boki wykonane z pełnobarierowej folii, ekran anestezjologiczny wykonany z  dwuwarstwowego laminatu (polipropylen, polietylen). Zestaw zgodny z normą EN 13795 pakowany sterylnie w przezroczystą, foliową torbę z portami do sterylizacji, zawiera min. 2 etykiety samoprzylepne do dokumentacji medycznej.   </t>
  </si>
  <si>
    <t xml:space="preserve">Zestaw jałowych  serwet chirurgicznych z regulowanym otworem. W zestawie 2 serwety 90x74 cm z wycięciem 15x10 cm, wokół wycięcia przylepiec. Wykonane na całej powierzchni z laminatu dwuwarstwowego o gramaturze min. 56g/m2. Zawierająca min. 2 etykiety samoprzylepne do archiwizacji danych. Opakowanie zbiorcze -karton zabezpieczone dodatkowo workiem z foli PE. </t>
  </si>
  <si>
    <t>15.</t>
  </si>
  <si>
    <t>16.</t>
  </si>
  <si>
    <t>17.</t>
  </si>
  <si>
    <t>Serweta absorbcyjna na stół operacyjny 102 x 229 cm 
Serweta ochronna na stół operacyjny, przeciwodleżynowa 5-cio warstwowa, zintegrowana
wielopunktowo na całej powierzchni chłonnej bez przeszyć, samowygładzająca się, zapobiegająca
przesuwaniu się warstwy zewnętrznej względem rdzenia; wykonana z włókniny polipropylenowej.
wysokochłonnej polimerowej warstwy środkowej i spodniej pełnobarierowej teksturowanej folii
polietylenowej. Zabezpieczającej przed przesuwaniem się i ślizganiem podkładu po powierzchni.
- chłonność min 35ml/100cm2
gramatura podstawowa 295g/m2
- wymiar min. 100 x 225cm ±5cm, rdzeń chłonny o długości co najmniej 51x205+/-3cm zakończony
dodatkowymi marginesami z nieprzeziernego laminatu o szerokości nie większej niż 10 +/-3 cm po obu 
stronach na całej szerokości podkładu
- zgodne z ISO 9073-8 odprowadzanie wilgoci min. 45 mm w czasie 50s, wskaźnik chłonności min. 2650 %</t>
  </si>
  <si>
    <t>Dopuszcza się składanie ofert częściowych - na poszczególne pozycje asortymentowe.</t>
  </si>
  <si>
    <t xml:space="preserve"> Klasa wyrobu medycznego</t>
  </si>
  <si>
    <t>Nr i data ważności świadectwa dopuszczenia</t>
  </si>
  <si>
    <t>Załącznik Nr 2</t>
  </si>
  <si>
    <t>FORMULARZ CENOWY</t>
  </si>
  <si>
    <r>
      <t xml:space="preserve">Zestaw do artroskopii stawu kolanowego. W skład zestawu wchodzi: 1 x serweta na stolik narzędziowy min. 140x190 cm;  1 x serweta na stolik Mayo min. 75x140 cm; 1 x serweta do artroskopii min. 230/300cm z podwójnym, elastycznym, samouszczelniającym się otworem Ø 6 cm, ze wzmocnieniem chłonnym min. min. 65 * 105cm cm wokół otworu, ze zintegrowaną torbą na płyny z kształtką usztywniającą umożliwiającą uformowanie i utrzymanie kształtu worka oraz z portem do ssaka, zintegrowane 3 podwójne organizatory przewodów; osłona na nogę wykonana z bilaminatu, rozmiar min. 35 * 70 cm ± 2cm z taśmą lepną 9 * 50cm pakowana oddzielnie. Serweta  wykonana w części okrywającej pacjenta z laminatu trójwarstwowego (polipropylen, polietylen, polipropylen) o gramaturze 66g/m2 ± 1 g pozbawiona pylących i łatwopalnych włókien celulozy lub wiskozy. Odporność na penetrację płynów min. 200 cm H2O, wytrzymałość na rozerwanie na sucho/mokro min. 190kPa, odporność na rozciąganie wzdłużne na sucho/mokro min. 88N, boki serwety wykonane z pełnobarierowej folii. Zestaw zgodny z normą EN 13795-1, 2, 3 pakowany sterylnie w przezroczystą foliową torbę z portami do sterylizacji, posiada min. 2  etykiety samoprzylepne do dokumentacji medycznej zawierające: numer katalogowy, numer lot, datę ważności oraz nazwę producenta.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"/>
        <family val="2"/>
      </rPr>
      <t xml:space="preserve">Zamawiający dopuszcza asortyment równoważny, spełniający conajmniej poniższe wymagania:       </t>
    </r>
    <r>
      <rPr>
        <sz val="9"/>
        <rFont val="Arial"/>
        <family val="2"/>
      </rPr>
      <t xml:space="preserve">                                 Sterylny zestaw do artroskopii stawu kolanowego o składzie:
1 x serweta wzmocniona na stół instrumentalny (owinięcie zestawu) o wymiarach 150 cm x 190 cm
1 x wzmocniona osłona (serweta) na stolik Mayo o wymiarach 80 cm x 140 cm
1 x serweta do artroskopii samoprzylepna o wymiarach 200 cm x 320 cm z otworem samouszczelniającym się o wymiarach 6 cm x 8 cm, zintegrowana z organizatorami przewodów i torbą na płyny o wymiarach 60 cm x 100 cm z otworem samouszczelniającym, sztywnikiem i portem do odsysania treści, wymiary wzmocnienia 75 x 100 cm, serweta zintegrowana z dwoma organizatorami przewodów. 
Serweta wykonana z hydrofobowej włókniny trójwarstwowej typu SMS o gramaturze 50 g/m2, w strefie krytycznej wyposażona we wzmocnienie wysokochłonne o gramaturze 80 g/m2. Odporność na penetrację płynów w obszarze krytycznym 110 cm H2O. Odporność na rozerwania sucho/mokro w obszarze krytycznym 205.6/199.4 kPa. Wytrzymałość na rozciąganie na sucho/mokro w obszarze krytycznym 90/91.6N. Chłonność wzmocnienia min. 680%.
1 x serweta elastyczna osłona na kończynę o wymiarach 30 cm x 60 cm
3 x taśma samoprzylepna o wymiarach 10 cm x 50 cm (w zestawie)
1 x osłona na przewody o wymiarach 14 cm x 250 cm
2 x ręcznik chłonny o wymiarach 30 cm x 30 cm
Spełnia wymogi aktualnej normy PN-EN 13795-1. Opakowanie TYVEC wyposażone w informację o kierunku otwierania oraz 4 etykiety samoprzylepne typu TAG służące do archiwizacji danych.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</si>
  <si>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Jałowy zestaw chirurgiczny uniwersalny wzmocniony.- wykonany z laminatu dwuwarstwowego polipropylen i polietylen o min gramatrurze 58 kg/m2, w krytycznym obszarze wzmocnienie chłonne z polipropylenu o gramaturze 60g/m2 pozbawione pylących włókien, odporny na przenikanie cieczy &gt;175cmH20, wytrzymałość na rozerwanie na sucho/mokro min 145kPa, współczynnik pylenia ≤ 1,7, nie zawierający lateksu 
Skład zestawu:
- 1 x serweta na stolik Mayo 80x142 cm składana rewersowo z folii PE ze wzmocnieniem z polipropylenu 55x88 cm
- 2 x serwety boczne 75x90 cm, ze wzmocnieniem 60x25cm z przylepna o długości 84cm
- 1 x  serweta dolna 175x190 cm, ze wzmocnieniem 67x25 cm, przylepna o długości 98 cm, posiadająca organizer na przewody
- 1 x  serwetę górna 150x240 cm, ze wzmocnieniem 67x25 cm, przylepna o długości 98 cm, posiadająca organizer na przewody
- 1 x taśma lepna 9x50 cm
Całość zawinięta w serwetę na stół instrumentariuszki 152x190 cm z  folii PE 50µ ze wzmocnieniem i mikroteksturą
Tolerancja rozmiarów  serwet+/-2 cm
Taśmy lepne ułatwiają mocowanie w rękawiczkach
Zestaw zgodny  z  normą  EN 13795,  pakowany sterylnie w przezroczystą, foliową torbę.  Zawierający min. 2 etykiety samoprzylepne do archiwizacji danych.  Opakowanie  zbiorcze (karton) zabezpieczone dodatkowo workiem z folii PE.                         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</si>
</sst>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yy\-mm"/>
    <numFmt numFmtId="169" formatCode="_-* #,##0.00\ _z_ł_-;\-* #,##0.00\ _z_ł_-;_-* \-??\ _z_ł_-;_-@_-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\ &quot;zł&quot;"/>
    <numFmt numFmtId="175" formatCode="#,##0.00\ _z_ł"/>
    <numFmt numFmtId="176" formatCode="#,##0\ &quot;zł&quot;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Tahoma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/>
      <bottom style="medium"/>
    </border>
    <border>
      <left style="medium">
        <color indexed="8"/>
      </left>
      <right/>
      <top/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29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0" fillId="0" borderId="0" applyNumberFormat="0" applyFill="0" applyBorder="0" applyAlignment="0" applyProtection="0"/>
    <xf numFmtId="0" fontId="10" fillId="27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31" borderId="9" applyNumberFormat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6" fillId="0" borderId="0" xfId="0" applyFont="1" applyAlignment="1">
      <alignment/>
    </xf>
    <xf numFmtId="49" fontId="21" fillId="33" borderId="0" xfId="0" applyNumberFormat="1" applyFont="1" applyFill="1" applyBorder="1" applyAlignment="1">
      <alignment vertical="center"/>
    </xf>
    <xf numFmtId="0" fontId="22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 vertical="center"/>
    </xf>
    <xf numFmtId="3" fontId="20" fillId="33" borderId="0" xfId="0" applyNumberFormat="1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vertical="center"/>
    </xf>
    <xf numFmtId="166" fontId="19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/>
    </xf>
    <xf numFmtId="0" fontId="25" fillId="34" borderId="10" xfId="0" applyFont="1" applyFill="1" applyBorder="1" applyAlignment="1">
      <alignment vertical="top" wrapText="1"/>
    </xf>
    <xf numFmtId="0" fontId="20" fillId="34" borderId="11" xfId="0" applyFont="1" applyFill="1" applyBorder="1" applyAlignment="1">
      <alignment vertical="center"/>
    </xf>
    <xf numFmtId="2" fontId="19" fillId="34" borderId="12" xfId="0" applyNumberFormat="1" applyFont="1" applyFill="1" applyBorder="1" applyAlignment="1">
      <alignment vertical="center"/>
    </xf>
    <xf numFmtId="166" fontId="26" fillId="34" borderId="13" xfId="0" applyNumberFormat="1" applyFont="1" applyFill="1" applyBorder="1" applyAlignment="1">
      <alignment horizontal="right"/>
    </xf>
    <xf numFmtId="0" fontId="20" fillId="34" borderId="14" xfId="0" applyFont="1" applyFill="1" applyBorder="1" applyAlignment="1">
      <alignment vertical="center"/>
    </xf>
    <xf numFmtId="2" fontId="19" fillId="34" borderId="15" xfId="0" applyNumberFormat="1" applyFont="1" applyFill="1" applyBorder="1" applyAlignment="1">
      <alignment vertical="center"/>
    </xf>
    <xf numFmtId="166" fontId="26" fillId="34" borderId="16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0" fontId="16" fillId="34" borderId="17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left" vertical="center" wrapText="1"/>
    </xf>
    <xf numFmtId="0" fontId="17" fillId="34" borderId="17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/>
    </xf>
    <xf numFmtId="3" fontId="0" fillId="34" borderId="10" xfId="54" applyNumberFormat="1" applyFont="1" applyFill="1" applyBorder="1" applyAlignment="1" applyProtection="1">
      <alignment horizontal="center" vertical="center"/>
      <protection/>
    </xf>
    <xf numFmtId="0" fontId="17" fillId="36" borderId="18" xfId="0" applyFont="1" applyFill="1" applyBorder="1" applyAlignment="1">
      <alignment horizontal="center"/>
    </xf>
    <xf numFmtId="0" fontId="17" fillId="36" borderId="19" xfId="0" applyFont="1" applyFill="1" applyBorder="1" applyAlignment="1">
      <alignment horizontal="center" wrapText="1"/>
    </xf>
    <xf numFmtId="0" fontId="16" fillId="34" borderId="20" xfId="0" applyFont="1" applyFill="1" applyBorder="1" applyAlignment="1">
      <alignment vertical="center"/>
    </xf>
    <xf numFmtId="0" fontId="25" fillId="34" borderId="21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16" fillId="35" borderId="21" xfId="0" applyFont="1" applyFill="1" applyBorder="1" applyAlignment="1">
      <alignment/>
    </xf>
    <xf numFmtId="9" fontId="0" fillId="0" borderId="21" xfId="0" applyNumberFormat="1" applyFont="1" applyBorder="1" applyAlignment="1">
      <alignment vertical="center"/>
    </xf>
    <xf numFmtId="0" fontId="0" fillId="34" borderId="10" xfId="54" applyNumberFormat="1" applyFont="1" applyFill="1" applyBorder="1" applyAlignment="1" applyProtection="1">
      <alignment horizontal="center" vertical="center"/>
      <protection/>
    </xf>
    <xf numFmtId="0" fontId="0" fillId="34" borderId="21" xfId="54" applyNumberFormat="1" applyFont="1" applyFill="1" applyBorder="1" applyAlignment="1" applyProtection="1">
      <alignment horizontal="center" vertical="center"/>
      <protection/>
    </xf>
    <xf numFmtId="44" fontId="0" fillId="34" borderId="10" xfId="0" applyNumberFormat="1" applyFont="1" applyFill="1" applyBorder="1" applyAlignment="1">
      <alignment vertical="center"/>
    </xf>
    <xf numFmtId="44" fontId="0" fillId="34" borderId="21" xfId="0" applyNumberFormat="1" applyFont="1" applyFill="1" applyBorder="1" applyAlignment="1">
      <alignment vertical="center"/>
    </xf>
    <xf numFmtId="44" fontId="16" fillId="34" borderId="22" xfId="0" applyNumberFormat="1" applyFont="1" applyFill="1" applyBorder="1" applyAlignment="1">
      <alignment/>
    </xf>
    <xf numFmtId="4" fontId="20" fillId="33" borderId="23" xfId="0" applyNumberFormat="1" applyFont="1" applyFill="1" applyBorder="1" applyAlignment="1">
      <alignment horizontal="center"/>
    </xf>
    <xf numFmtId="4" fontId="20" fillId="33" borderId="24" xfId="0" applyNumberFormat="1" applyFont="1" applyFill="1" applyBorder="1" applyAlignment="1">
      <alignment horizontal="center"/>
    </xf>
    <xf numFmtId="44" fontId="16" fillId="0" borderId="25" xfId="0" applyNumberFormat="1" applyFont="1" applyBorder="1" applyAlignment="1">
      <alignment/>
    </xf>
    <xf numFmtId="0" fontId="0" fillId="0" borderId="0" xfId="0" applyAlignment="1">
      <alignment wrapText="1"/>
    </xf>
    <xf numFmtId="0" fontId="43" fillId="34" borderId="10" xfId="0" applyFont="1" applyFill="1" applyBorder="1" applyAlignment="1">
      <alignment horizontal="center" vertical="center"/>
    </xf>
    <xf numFmtId="3" fontId="0" fillId="34" borderId="21" xfId="54" applyNumberFormat="1" applyFont="1" applyFill="1" applyBorder="1" applyAlignment="1" applyProtection="1">
      <alignment horizontal="center" vertical="center"/>
      <protection/>
    </xf>
    <xf numFmtId="166" fontId="19" fillId="0" borderId="21" xfId="0" applyNumberFormat="1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6" fillId="34" borderId="28" xfId="0" applyFont="1" applyFill="1" applyBorder="1" applyAlignment="1">
      <alignment vertical="center"/>
    </xf>
    <xf numFmtId="0" fontId="0" fillId="0" borderId="29" xfId="0" applyBorder="1" applyAlignment="1">
      <alignment/>
    </xf>
    <xf numFmtId="0" fontId="16" fillId="35" borderId="29" xfId="0" applyFont="1" applyFill="1" applyBorder="1" applyAlignment="1">
      <alignment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9" fontId="0" fillId="0" borderId="29" xfId="0" applyNumberFormat="1" applyBorder="1" applyAlignment="1">
      <alignment vertical="center"/>
    </xf>
    <xf numFmtId="44" fontId="0" fillId="34" borderId="29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17" fillId="34" borderId="21" xfId="0" applyFont="1" applyFill="1" applyBorder="1" applyAlignment="1">
      <alignment wrapText="1"/>
    </xf>
    <xf numFmtId="0" fontId="17" fillId="34" borderId="21" xfId="0" applyFont="1" applyFill="1" applyBorder="1" applyAlignment="1">
      <alignment horizontal="center" wrapText="1"/>
    </xf>
    <xf numFmtId="0" fontId="17" fillId="34" borderId="21" xfId="0" applyFont="1" applyFill="1" applyBorder="1" applyAlignment="1">
      <alignment vertical="top" wrapText="1"/>
    </xf>
    <xf numFmtId="0" fontId="0" fillId="37" borderId="21" xfId="0" applyFill="1" applyBorder="1" applyAlignment="1">
      <alignment/>
    </xf>
    <xf numFmtId="0" fontId="0" fillId="37" borderId="27" xfId="0" applyFill="1" applyBorder="1" applyAlignment="1">
      <alignment/>
    </xf>
    <xf numFmtId="0" fontId="17" fillId="37" borderId="10" xfId="0" applyFont="1" applyFill="1" applyBorder="1" applyAlignment="1">
      <alignment horizontal="center"/>
    </xf>
    <xf numFmtId="0" fontId="17" fillId="37" borderId="26" xfId="0" applyFont="1" applyFill="1" applyBorder="1" applyAlignment="1">
      <alignment horizontal="center"/>
    </xf>
    <xf numFmtId="0" fontId="17" fillId="37" borderId="19" xfId="0" applyFont="1" applyFill="1" applyBorder="1" applyAlignment="1">
      <alignment horizontal="center" vertical="center" wrapText="1"/>
    </xf>
    <xf numFmtId="0" fontId="17" fillId="37" borderId="31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66" fontId="23" fillId="0" borderId="0" xfId="0" applyNumberFormat="1" applyFont="1" applyFill="1" applyBorder="1" applyAlignment="1">
      <alignment vertical="center" wrapText="1"/>
    </xf>
    <xf numFmtId="166" fontId="24" fillId="0" borderId="0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49" fontId="19" fillId="33" borderId="13" xfId="0" applyNumberFormat="1" applyFont="1" applyFill="1" applyBorder="1" applyAlignment="1">
      <alignment/>
    </xf>
    <xf numFmtId="49" fontId="19" fillId="33" borderId="16" xfId="0" applyNumberFormat="1" applyFont="1" applyFill="1" applyBorder="1" applyAlignment="1">
      <alignment/>
    </xf>
    <xf numFmtId="49" fontId="19" fillId="33" borderId="32" xfId="0" applyNumberFormat="1" applyFont="1" applyFill="1" applyBorder="1" applyAlignment="1">
      <alignment/>
    </xf>
    <xf numFmtId="0" fontId="44" fillId="38" borderId="33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 wrapText="1"/>
    </xf>
    <xf numFmtId="0" fontId="25" fillId="34" borderId="19" xfId="0" applyFont="1" applyFill="1" applyBorder="1" applyAlignment="1">
      <alignment vertical="top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_Pakiet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4D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1">
      <selection activeCell="P9" sqref="P9"/>
    </sheetView>
  </sheetViews>
  <sheetFormatPr defaultColWidth="9.140625" defaultRowHeight="12.75"/>
  <cols>
    <col min="1" max="1" width="5.140625" style="0" customWidth="1"/>
    <col min="2" max="2" width="91.57421875" style="0" customWidth="1"/>
    <col min="3" max="3" width="15.140625" style="0" customWidth="1"/>
    <col min="4" max="9" width="9.28125" style="0" customWidth="1"/>
    <col min="10" max="10" width="9.8515625" style="0" customWidth="1"/>
    <col min="11" max="11" width="13.421875" style="0" customWidth="1"/>
    <col min="12" max="12" width="11.421875" style="0" customWidth="1"/>
    <col min="13" max="13" width="13.57421875" style="0" customWidth="1"/>
    <col min="15" max="15" width="13.8515625" style="0" customWidth="1"/>
  </cols>
  <sheetData>
    <row r="1" spans="1:13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2:4" ht="15.75">
      <c r="B2" s="1"/>
      <c r="D2" s="69" t="s">
        <v>38</v>
      </c>
    </row>
    <row r="3" ht="15.75" thickBot="1">
      <c r="L3" s="70" t="s">
        <v>37</v>
      </c>
    </row>
    <row r="4" spans="1:15" ht="31.5">
      <c r="A4" s="28" t="s">
        <v>11</v>
      </c>
      <c r="B4" s="29" t="s">
        <v>12</v>
      </c>
      <c r="C4" s="29" t="s">
        <v>13</v>
      </c>
      <c r="D4" s="29" t="s">
        <v>14</v>
      </c>
      <c r="E4" s="29" t="s">
        <v>2</v>
      </c>
      <c r="F4" s="29" t="s">
        <v>3</v>
      </c>
      <c r="G4" s="29" t="s">
        <v>4</v>
      </c>
      <c r="H4" s="29" t="s">
        <v>5</v>
      </c>
      <c r="I4" s="29" t="s">
        <v>6</v>
      </c>
      <c r="J4" s="29" t="s">
        <v>7</v>
      </c>
      <c r="K4" s="29" t="s">
        <v>8</v>
      </c>
      <c r="L4" s="29" t="s">
        <v>9</v>
      </c>
      <c r="M4" s="29" t="s">
        <v>10</v>
      </c>
      <c r="N4" s="67" t="s">
        <v>35</v>
      </c>
      <c r="O4" s="68" t="s">
        <v>36</v>
      </c>
    </row>
    <row r="5" spans="1:15" ht="12.75">
      <c r="A5" s="24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65">
        <v>14</v>
      </c>
      <c r="O5" s="66">
        <v>15</v>
      </c>
    </row>
    <row r="6" spans="1:15" ht="33.75" customHeight="1" thickBot="1">
      <c r="A6" s="58"/>
      <c r="B6" s="59"/>
      <c r="C6" s="59"/>
      <c r="D6" s="60"/>
      <c r="E6" s="60"/>
      <c r="F6" s="59"/>
      <c r="G6" s="61"/>
      <c r="H6" s="59"/>
      <c r="I6" s="59"/>
      <c r="J6" s="62" t="s">
        <v>0</v>
      </c>
      <c r="K6" s="62" t="s">
        <v>1</v>
      </c>
      <c r="L6" s="62" t="s">
        <v>21</v>
      </c>
      <c r="M6" s="62" t="s">
        <v>22</v>
      </c>
      <c r="N6" s="63"/>
      <c r="O6" s="64"/>
    </row>
    <row r="7" spans="1:15" ht="376.5" customHeight="1">
      <c r="A7" s="49" t="s">
        <v>23</v>
      </c>
      <c r="B7" s="79" t="s">
        <v>39</v>
      </c>
      <c r="C7" s="50"/>
      <c r="D7" s="51"/>
      <c r="E7" s="51"/>
      <c r="F7" s="52" t="s">
        <v>26</v>
      </c>
      <c r="G7" s="53">
        <v>180</v>
      </c>
      <c r="H7" s="54"/>
      <c r="I7" s="55"/>
      <c r="J7" s="56">
        <f>H7*I7+H7</f>
        <v>0</v>
      </c>
      <c r="K7" s="56">
        <f>G7*H7</f>
        <v>0</v>
      </c>
      <c r="L7" s="56">
        <f>K7*I7</f>
        <v>0</v>
      </c>
      <c r="M7" s="56">
        <f>SUM(K7:L7)</f>
        <v>0</v>
      </c>
      <c r="N7" s="50"/>
      <c r="O7" s="57"/>
    </row>
    <row r="8" spans="1:15" ht="208.5" customHeight="1">
      <c r="A8" s="22" t="s">
        <v>24</v>
      </c>
      <c r="B8" s="13" t="s">
        <v>40</v>
      </c>
      <c r="C8" s="9"/>
      <c r="D8" s="26"/>
      <c r="E8" s="26"/>
      <c r="F8" s="20" t="s">
        <v>26</v>
      </c>
      <c r="G8" s="44">
        <v>500</v>
      </c>
      <c r="H8" s="21"/>
      <c r="I8" s="10"/>
      <c r="J8" s="37">
        <f>H8*I8+H8</f>
        <v>0</v>
      </c>
      <c r="K8" s="37">
        <f>G8*H8</f>
        <v>0</v>
      </c>
      <c r="L8" s="37">
        <f>K8*I8</f>
        <v>0</v>
      </c>
      <c r="M8" s="37">
        <f>SUM(K8:L8)</f>
        <v>0</v>
      </c>
      <c r="N8" s="9"/>
      <c r="O8" s="47"/>
    </row>
    <row r="9" spans="1:15" ht="169.5" customHeight="1">
      <c r="A9" s="22" t="s">
        <v>25</v>
      </c>
      <c r="B9" s="23" t="s">
        <v>27</v>
      </c>
      <c r="C9" s="9"/>
      <c r="D9" s="26"/>
      <c r="E9" s="26"/>
      <c r="F9" s="35" t="s">
        <v>26</v>
      </c>
      <c r="G9" s="27">
        <v>80</v>
      </c>
      <c r="H9" s="11"/>
      <c r="I9" s="12"/>
      <c r="J9" s="37">
        <f>H9*I9+H9</f>
        <v>0</v>
      </c>
      <c r="K9" s="37">
        <f>G9*H9</f>
        <v>0</v>
      </c>
      <c r="L9" s="37">
        <f>K9*I9</f>
        <v>0</v>
      </c>
      <c r="M9" s="37">
        <f>SUM(K9:L9)</f>
        <v>0</v>
      </c>
      <c r="N9" s="9"/>
      <c r="O9" s="47"/>
    </row>
    <row r="10" spans="1:15" ht="48">
      <c r="A10" s="22" t="s">
        <v>30</v>
      </c>
      <c r="B10" s="23" t="s">
        <v>29</v>
      </c>
      <c r="C10" s="9"/>
      <c r="D10" s="26"/>
      <c r="E10" s="26"/>
      <c r="F10" s="35" t="s">
        <v>26</v>
      </c>
      <c r="G10" s="27">
        <v>50</v>
      </c>
      <c r="H10" s="11"/>
      <c r="I10" s="12"/>
      <c r="J10" s="37">
        <f>H10*I10+H10</f>
        <v>0</v>
      </c>
      <c r="K10" s="37">
        <f>G10*H10</f>
        <v>0</v>
      </c>
      <c r="L10" s="37">
        <f>K10*I10</f>
        <v>0</v>
      </c>
      <c r="M10" s="37">
        <f>SUM(K10:L10)</f>
        <v>0</v>
      </c>
      <c r="N10" s="9"/>
      <c r="O10" s="47"/>
    </row>
    <row r="11" spans="1:15" ht="144">
      <c r="A11" s="22" t="s">
        <v>31</v>
      </c>
      <c r="B11" s="23" t="s">
        <v>33</v>
      </c>
      <c r="C11" s="9"/>
      <c r="D11" s="26"/>
      <c r="E11" s="26"/>
      <c r="F11" s="35" t="s">
        <v>26</v>
      </c>
      <c r="G11" s="27">
        <v>200</v>
      </c>
      <c r="H11" s="11"/>
      <c r="I11" s="12"/>
      <c r="J11" s="37">
        <f>H11*I11+H11</f>
        <v>0</v>
      </c>
      <c r="K11" s="37">
        <f>G11*H11</f>
        <v>0</v>
      </c>
      <c r="L11" s="37">
        <f>K11*I11</f>
        <v>0</v>
      </c>
      <c r="M11" s="37">
        <f>SUM(K11:L11)</f>
        <v>0</v>
      </c>
      <c r="N11" s="9"/>
      <c r="O11" s="47"/>
    </row>
    <row r="12" spans="1:15" ht="168.75" thickBot="1">
      <c r="A12" s="30" t="s">
        <v>32</v>
      </c>
      <c r="B12" s="31" t="s">
        <v>28</v>
      </c>
      <c r="C12" s="32"/>
      <c r="D12" s="33"/>
      <c r="E12" s="33"/>
      <c r="F12" s="36" t="s">
        <v>26</v>
      </c>
      <c r="G12" s="45">
        <v>140</v>
      </c>
      <c r="H12" s="46"/>
      <c r="I12" s="34"/>
      <c r="J12" s="38">
        <f>H12*I12+H12</f>
        <v>0</v>
      </c>
      <c r="K12" s="38">
        <f>G12*H12</f>
        <v>0</v>
      </c>
      <c r="L12" s="38">
        <f>K12*I12</f>
        <v>0</v>
      </c>
      <c r="M12" s="38">
        <f>SUM(K12:L12)</f>
        <v>0</v>
      </c>
      <c r="N12" s="32"/>
      <c r="O12" s="48"/>
    </row>
    <row r="13" spans="3:13" ht="16.5" customHeight="1" thickBot="1">
      <c r="C13" s="43"/>
      <c r="J13" s="42" t="s">
        <v>20</v>
      </c>
      <c r="K13" s="39">
        <f>SUM(K7:K12)</f>
        <v>0</v>
      </c>
      <c r="L13" s="39">
        <f>SUM(L7:L12)</f>
        <v>0</v>
      </c>
      <c r="M13" s="39">
        <f>SUM(M7:M12)</f>
        <v>0</v>
      </c>
    </row>
    <row r="14" spans="1:9" ht="13.5" thickBot="1">
      <c r="A14" s="14" t="s">
        <v>15</v>
      </c>
      <c r="B14" s="15"/>
      <c r="C14" s="16">
        <f>K13</f>
        <v>0</v>
      </c>
      <c r="D14" s="40" t="s">
        <v>16</v>
      </c>
      <c r="E14" s="74"/>
      <c r="F14" s="74"/>
      <c r="G14" s="74"/>
      <c r="H14" s="74"/>
      <c r="I14" s="74"/>
    </row>
    <row r="15" spans="1:9" ht="13.5" thickBot="1">
      <c r="A15" s="17" t="s">
        <v>17</v>
      </c>
      <c r="B15" s="18"/>
      <c r="C15" s="19">
        <f>M13</f>
        <v>0</v>
      </c>
      <c r="D15" s="41" t="s">
        <v>16</v>
      </c>
      <c r="E15" s="75"/>
      <c r="F15" s="75"/>
      <c r="G15" s="75"/>
      <c r="H15" s="75"/>
      <c r="I15" s="76"/>
    </row>
    <row r="16" spans="1:9" ht="12.75">
      <c r="A16" s="2" t="s">
        <v>18</v>
      </c>
      <c r="B16" s="8"/>
      <c r="C16" s="3"/>
      <c r="D16" s="4"/>
      <c r="E16" s="5"/>
      <c r="F16" s="5"/>
      <c r="G16" s="5"/>
      <c r="H16" s="6"/>
      <c r="I16" s="7"/>
    </row>
    <row r="17" ht="13.5" thickBot="1"/>
    <row r="18" spans="1:2" ht="13.5" thickBot="1">
      <c r="A18" s="77" t="s">
        <v>34</v>
      </c>
      <c r="B18" s="78"/>
    </row>
    <row r="21" spans="11:13" ht="12.75" customHeight="1">
      <c r="K21" s="71" t="s">
        <v>19</v>
      </c>
      <c r="L21" s="71"/>
      <c r="M21" s="71"/>
    </row>
    <row r="22" spans="11:13" ht="12.75" customHeight="1">
      <c r="K22" s="72"/>
      <c r="L22" s="72"/>
      <c r="M22" s="72"/>
    </row>
  </sheetData>
  <sheetProtection selectLockedCells="1" selectUnlockedCells="1"/>
  <mergeCells count="6">
    <mergeCell ref="K21:M21"/>
    <mergeCell ref="K22:M22"/>
    <mergeCell ref="A1:M1"/>
    <mergeCell ref="E14:I14"/>
    <mergeCell ref="E15:I15"/>
    <mergeCell ref="A18:B18"/>
  </mergeCells>
  <printOptions horizontalCentered="1"/>
  <pageMargins left="0.39375" right="0.39375" top="0.39375" bottom="0.39375" header="0.5118055555555555" footer="0.511805555555555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Joanna Wasiluk</cp:lastModifiedBy>
  <cp:lastPrinted>2023-05-19T08:35:23Z</cp:lastPrinted>
  <dcterms:created xsi:type="dcterms:W3CDTF">2013-09-20T09:39:05Z</dcterms:created>
  <dcterms:modified xsi:type="dcterms:W3CDTF">2023-05-19T09:18:04Z</dcterms:modified>
  <cp:category/>
  <cp:version/>
  <cp:contentType/>
  <cp:contentStatus/>
</cp:coreProperties>
</file>