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kuciejewska9552\Documents\Dokumenty\PRZETARGI 2020\Postępowania unijne\2022\TP_124_artykuły biurowe\(2) SWZ\"/>
    </mc:Choice>
  </mc:AlternateContent>
  <xr:revisionPtr revIDLastSave="0" documentId="13_ncr:11_{6CD9A3D9-38B5-4899-AFA6-57218861B0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3" sheetId="3" r:id="rId2"/>
  </sheets>
  <definedNames>
    <definedName name="_edn1" localSheetId="0">Arkusz1!#REF!</definedName>
    <definedName name="_ednref1" localSheetId="0">Arkusz1!#REF!</definedName>
    <definedName name="_xlnm.Print_Area" localSheetId="0">Arkusz1!$A$1:$K$122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1" l="1"/>
  <c r="H40" i="1" s="1"/>
  <c r="I40" i="1" s="1"/>
  <c r="F41" i="1"/>
  <c r="H41" i="1" s="1"/>
  <c r="I41" i="1" s="1"/>
  <c r="F42" i="1"/>
  <c r="F43" i="1"/>
  <c r="H43" i="1" s="1"/>
  <c r="F44" i="1"/>
  <c r="H44" i="1" s="1"/>
  <c r="I44" i="1" s="1"/>
  <c r="F45" i="1"/>
  <c r="H45" i="1" s="1"/>
  <c r="I45" i="1" s="1"/>
  <c r="F46" i="1"/>
  <c r="F47" i="1"/>
  <c r="H47" i="1" s="1"/>
  <c r="F48" i="1"/>
  <c r="H48" i="1" s="1"/>
  <c r="I48" i="1" s="1"/>
  <c r="F49" i="1"/>
  <c r="H49" i="1" s="1"/>
  <c r="I49" i="1" s="1"/>
  <c r="F50" i="1"/>
  <c r="F51" i="1"/>
  <c r="H51" i="1" s="1"/>
  <c r="F52" i="1"/>
  <c r="H52" i="1" s="1"/>
  <c r="I52" i="1" s="1"/>
  <c r="F53" i="1"/>
  <c r="H53" i="1" s="1"/>
  <c r="F54" i="1"/>
  <c r="F55" i="1"/>
  <c r="H55" i="1" s="1"/>
  <c r="F56" i="1"/>
  <c r="H56" i="1" s="1"/>
  <c r="I56" i="1" s="1"/>
  <c r="F57" i="1"/>
  <c r="H57" i="1" s="1"/>
  <c r="I57" i="1" s="1"/>
  <c r="F58" i="1"/>
  <c r="F59" i="1"/>
  <c r="H59" i="1" s="1"/>
  <c r="F60" i="1"/>
  <c r="H60" i="1" s="1"/>
  <c r="I60" i="1" s="1"/>
  <c r="F61" i="1"/>
  <c r="H61" i="1" s="1"/>
  <c r="I61" i="1" s="1"/>
  <c r="F62" i="1"/>
  <c r="F63" i="1"/>
  <c r="H63" i="1" s="1"/>
  <c r="F64" i="1"/>
  <c r="H64" i="1" s="1"/>
  <c r="I64" i="1" s="1"/>
  <c r="F65" i="1"/>
  <c r="H65" i="1" s="1"/>
  <c r="I65" i="1" s="1"/>
  <c r="F66" i="1"/>
  <c r="F67" i="1"/>
  <c r="H67" i="1" s="1"/>
  <c r="F68" i="1"/>
  <c r="H68" i="1" s="1"/>
  <c r="I68" i="1" s="1"/>
  <c r="F69" i="1"/>
  <c r="H69" i="1" s="1"/>
  <c r="F70" i="1"/>
  <c r="F71" i="1"/>
  <c r="H71" i="1" s="1"/>
  <c r="F72" i="1"/>
  <c r="H72" i="1" s="1"/>
  <c r="I72" i="1" s="1"/>
  <c r="F73" i="1"/>
  <c r="H73" i="1" s="1"/>
  <c r="I73" i="1" s="1"/>
  <c r="F74" i="1"/>
  <c r="F75" i="1"/>
  <c r="H75" i="1" s="1"/>
  <c r="F76" i="1"/>
  <c r="H76" i="1" s="1"/>
  <c r="I76" i="1" s="1"/>
  <c r="F77" i="1"/>
  <c r="H77" i="1" s="1"/>
  <c r="I77" i="1" s="1"/>
  <c r="F78" i="1"/>
  <c r="F79" i="1"/>
  <c r="H79" i="1" s="1"/>
  <c r="F80" i="1"/>
  <c r="F81" i="1"/>
  <c r="H81" i="1" s="1"/>
  <c r="I81" i="1" s="1"/>
  <c r="F82" i="1"/>
  <c r="F83" i="1"/>
  <c r="H83" i="1" s="1"/>
  <c r="F84" i="1"/>
  <c r="H84" i="1" s="1"/>
  <c r="I84" i="1" s="1"/>
  <c r="F85" i="1"/>
  <c r="H85" i="1" s="1"/>
  <c r="I85" i="1" s="1"/>
  <c r="F86" i="1"/>
  <c r="F87" i="1"/>
  <c r="H87" i="1" s="1"/>
  <c r="F88" i="1"/>
  <c r="H88" i="1" s="1"/>
  <c r="F89" i="1"/>
  <c r="H89" i="1" s="1"/>
  <c r="I89" i="1" s="1"/>
  <c r="F90" i="1"/>
  <c r="F91" i="1"/>
  <c r="H91" i="1" s="1"/>
  <c r="F92" i="1"/>
  <c r="H92" i="1" s="1"/>
  <c r="I92" i="1" s="1"/>
  <c r="F30" i="1"/>
  <c r="F31" i="1"/>
  <c r="H31" i="1" s="1"/>
  <c r="I31" i="1" s="1"/>
  <c r="F32" i="1"/>
  <c r="H32" i="1" s="1"/>
  <c r="F33" i="1"/>
  <c r="H33" i="1" s="1"/>
  <c r="F34" i="1"/>
  <c r="F35" i="1"/>
  <c r="H35" i="1" s="1"/>
  <c r="I35" i="1" s="1"/>
  <c r="F36" i="1"/>
  <c r="H36" i="1" s="1"/>
  <c r="I36" i="1" s="1"/>
  <c r="I32" i="1" l="1"/>
  <c r="I88" i="1"/>
  <c r="H80" i="1"/>
  <c r="I80" i="1" s="1"/>
  <c r="I53" i="1"/>
  <c r="I69" i="1"/>
  <c r="H86" i="1"/>
  <c r="I86" i="1" s="1"/>
  <c r="H78" i="1"/>
  <c r="I78" i="1" s="1"/>
  <c r="H70" i="1"/>
  <c r="I70" i="1" s="1"/>
  <c r="H62" i="1"/>
  <c r="I62" i="1" s="1"/>
  <c r="H54" i="1"/>
  <c r="I54" i="1" s="1"/>
  <c r="H50" i="1"/>
  <c r="I50" i="1" s="1"/>
  <c r="H42" i="1"/>
  <c r="I42" i="1" s="1"/>
  <c r="H34" i="1"/>
  <c r="I34" i="1" s="1"/>
  <c r="H30" i="1"/>
  <c r="I30" i="1" s="1"/>
  <c r="H90" i="1"/>
  <c r="I90" i="1" s="1"/>
  <c r="H82" i="1"/>
  <c r="I82" i="1" s="1"/>
  <c r="H74" i="1"/>
  <c r="I74" i="1" s="1"/>
  <c r="H66" i="1"/>
  <c r="I66" i="1" s="1"/>
  <c r="H58" i="1"/>
  <c r="I58" i="1" s="1"/>
  <c r="H46" i="1"/>
  <c r="I46" i="1" s="1"/>
  <c r="I33" i="1"/>
  <c r="I91" i="1"/>
  <c r="I87" i="1"/>
  <c r="I83" i="1"/>
  <c r="I79" i="1"/>
  <c r="I75" i="1"/>
  <c r="I71" i="1"/>
  <c r="I67" i="1"/>
  <c r="I63" i="1"/>
  <c r="I59" i="1"/>
  <c r="I55" i="1"/>
  <c r="I51" i="1"/>
  <c r="I47" i="1"/>
  <c r="I43" i="1"/>
  <c r="F39" i="1"/>
  <c r="F29" i="1"/>
  <c r="H29" i="1" s="1"/>
  <c r="I29" i="1" s="1"/>
  <c r="J29" i="1" s="1"/>
  <c r="F93" i="1" l="1"/>
  <c r="F37" i="1"/>
  <c r="H37" i="1"/>
  <c r="H39" i="1"/>
  <c r="F94" i="1" l="1"/>
  <c r="H93" i="1"/>
  <c r="H94" i="1" s="1"/>
  <c r="I39" i="1"/>
  <c r="I93" i="1" s="1"/>
  <c r="I37" i="1"/>
  <c r="I94" i="1" l="1"/>
  <c r="J37" i="1"/>
  <c r="J93" i="1" s="1"/>
</calcChain>
</file>

<file path=xl/sharedStrings.xml><?xml version="1.0" encoding="utf-8"?>
<sst xmlns="http://schemas.openxmlformats.org/spreadsheetml/2006/main" count="242" uniqueCount="172">
  <si>
    <t>Załącznik nr 1 do SIWZ</t>
  </si>
  <si>
    <t>FORMULARZ OFERTOWY</t>
  </si>
  <si>
    <t>Nazwa i adres Wykonawcy / Wykonawców w przypadku oferty wspólnej:</t>
  </si>
  <si>
    <t>Nazwa i adres Zamawiającego:</t>
  </si>
  <si>
    <t>4 Regionalna Baza Logistyczna</t>
  </si>
  <si>
    <t>ul. Pretficza 28</t>
  </si>
  <si>
    <t>50-984 Wrocław</t>
  </si>
  <si>
    <t>Adres do korespondencji:</t>
  </si>
  <si>
    <t>Telefon:</t>
  </si>
  <si>
    <t>REGON:</t>
  </si>
  <si>
    <t>NIP:</t>
  </si>
  <si>
    <t>Lp.</t>
  </si>
  <si>
    <t>Przedmiot zamówienia</t>
  </si>
  <si>
    <t>Ilość</t>
  </si>
  <si>
    <t>j.m.</t>
  </si>
  <si>
    <t>Wartość netto [zł]</t>
  </si>
  <si>
    <t>Stawka VAT [%]</t>
  </si>
  <si>
    <t>Wartość VAT [zł]</t>
  </si>
  <si>
    <t>Wartość brutto [zł]</t>
  </si>
  <si>
    <t>Cena jednostkowa netto [zł za j.m.]</t>
  </si>
  <si>
    <t>cena jednostkowa netto x ilość</t>
  </si>
  <si>
    <t>wartość netto x stawka VAT</t>
  </si>
  <si>
    <t>wartość netto + wartość VAT</t>
  </si>
  <si>
    <t>* Zaznaczyć właściwe</t>
  </si>
  <si>
    <r>
      <t>Oświadczamy</t>
    </r>
    <r>
      <rPr>
        <sz val="10"/>
        <color indexed="8"/>
        <rFont val="Times New Roman"/>
        <family val="1"/>
        <charset val="238"/>
      </rPr>
      <t>, że wybór naszej oferty:</t>
    </r>
  </si>
  <si>
    <r>
      <rPr>
        <b/>
        <sz val="10"/>
        <color indexed="8"/>
        <rFont val="Times New Roman"/>
        <family val="1"/>
        <charset val="238"/>
      </rPr>
      <t>nie będzie</t>
    </r>
    <r>
      <rPr>
        <sz val="10"/>
        <color indexed="10"/>
        <rFont val="Times New Roman"/>
        <family val="1"/>
        <charset val="238"/>
      </rPr>
      <t xml:space="preserve">* </t>
    </r>
    <r>
      <rPr>
        <sz val="10"/>
        <color indexed="8"/>
        <rFont val="Times New Roman"/>
        <family val="1"/>
        <charset val="238"/>
      </rPr>
      <t>prowadził do powstania u zamawiającego obowiązku podatkowego zgodnie z przepisami o podatku od towarów i usług</t>
    </r>
  </si>
  <si>
    <r>
      <rPr>
        <b/>
        <sz val="10"/>
        <color indexed="8"/>
        <rFont val="Times New Roman"/>
        <family val="1"/>
        <charset val="238"/>
      </rPr>
      <t>będzie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prowadził do powstania u zamawiającego obowiązku podatkowego zgodnie z przepisami o podatku od towarów i usług - nr pozycji:</t>
    </r>
  </si>
  <si>
    <r>
      <t>(</t>
    </r>
    <r>
      <rPr>
        <i/>
        <sz val="9"/>
        <color indexed="8"/>
        <rFont val="Times New Roman"/>
        <family val="1"/>
        <charset val="238"/>
      </rPr>
      <t>wskazać nr pozycji z formularza, którego dostawa będzie prowadzić do powstania obowiązku podatkowego oraz w formularzu wskazać jego wartość bez kwoty podatku</t>
    </r>
    <r>
      <rPr>
        <sz val="9"/>
        <color indexed="8"/>
        <rFont val="Times New Roman"/>
        <family val="1"/>
        <charset val="238"/>
      </rPr>
      <t>)</t>
    </r>
  </si>
  <si>
    <r>
      <rPr>
        <b/>
        <sz val="10"/>
        <color indexed="8"/>
        <rFont val="Times New Roman"/>
        <family val="1"/>
        <charset val="238"/>
      </rPr>
      <t>Oferujemy</t>
    </r>
    <r>
      <rPr>
        <sz val="10"/>
        <color indexed="8"/>
        <rFont val="Times New Roman"/>
        <family val="1"/>
        <charset val="238"/>
      </rPr>
      <t xml:space="preserve"> realizację zamówienia za następującą cenę:</t>
    </r>
  </si>
  <si>
    <t>e-mail:</t>
  </si>
  <si>
    <r>
      <t xml:space="preserve">Oświadczam, że wypełniłem obowiązki informacyjne przewidziane w art.13 lub art.14 RODO </t>
    </r>
    <r>
      <rPr>
        <vertAlign val="superscript"/>
        <sz val="10"/>
        <color indexed="10"/>
        <rFont val="Times New Roman"/>
        <family val="1"/>
        <charset val="238"/>
      </rPr>
      <t>1</t>
    </r>
    <r>
      <rPr>
        <sz val="10"/>
        <rFont val="Times New Roman"/>
        <family val="1"/>
        <charset val="238"/>
      </rPr>
      <t xml:space="preserve"> wobec osób fizycznych, od których dane osobowe bezpośrednio lub pośrednio pozyskałem w celu ubiegania się o udzielenie zamówienia publicznego w niniejszym postępowaniu </t>
    </r>
    <r>
      <rPr>
        <vertAlign val="superscript"/>
        <sz val="10"/>
        <color indexed="10"/>
        <rFont val="Times New Roman"/>
        <family val="1"/>
        <charset val="238"/>
      </rPr>
      <t>2</t>
    </r>
    <r>
      <rPr>
        <sz val="10"/>
        <rFont val="Times New Roman"/>
        <family val="1"/>
        <charset val="238"/>
      </rPr>
      <t>.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</si>
  <si>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1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R</t>
    </r>
    <r>
      <rPr>
        <i/>
        <sz val="8"/>
        <color indexed="8"/>
        <rFont val="Times New Roman"/>
        <family val="1"/>
        <charset val="238"/>
      </rPr>
      <t xml:space="preserve">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1). </t>
    </r>
  </si>
  <si>
    <r>
      <rPr>
        <b/>
        <i/>
        <vertAlign val="superscript"/>
        <sz val="11"/>
        <color indexed="10"/>
        <rFont val="Times New Roman"/>
        <family val="1"/>
        <charset val="238"/>
      </rPr>
      <t>2</t>
    </r>
    <r>
      <rPr>
        <b/>
        <i/>
        <vertAlign val="superscript"/>
        <sz val="11"/>
        <color indexed="30"/>
        <rFont val="Times New Roman"/>
        <family val="1"/>
        <charset val="238"/>
      </rPr>
      <t xml:space="preserve"> </t>
    </r>
    <r>
      <rPr>
        <i/>
        <sz val="8"/>
        <rFont val="Times New Roman"/>
        <family val="1"/>
        <charset val="238"/>
      </rPr>
      <t>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  </r>
  </si>
  <si>
    <t>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</t>
  </si>
  <si>
    <t>RAZEM ZAMÓWIENIE GWARANTOWANE I OPCJONALNE:</t>
  </si>
  <si>
    <t>RAZEM ZAMÓWIENIE GWARANTOWANE:</t>
  </si>
  <si>
    <t>Zamówienie opcjonalne</t>
  </si>
  <si>
    <t xml:space="preserve">Zamówienie gwarantowane </t>
  </si>
  <si>
    <t>RAZEM ZAMÓWIENIE OPCJONALNE: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</si>
  <si>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</si>
  <si>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</si>
  <si>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</si>
  <si>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</si>
  <si>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</si>
  <si>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</si>
  <si>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</si>
  <si>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</si>
  <si>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</si>
  <si>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szt.</t>
  </si>
  <si>
    <t>składamy ofertę na wykonanie przedmiotu zamówienia w zakresie i na warunkach określonych w SWZ, zgodnie z opisem przedmiotu zamówienia i istotnymi postanowieniami umowy, zawartymi w projektowanych postanowieniach umowy.</t>
  </si>
  <si>
    <t>Załącznik nr 1 do SWZ</t>
  </si>
  <si>
    <r>
      <t xml:space="preserve">Zobowiązujemy się do wykonania zamówienia w terminach określonych w projektowanych postanowieniach umowy stanowiących </t>
    </r>
    <r>
      <rPr>
        <b/>
        <i/>
        <sz val="10"/>
        <color theme="1"/>
        <rFont val="Times New Roman"/>
        <family val="1"/>
        <charset val="238"/>
      </rPr>
      <t xml:space="preserve">Załącznik nr 2 </t>
    </r>
    <r>
      <rPr>
        <b/>
        <sz val="10"/>
        <color theme="1"/>
        <rFont val="Times New Roman"/>
        <family val="1"/>
        <charset val="238"/>
      </rPr>
      <t>do SWZ</t>
    </r>
  </si>
  <si>
    <r>
      <t>Akceptujemy</t>
    </r>
    <r>
      <rPr>
        <sz val="10"/>
        <color indexed="8"/>
        <rFont val="Times New Roman"/>
        <family val="1"/>
        <charset val="238"/>
      </rPr>
      <t xml:space="preserve"> warunki </t>
    </r>
    <r>
      <rPr>
        <b/>
        <sz val="10"/>
        <color indexed="8"/>
        <rFont val="Times New Roman"/>
        <family val="1"/>
        <charset val="238"/>
      </rPr>
      <t>płatności</t>
    </r>
    <r>
      <rPr>
        <sz val="10"/>
        <color indexed="8"/>
        <rFont val="Times New Roman"/>
        <family val="1"/>
        <charset val="238"/>
      </rPr>
      <t xml:space="preserve"> oraz </t>
    </r>
    <r>
      <rPr>
        <b/>
        <sz val="10"/>
        <color indexed="8"/>
        <rFont val="Times New Roman"/>
        <family val="1"/>
        <charset val="238"/>
      </rPr>
      <t>gwarancji</t>
    </r>
    <r>
      <rPr>
        <sz val="10"/>
        <color indexed="8"/>
        <rFont val="Times New Roman"/>
        <family val="1"/>
        <charset val="238"/>
      </rPr>
      <t xml:space="preserve"> określone w projektowanych postanowieniach umowy stanowiących  </t>
    </r>
    <r>
      <rPr>
        <b/>
        <i/>
        <sz val="10"/>
        <color indexed="8"/>
        <rFont val="Times New Roman"/>
        <family val="1"/>
        <charset val="238"/>
      </rPr>
      <t xml:space="preserve">Załącznik nr 2 </t>
    </r>
    <r>
      <rPr>
        <sz val="10"/>
        <color indexed="8"/>
        <rFont val="Times New Roman"/>
        <family val="1"/>
        <charset val="238"/>
      </rPr>
      <t>do niniejszej specyfikacji.</t>
    </r>
  </si>
  <si>
    <t>Czy Wykonawca jest:</t>
  </si>
  <si>
    <r>
      <rPr>
        <b/>
        <sz val="10"/>
        <color indexed="8"/>
        <rFont val="Times New Roman"/>
        <family val="1"/>
        <charset val="238"/>
      </rPr>
      <t>mikroprzedsiębiorstwem</t>
    </r>
    <r>
      <rPr>
        <sz val="10"/>
        <color indexed="10"/>
        <rFont val="Times New Roman"/>
        <family val="1"/>
        <charset val="238"/>
      </rPr>
      <t xml:space="preserve">* </t>
    </r>
  </si>
  <si>
    <r>
      <rPr>
        <b/>
        <sz val="10"/>
        <color indexed="8"/>
        <rFont val="Times New Roman"/>
        <family val="1"/>
        <charset val="238"/>
      </rPr>
      <t>małym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</si>
  <si>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średnim  przedsiębiorstwem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</si>
  <si>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jednoosobowa działalność gospodarcza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</si>
  <si>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osoba fizyczna nieprowadząca działalności gospodarczej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</si>
  <si>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r>
      <rPr>
        <b/>
        <sz val="10"/>
        <color indexed="8"/>
        <rFont val="Times New Roman"/>
        <family val="1"/>
        <charset val="238"/>
      </rPr>
      <t>inny rodzaj</t>
    </r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</si>
  <si>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W odpowiedzi na ogłoszenie w postępowaniu o udzielenie zamówienia publicznego, prowadzonym w trybie podstawowym bez negocjacji, którego przedmiotej jest: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</si>
  <si>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</si>
  <si>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</si>
  <si>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</si>
  <si>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</si>
  <si>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</si>
  <si>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</si>
  <si>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</si>
  <si>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</si>
  <si>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</si>
  <si>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</si>
  <si>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</si>
  <si>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</si>
  <si>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</si>
  <si>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</si>
  <si>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</si>
  <si>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</si>
  <si>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</si>
  <si>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</si>
  <si>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</si>
  <si>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</si>
  <si>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</si>
  <si>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</si>
  <si>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</si>
  <si>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</si>
  <si>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</si>
  <si>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</si>
  <si>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</si>
  <si>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</si>
  <si>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</si>
  <si>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</si>
  <si>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</si>
  <si>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</si>
  <si>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</si>
  <si>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</si>
  <si>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</si>
  <si>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</si>
  <si>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</si>
  <si>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</si>
  <si>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</si>
  <si>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</si>
  <si>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</si>
  <si>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</si>
  <si>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</si>
  <si>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</si>
  <si>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</si>
  <si>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Województwo:</t>
  </si>
  <si>
    <t xml:space="preserve">DOSTAWA MATERIAŁÓW  ADMINISTRACYJNO – BIUROWYCH OGÓLNEGO PRZEZNACZENIA </t>
  </si>
  <si>
    <t xml:space="preserve">(nr sprawy: MAT/124/KŁ/2022) </t>
  </si>
  <si>
    <t xml:space="preserve">Wkład wymienny do długopisu z pozycji nr 83. Grubość linii pisania w zakresie 0,27-0,28 mm. Deklarowana długość linii pisania w zakresie 1700-2000 m. Wkład z tuszem w kolorze niebieskim. Certyfikat produktu ISO12757-1 obejmujący następujące czynniki: funkcjonalność pisania, czas wysychania, niezmienność, wodoodporność, światłotrwałość oraz okres przechowywania.                            </t>
  </si>
  <si>
    <t>Papier formatu A4. Papier do drukarek laserowych, atramentowych i kopiarek. Do wydruków czarno-białych, kolorowych i kopiowania. Klasa białości co najmniej CIE 153. Gramatura 80g/m2. Ryza 500 arkuszy. Opakowanie zawiera 1 ryzę papieru.</t>
  </si>
  <si>
    <t>Klej introligatorski CR. Przeznaczony do sklejania papieru, kartonu, drewna,korka, tkaniny. Klej CR tworzy elastyczną, bezbarwną i wytrzymałą spoinę. Opakowanie 10 kg.</t>
  </si>
  <si>
    <t>Tektura szara, format B-1. Grubość 2mm. Gramatura 1260g/m2</t>
  </si>
  <si>
    <t xml:space="preserve">Okleina introligatorska. Szerokość rolki 106 cm. Kolor granatowy, </t>
  </si>
  <si>
    <t>Rolka kasowa, termoczuła. Wymiar 110mm x 20m.</t>
  </si>
  <si>
    <t>op.</t>
  </si>
  <si>
    <t>m2</t>
  </si>
  <si>
    <t xml:space="preserve">Ołówek grafitowy z gumką. Wykonany z drewna cedrowego.                               Długość pisania przy całkowitym wykorzystaniu ok. 50 km.                                                             Grubość pisania 1,00-2,05mm. Twardość wkładu HB. </t>
  </si>
  <si>
    <t>kpl.</t>
  </si>
  <si>
    <t>Blok biurowy A4/100 kartkowy w kratkę. Klejony po krótkim boku. Miękka okładka.</t>
  </si>
  <si>
    <t>Blok techniczny A4. Kartki koloru białego. Klejony po krótkim boku, 10-12 kartkowy. Oprawa miękka.</t>
  </si>
  <si>
    <t>Blok techniczny A3. Kartki koloru białego. Klejony po krótkim boku, 10-12 kartkowy. Oprawa miękka.</t>
  </si>
  <si>
    <t>Zeszyt A-5/60 kratka, w miękkiej oprawie.                                                                 Zawiera 60 kartek w kratkę.</t>
  </si>
  <si>
    <t>Zeszyt A-5/16 kratka, w miękkiej oprawie.                                                            Zawiera 16 kartek w kratkę.</t>
  </si>
  <si>
    <t>Zeszyt A-4/96 kratka, w twardej oprawie. Zawiera 96 kartek w kratkę.</t>
  </si>
  <si>
    <t>Brystol - karton. Format A1 gramatura 160 g/m2.                                               Pakowany w opakowania po 20 arkuszy. Kolor biały</t>
  </si>
  <si>
    <t>Brystol - karton. Format 100x70, gramatura 160 g/m2.                                               Kolor czarny. W paczce 20 ark.</t>
  </si>
  <si>
    <t>Koszulka A4 wykonana z krystalicznie przezroczystej folii z wejściem z góry. Wykonana z gładkiej folii polipropylenowej 50 mic.  Multiperforacja pasuje do każdego segregatora. W opakowaniu 100 szt.</t>
  </si>
  <si>
    <t>Kostki biurowe do notowania. Wkłady do przyborników biurowych, klejone po jednym boku. Kolor biały.                                                                                              Wymiar w zakresie 85/90 mm x 85/90 mm x 40/50 mm.</t>
  </si>
  <si>
    <t>Taśma klejąca, przeźroczysta, szybko i silnie wiąże. Idealna do szczelnego zamykania kopert i pakowania lekkich przesyłek. Nie żółknie z upływem czasu.  Wymiary w zakresie 19/20 mm x 7/10 m.</t>
  </si>
  <si>
    <t xml:space="preserve">Taśma pakowa jednostronnie klejąca przeznaczona do zaklejania kartonów. Wymiar w zakresie 48/50 mm x 46/50 m. Kolor brązowy. </t>
  </si>
  <si>
    <t xml:space="preserve">Taśma pakowa jednostronnie klejąca przeznaczona do zaklejania kartonów.  Wymiar w zakresie 48/50 mm x 46/50 m. Kolor bezbarwna. </t>
  </si>
  <si>
    <t>Koperty B5 samoklejące HK z paskiem. Kolor brązowy.                                      Wymiar 176 x 250 mm. W opakowaniu 500 szt.</t>
  </si>
  <si>
    <t>Koperty B5 samoklejące HK z paskiem. Kolor biały,                                    Wymiar 176 x 250 mm. W opakowaniu 500 szt.</t>
  </si>
  <si>
    <t>Koperty C4 samoklejace HK z paskiem. Kolor brązowy.                                       Wymiar 229 x 324 mm. W opakowaniu 250 szt.</t>
  </si>
  <si>
    <t>Koperty C4 samoklejace HK z paskiem. Kolor biały.                                              Wymiar 229 x 324 mm. W opakowaniu 250 szt.</t>
  </si>
  <si>
    <t>Koperty C5 samoklejace HK z paskiem. Kolor biały.                                  Wymiar 162 x 229 mm. W opakowaniu 500 szt.</t>
  </si>
  <si>
    <t>Koperty B4 samoklejace HK z paskiem. Kolor brązowy.                                      Wymiar 250 x 353 mm. W opakowaniu 250 szt.</t>
  </si>
  <si>
    <t>Koperty B4 samoklejace HK z paskiem. Kolor biały.                                               Wymiar 250 x 353 mm. W opakowaniu 250 szt.</t>
  </si>
  <si>
    <t>Koperty B4 z rozszerzonymi bokami i spodem. Kolor brązowy.                            Wymiar 250 x 353 x 38 mm, gramatura 130g. W opakowaniu 25 szt.</t>
  </si>
  <si>
    <t>Koperty E4 z rozszerzonymi bokami i spodem. Kolor brązowy.                                        Wymiar 280 x 400 x 40 mm, gramatura 150g. W opakowaniu 25 szt.</t>
  </si>
  <si>
    <t xml:space="preserve">Koperty ochronne Typu E z folią bąbelkową. Wymiar wewnętrzny 200x265mm, wymiar zewnętrzny 240x270mm. W opakowaniu 10szt.      </t>
  </si>
  <si>
    <t xml:space="preserve">Koperty ochronne Typu K z folią bąbelkową. Wymiar wewnętrzny 345x470mm, wymiar zewnętrzny 370x480mm. W opakowaniu 10szt.      </t>
  </si>
  <si>
    <t>Koperty typu DL, bez okienka. Wymiar 220x110mm</t>
  </si>
  <si>
    <t>Koperty ochronne D14 z folią bąbelkową. Format A4, kolor biały.</t>
  </si>
  <si>
    <t>Koperty ochronne z folią bąbelkową na płyty CD.</t>
  </si>
  <si>
    <t>Papier kancelaryjny A3 w kratkę. Ryza 500 arkuszy.                                          Opakowanie zawiera 1 ryzę papieru.</t>
  </si>
  <si>
    <t>Papier ksero. Gramatura 120. Format A4. Białość CIE 161.Opakowanie zawiera 1 ryzę papieru.</t>
  </si>
  <si>
    <t>Papier ksero. Gramatura 80. Format A3. Białość CIE 161. Opakowanie zawiera 1 ryzę papieru.</t>
  </si>
  <si>
    <t>rolka</t>
  </si>
  <si>
    <t>Papier do wydruków wielkoformatowych. Papier do plotera, powlekany. Wymiar 914mm x 30m. Gramatura 180g/m2. Role pakowane w kartonie.</t>
  </si>
  <si>
    <t>Papier do wydruków wielkoformatowych. Wymiar 914mm x 30m. Gramatura       180 g/m2. Role pakowane w kartonie.</t>
  </si>
  <si>
    <t>Papier do wydruków wielkoformatowych. Papier do plotera, powlekany. Wymiar 914 mm x 30 m. Gramatura 130 g/m2. Role pakowane w kartonie.</t>
  </si>
  <si>
    <t>Papier do wydruków wielkoformatowych. Papier do plotera.                               Wymiar 1067 mm x 50 m. Gramatura 130g/m2. Nadaje się do wszystkich rodzajów ploterów atramentowych oraz kserokopiarek. Role pakowane w kartonie.</t>
  </si>
  <si>
    <t>Papier do wydruków wielkoformatowych. Papier do plotera.                                 Wymiar 1067 mm x 50 m. Gramatura 80g/m2. Nadaje się do wszystkich rodzajów ploterów atramentowych oraz zkserokopiarek. Role pakowane w kartonie.</t>
  </si>
  <si>
    <t>Papier blok do flipchartów gładkie. Posiadaja 5 otworów umożliwiających zawieszenie na flipcharcie. Gramatura papieru: 60-70g/m2</t>
  </si>
  <si>
    <t>Pianka artystyczna typu KAPA, grubość 5mm. Wymiar 1400mm x 1000mm, kolor biały. W opakowaniu 25 szt.</t>
  </si>
  <si>
    <t>Karton ozdobny Maestro Extra, A4, biały. Gramatura w zakresie 160g/m2. Opakwanie zawiera 250 arkuszy.</t>
  </si>
  <si>
    <t>Karton ozdobny Image Digi Color, A4, biały. Gramatura w zakresie 200g/m2. Opakwanie zawiera 250 arkuszy.</t>
  </si>
  <si>
    <t>Karton ozdobny satyna, A4, kolor biały. Gramatura w zakresie 220g/m2. Opakwanie zawiera 20 arkuszy.</t>
  </si>
  <si>
    <t xml:space="preserve">Dyplom arkusz barwny A4 wzór SOPLICA. Gramatura 170g/m2. Opakowanie zawiera 25 arkuszy. </t>
  </si>
  <si>
    <t xml:space="preserve">Dyplom arkusz barwny A4 wzór CHABER. Gramatura 170g/m2. Opakowanie zawiera 25 arkuszy. </t>
  </si>
  <si>
    <t>Antyrama A3 ma wymiary 29,7x42 cm</t>
  </si>
  <si>
    <t xml:space="preserve">Antyrama A4 ma wymiary 29,7x21 cm, </t>
  </si>
  <si>
    <t>Płótno introligatorskie KANAFAS. Kolor: zielony (ciemny). Szerokość rolki    100 cm. Masa m2/g 200+/-</t>
  </si>
  <si>
    <r>
      <t>Długopis. Grubość linii pisania w zakresie 0,27-0,28 mm. Deklarowana długość linii pisania w zakresie 1700-2000 m. Wkład z tuszem w kolorze niebieskim. Certyfikat produktu ISO12757-1 obejmujący następujące czynniki: funkcjonalność pisania, czas wysychania, niezmienność, wodoodporność, światłotrwałość oraz okres przechowywania.</t>
    </r>
    <r>
      <rPr>
        <b/>
        <sz val="10"/>
        <rFont val="Times New Roman"/>
        <family val="1"/>
        <charset val="238"/>
      </rPr>
      <t xml:space="preserve"> Karta produktu wymagana wraz z ofertą.</t>
    </r>
  </si>
  <si>
    <r>
      <t xml:space="preserve">Zakreślacze, zastosowanie do papieru zwykłego, faksowego i samokopiującego. Nieblaknący i szybkoschnący tusz.  Grubość linii 1,0-5,0 mm. Długość linii pisania  w zakresie 200-300m. Końcówka ścięta. W komplecie 4 kolory. </t>
    </r>
    <r>
      <rPr>
        <b/>
        <sz val="10"/>
        <rFont val="Times New Roman"/>
        <family val="1"/>
        <charset val="238"/>
      </rPr>
      <t>Karta produktu wymagana wraz z ofertą.</t>
    </r>
  </si>
  <si>
    <r>
      <t xml:space="preserve">Zakreślacz, zastosowanie do papieru zwykłego, faksowego i samokopiującego. Nieblaknący i szybkoschnący tusz. Grubość linii 1,0-5,0 mm. Długość linii pisania  w zakresie 200-300m. Końcówka ścięta. Kolor żółty. </t>
    </r>
    <r>
      <rPr>
        <b/>
        <sz val="10"/>
        <rFont val="Times New Roman"/>
        <family val="1"/>
        <charset val="238"/>
      </rPr>
      <t>Karta produktu wymagana wraz z ofertą.</t>
    </r>
  </si>
  <si>
    <r>
      <t xml:space="preserve">Zakreślacz, zastosowanie do papieru zwykłego, faksowego i samokopiującego. Nieblaknący  i szybkoschnący tusz. Grubość linii 1,0-5,0 mm. Długość linii pisania  w zakresie 200-300m. Końcówka ścięta. Kolor pomarańczowy. </t>
    </r>
    <r>
      <rPr>
        <b/>
        <sz val="10"/>
        <rFont val="Times New Roman"/>
        <family val="1"/>
        <charset val="238"/>
      </rPr>
      <t>Karta produktu wymagana wraz z ofertą.</t>
    </r>
  </si>
  <si>
    <t>Zakładki indeksujące z systemem "Z", ułatwiającym odrywanie pojedyńczej zakładki . Zakładki wykonane z półprzezroczystej folii, po której można pisać. Wymiary w zakresie 45/50 mm x 12/15 mm, od 5 do 6 kolorów.   W opakowaniu 100 zakładek.</t>
  </si>
  <si>
    <r>
      <t xml:space="preserve">Długopis. Grubość linii pisania w zakresie 0,27-0,28 mm. Deklarowana długość linii pisania w zakresie 1700-2000 m. Wkład z tuszem w kolorze niebieskim. Certyfikat produktu ISO12757-1 obejmujący następujące czynniki: funkcjonalność pisania, czas wysychania, niezmienność, wodoodporność, światłotrwałość oraz okres przechowywania. </t>
    </r>
    <r>
      <rPr>
        <b/>
        <sz val="10"/>
        <rFont val="Times New Roman"/>
        <family val="1"/>
        <charset val="238"/>
      </rPr>
      <t>Karta produktu wymagana wraz z ofertą.</t>
    </r>
  </si>
  <si>
    <t>Papier do wydruków wielkoformatowych. Papier na bazie atramentów wodnych do plotera. Wymiar 1067mm x 30m. Gramatura 130 g/m2.   Role pakowane w kartonie.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</si>
</sst>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1"/>
      <color theme="1"/>
      <name val="Czcionka tekstu podstawowego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8"/>
      <color indexed="8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color indexed="10"/>
      <name val="Times New Roman"/>
      <family val="1"/>
      <charset val="238"/>
    </font>
    <font>
      <b/>
      <i/>
      <vertAlign val="superscript"/>
      <sz val="11"/>
      <color indexed="10"/>
      <name val="Times New Roman"/>
      <family val="1"/>
      <charset val="238"/>
    </font>
    <font>
      <b/>
      <i/>
      <vertAlign val="superscript"/>
      <sz val="11"/>
      <color indexed="30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i/>
      <sz val="8"/>
      <color rgb="FFFF0000"/>
      <name val="Times New Roman"/>
      <family val="1"/>
      <charset val="238"/>
    </font>
    <font>
      <i/>
      <sz val="11"/>
      <color rgb="FF00B050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vertAlign val="superscript"/>
      <sz val="11"/>
      <color rgb="FF0070C0"/>
      <name val="Times New Roman"/>
      <family val="1"/>
      <charset val="238"/>
    </font>
    <font>
      <b/>
      <i/>
      <vertAlign val="superscript"/>
      <sz val="11"/>
      <color theme="1"/>
      <name val="Ebrima"/>
      <charset val="238"/>
    </font>
    <font>
      <b/>
      <i/>
      <vertAlign val="superscript"/>
      <sz val="11"/>
      <color rgb="FF0070C0"/>
      <name val="Czcionka tekstu podstawowego"/>
      <family val="2"/>
      <charset val="238"/>
    </font>
    <font>
      <b/>
      <i/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vertAlign val="superscript"/>
      <sz val="11"/>
      <color theme="1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b/>
      <sz val="10"/>
      <color rgb="FF00B05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i/>
      <sz val="10"/>
      <color theme="1"/>
      <name val="Times New Roman"/>
      <family val="1"/>
      <charset val="238"/>
    </font>
    <font>
      <i/>
      <sz val="10"/>
      <color rgb="FF00206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15" fillId="0" borderId="0"/>
    <xf numFmtId="0" fontId="36" fillId="0" borderId="0"/>
    <xf numFmtId="0" fontId="37" fillId="0" borderId="0"/>
    <xf numFmtId="0" fontId="38" fillId="0" borderId="0"/>
    <xf numFmtId="0" fontId="39" fillId="0" borderId="0"/>
  </cellStyleXfs>
  <cellXfs count="103">
    <xf numFmtId="0" fontId="0" fillId="0" borderId="0" xfId="0"/>
    <xf numFmtId="0" fontId="16" fillId="0" borderId="0" xfId="0" applyFont="1"/>
    <xf numFmtId="0" fontId="0" fillId="0" borderId="0" xfId="0" applyAlignment="1">
      <alignment horizontal="left"/>
    </xf>
    <xf numFmtId="0" fontId="17" fillId="0" borderId="0" xfId="0" applyFont="1" applyAlignment="1">
      <alignment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6" fillId="0" borderId="0" xfId="0" applyFont="1" applyAlignment="1"/>
    <xf numFmtId="4" fontId="16" fillId="0" borderId="1" xfId="0" applyNumberFormat="1" applyFont="1" applyBorder="1" applyAlignment="1">
      <alignment horizontal="center" vertical="center"/>
    </xf>
    <xf numFmtId="9" fontId="16" fillId="0" borderId="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right" vertical="center" wrapText="1"/>
    </xf>
    <xf numFmtId="0" fontId="21" fillId="0" borderId="0" xfId="0" applyFont="1" applyAlignment="1">
      <alignment horizontal="left" vertical="center"/>
    </xf>
    <xf numFmtId="0" fontId="16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1" fillId="0" borderId="0" xfId="0" applyFont="1"/>
    <xf numFmtId="0" fontId="16" fillId="0" borderId="4" xfId="0" applyFont="1" applyBorder="1" applyAlignment="1">
      <alignment horizontal="center" vertical="center"/>
    </xf>
    <xf numFmtId="4" fontId="16" fillId="0" borderId="5" xfId="0" applyNumberFormat="1" applyFont="1" applyBorder="1" applyAlignment="1">
      <alignment horizontal="center" vertical="center"/>
    </xf>
    <xf numFmtId="9" fontId="16" fillId="2" borderId="1" xfId="0" applyNumberFormat="1" applyFont="1" applyFill="1" applyBorder="1" applyAlignment="1">
      <alignment horizontal="center" vertical="center"/>
    </xf>
    <xf numFmtId="4" fontId="16" fillId="2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/>
    </xf>
    <xf numFmtId="4" fontId="21" fillId="3" borderId="3" xfId="0" applyNumberFormat="1" applyFont="1" applyFill="1" applyBorder="1" applyAlignment="1">
      <alignment horizontal="center" vertical="center"/>
    </xf>
    <xf numFmtId="0" fontId="25" fillId="0" borderId="6" xfId="0" applyFont="1" applyBorder="1" applyAlignment="1">
      <alignment horizontal="center" vertical="center" wrapText="1"/>
    </xf>
    <xf numFmtId="4" fontId="21" fillId="4" borderId="7" xfId="0" applyNumberFormat="1" applyFont="1" applyFill="1" applyBorder="1" applyAlignment="1">
      <alignment horizontal="center" vertical="center"/>
    </xf>
    <xf numFmtId="0" fontId="26" fillId="0" borderId="0" xfId="0" applyFont="1"/>
    <xf numFmtId="0" fontId="0" fillId="0" borderId="0" xfId="0" applyNumberFormat="1"/>
    <xf numFmtId="0" fontId="21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9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/>
    </xf>
    <xf numFmtId="9" fontId="16" fillId="5" borderId="1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4" fontId="16" fillId="3" borderId="0" xfId="0" applyNumberFormat="1" applyFont="1" applyFill="1" applyBorder="1" applyAlignment="1">
      <alignment horizontal="center" vertical="center"/>
    </xf>
    <xf numFmtId="4" fontId="21" fillId="4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4" borderId="0" xfId="0" applyFont="1" applyFill="1" applyAlignment="1">
      <alignment vertical="center"/>
    </xf>
    <xf numFmtId="0" fontId="8" fillId="0" borderId="0" xfId="0" applyFont="1" applyAlignment="1">
      <alignment vertical="center" wrapText="1"/>
    </xf>
    <xf numFmtId="0" fontId="40" fillId="0" borderId="0" xfId="0" applyFont="1" applyAlignment="1">
      <alignment wrapText="1"/>
    </xf>
    <xf numFmtId="0" fontId="16" fillId="0" borderId="11" xfId="0" applyFont="1" applyBorder="1" applyAlignment="1">
      <alignment horizontal="center"/>
    </xf>
    <xf numFmtId="0" fontId="16" fillId="0" borderId="15" xfId="0" applyFont="1" applyBorder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horizontal="right" vertical="center" wrapText="1"/>
    </xf>
    <xf numFmtId="0" fontId="16" fillId="0" borderId="10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41" fillId="0" borderId="0" xfId="0" applyFont="1" applyAlignment="1">
      <alignment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21" fillId="3" borderId="16" xfId="0" applyFont="1" applyFill="1" applyBorder="1" applyAlignment="1">
      <alignment horizontal="center" vertical="center"/>
    </xf>
    <xf numFmtId="0" fontId="21" fillId="3" borderId="17" xfId="0" applyFont="1" applyFill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6" fillId="4" borderId="19" xfId="0" applyFont="1" applyFill="1" applyBorder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21" fillId="2" borderId="4" xfId="0" applyFont="1" applyFill="1" applyBorder="1" applyAlignment="1">
      <alignment horizontal="right" vertical="center"/>
    </xf>
    <xf numFmtId="0" fontId="21" fillId="2" borderId="12" xfId="0" applyFont="1" applyFill="1" applyBorder="1" applyAlignment="1">
      <alignment horizontal="right" vertical="center"/>
    </xf>
    <xf numFmtId="0" fontId="21" fillId="5" borderId="4" xfId="0" applyFont="1" applyFill="1" applyBorder="1" applyAlignment="1">
      <alignment horizontal="right" vertical="center"/>
    </xf>
    <xf numFmtId="0" fontId="21" fillId="5" borderId="12" xfId="0" applyFont="1" applyFill="1" applyBorder="1" applyAlignment="1">
      <alignment horizontal="right" vertical="center"/>
    </xf>
    <xf numFmtId="0" fontId="21" fillId="5" borderId="14" xfId="0" applyFont="1" applyFill="1" applyBorder="1" applyAlignment="1">
      <alignment horizontal="right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 wrapText="1"/>
    </xf>
    <xf numFmtId="0" fontId="21" fillId="5" borderId="4" xfId="0" applyFont="1" applyFill="1" applyBorder="1" applyAlignment="1">
      <alignment horizontal="center" vertical="center" wrapText="1"/>
    </xf>
    <xf numFmtId="0" fontId="21" fillId="5" borderId="13" xfId="0" applyFont="1" applyFill="1" applyBorder="1" applyAlignment="1">
      <alignment horizontal="center" vertical="center" wrapText="1"/>
    </xf>
    <xf numFmtId="0" fontId="21" fillId="5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top" wrapText="1"/>
    </xf>
    <xf numFmtId="0" fontId="17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6" fillId="0" borderId="1" xfId="0" applyFont="1" applyBorder="1" applyAlignment="1">
      <alignment horizontal="left" vertical="center"/>
    </xf>
  </cellXfs>
  <cellStyles count="6">
    <cellStyle name="Excel Built-in Normal" xfId="4" xr:uid="{F217F604-A56E-4953-9EFF-346F1CE596B3}"/>
    <cellStyle name="Excel Built-in Normal 1" xfId="3" xr:uid="{66301AAD-6472-40F2-A37A-E9B8D3330499}"/>
    <cellStyle name="Normalny" xfId="0" builtinId="0"/>
    <cellStyle name="Normalny 2" xfId="2" xr:uid="{BB95D42B-962B-433E-AB33-8A6CEF753701}"/>
    <cellStyle name="Normalny 2 2" xfId="5" xr:uid="{DFFDF611-2042-4D38-B4ED-82365BADD0D6}"/>
    <cellStyle name="Normalny 2 4 2 2" xfId="1" xr:uid="{00000000-0005-0000-0000-000001000000}"/>
  </cellStyles>
  <dxfs count="20"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 patternType="none">
          <bgColor indexed="65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abSelected="1" zoomScaleNormal="100" workbookViewId="0">
      <selection activeCell="A6" sqref="A6:E6"/>
    </sheetView>
  </sheetViews>
  <sheetFormatPr defaultRowHeight="14.25"/>
  <cols>
    <col min="1" max="1" width="4.75" customWidth="1"/>
    <col min="2" max="2" width="46.25" customWidth="1"/>
    <col min="3" max="3" width="6.25" customWidth="1"/>
    <col min="4" max="4" width="5.875" customWidth="1"/>
    <col min="5" max="5" width="12.875" customWidth="1"/>
    <col min="6" max="6" width="14.375" customWidth="1"/>
    <col min="7" max="7" width="7.375" customWidth="1"/>
    <col min="8" max="8" width="11.25" customWidth="1"/>
    <col min="9" max="9" width="15.625" customWidth="1"/>
    <col min="10" max="10" width="19.625" hidden="1" customWidth="1"/>
    <col min="11" max="11" width="3.625" customWidth="1"/>
    <col min="17" max="17" width="11.375" bestFit="1" customWidth="1"/>
  </cols>
  <sheetData>
    <row r="1" spans="1:13" ht="16.5" customHeight="1">
      <c r="I1" s="13" t="s">
        <v>50</v>
      </c>
      <c r="J1" s="13" t="s">
        <v>0</v>
      </c>
    </row>
    <row r="2" spans="1:13" ht="16.5" customHeight="1">
      <c r="I2" s="22"/>
      <c r="J2" s="13"/>
    </row>
    <row r="3" spans="1:13" ht="16.5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8"/>
      <c r="L3" s="22"/>
      <c r="M3" s="8"/>
    </row>
    <row r="4" spans="1:13" ht="36.75" customHeight="1">
      <c r="A4" s="14" t="s">
        <v>2</v>
      </c>
      <c r="B4" s="7"/>
      <c r="C4" s="7"/>
      <c r="D4" s="7"/>
      <c r="E4" s="7"/>
      <c r="F4" s="4"/>
      <c r="G4" s="4"/>
      <c r="H4" s="4"/>
      <c r="I4" s="55" t="s">
        <v>3</v>
      </c>
      <c r="J4" s="55"/>
      <c r="L4" s="4"/>
      <c r="M4" s="4"/>
    </row>
    <row r="5" spans="1:13" ht="51.75" customHeight="1">
      <c r="A5" s="57"/>
      <c r="B5" s="57"/>
      <c r="C5" s="57"/>
      <c r="D5" s="57"/>
      <c r="E5" s="57"/>
      <c r="F5" s="10"/>
      <c r="I5" s="56" t="s">
        <v>4</v>
      </c>
      <c r="J5" s="56"/>
      <c r="L5" s="9"/>
      <c r="M5" s="9"/>
    </row>
    <row r="6" spans="1:13" ht="30" customHeight="1">
      <c r="A6" s="58"/>
      <c r="B6" s="58"/>
      <c r="C6" s="58"/>
      <c r="D6" s="58"/>
      <c r="E6" s="58"/>
      <c r="F6" s="10"/>
      <c r="I6" s="55" t="s">
        <v>5</v>
      </c>
      <c r="J6" s="55"/>
      <c r="L6" s="4"/>
      <c r="M6" s="4"/>
    </row>
    <row r="7" spans="1:13" ht="17.25" customHeight="1">
      <c r="A7" s="58"/>
      <c r="B7" s="58"/>
      <c r="C7" s="58"/>
      <c r="D7" s="58"/>
      <c r="E7" s="58"/>
      <c r="F7" s="10"/>
      <c r="I7" s="55" t="s">
        <v>6</v>
      </c>
      <c r="J7" s="55"/>
      <c r="L7" s="4"/>
      <c r="M7" s="4"/>
    </row>
    <row r="8" spans="1:13" ht="15" customHeight="1">
      <c r="A8" s="52"/>
      <c r="B8" s="52"/>
      <c r="C8" s="52"/>
      <c r="D8" s="52"/>
      <c r="E8" s="52"/>
      <c r="F8" s="10"/>
      <c r="I8" s="15"/>
      <c r="J8" s="15"/>
      <c r="L8" s="4"/>
      <c r="M8" s="4"/>
    </row>
    <row r="9" spans="1:13" ht="17.25" customHeight="1">
      <c r="A9" s="14" t="s">
        <v>7</v>
      </c>
      <c r="B9" s="3"/>
      <c r="C9" s="63"/>
      <c r="D9" s="63"/>
      <c r="E9" s="63"/>
      <c r="F9" s="5"/>
    </row>
    <row r="10" spans="1:13" ht="17.25" customHeight="1">
      <c r="A10" s="14" t="s">
        <v>29</v>
      </c>
      <c r="B10" s="3"/>
      <c r="C10" s="53"/>
      <c r="D10" s="53"/>
      <c r="E10" s="53"/>
      <c r="F10" s="5"/>
    </row>
    <row r="11" spans="1:13" ht="17.25" customHeight="1">
      <c r="A11" s="14" t="s">
        <v>8</v>
      </c>
      <c r="B11" s="3"/>
      <c r="C11" s="53"/>
      <c r="D11" s="53"/>
      <c r="E11" s="53"/>
      <c r="F11" s="5"/>
    </row>
    <row r="12" spans="1:13" ht="17.25" customHeight="1">
      <c r="A12" s="14" t="s">
        <v>9</v>
      </c>
      <c r="B12" s="3"/>
      <c r="C12" s="53"/>
      <c r="D12" s="53"/>
      <c r="E12" s="53"/>
      <c r="F12" s="5"/>
    </row>
    <row r="13" spans="1:13" ht="17.25" customHeight="1">
      <c r="A13" s="14" t="s">
        <v>10</v>
      </c>
      <c r="B13" s="3"/>
      <c r="C13" s="53"/>
      <c r="D13" s="53"/>
      <c r="E13" s="53"/>
      <c r="F13" s="5"/>
    </row>
    <row r="14" spans="1:13" ht="17.25" customHeight="1">
      <c r="A14" s="14" t="s">
        <v>106</v>
      </c>
      <c r="B14" s="3"/>
      <c r="C14" s="53"/>
      <c r="D14" s="53"/>
      <c r="E14" s="53"/>
      <c r="F14" s="5"/>
    </row>
    <row r="15" spans="1:13" ht="8.2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</row>
    <row r="16" spans="1:13" ht="21.75" customHeight="1">
      <c r="A16" s="64" t="s">
        <v>60</v>
      </c>
      <c r="B16" s="64"/>
      <c r="C16" s="64"/>
      <c r="D16" s="64"/>
      <c r="E16" s="64"/>
      <c r="F16" s="64"/>
      <c r="G16" s="64"/>
      <c r="H16" s="64"/>
      <c r="I16" s="64"/>
      <c r="J16" s="64"/>
      <c r="K16" s="6"/>
      <c r="L16" s="6"/>
      <c r="M16" s="6"/>
    </row>
    <row r="17" spans="1:17" ht="21.75" customHeight="1">
      <c r="A17" s="65" t="s">
        <v>107</v>
      </c>
      <c r="B17" s="65"/>
      <c r="C17" s="65"/>
      <c r="D17" s="65"/>
      <c r="E17" s="65"/>
      <c r="F17" s="65"/>
      <c r="G17" s="65"/>
      <c r="H17" s="65"/>
      <c r="I17" s="65"/>
      <c r="J17" s="65"/>
      <c r="K17" s="6"/>
      <c r="L17" s="6"/>
      <c r="M17" s="6"/>
    </row>
    <row r="18" spans="1:17" ht="18" customHeight="1">
      <c r="A18" s="67" t="s">
        <v>108</v>
      </c>
      <c r="B18" s="67"/>
      <c r="C18" s="67"/>
      <c r="D18" s="67"/>
      <c r="E18" s="67"/>
      <c r="F18" s="67"/>
      <c r="G18" s="67"/>
      <c r="H18" s="67"/>
      <c r="I18" s="67"/>
      <c r="J18" s="37"/>
      <c r="K18" s="6"/>
      <c r="L18" s="6"/>
      <c r="M18" s="6"/>
    </row>
    <row r="19" spans="1:17" ht="6" customHeight="1">
      <c r="A19" s="66"/>
      <c r="B19" s="66"/>
      <c r="C19" s="66"/>
      <c r="D19" s="66"/>
      <c r="E19" s="66"/>
      <c r="F19" s="66"/>
      <c r="G19" s="66"/>
      <c r="H19" s="66"/>
      <c r="I19" s="66"/>
      <c r="J19" s="34"/>
      <c r="K19" s="6"/>
      <c r="L19" s="6"/>
      <c r="M19" s="6"/>
    </row>
    <row r="20" spans="1:17" ht="33" customHeight="1">
      <c r="A20" s="68" t="s">
        <v>49</v>
      </c>
      <c r="B20" s="68"/>
      <c r="C20" s="68"/>
      <c r="D20" s="68"/>
      <c r="E20" s="68"/>
      <c r="F20" s="68"/>
      <c r="G20" s="68"/>
      <c r="H20" s="68"/>
      <c r="I20" s="68"/>
      <c r="J20" s="68"/>
      <c r="K20" s="6"/>
      <c r="L20" s="6"/>
      <c r="M20" s="6"/>
      <c r="Q20" s="2"/>
    </row>
    <row r="21" spans="1:17" ht="24" customHeight="1">
      <c r="A21" s="21" t="s">
        <v>28</v>
      </c>
    </row>
    <row r="22" spans="1:17" ht="31.5" customHeight="1">
      <c r="A22" s="60" t="s">
        <v>11</v>
      </c>
      <c r="B22" s="60" t="s">
        <v>12</v>
      </c>
      <c r="C22" s="60" t="s">
        <v>13</v>
      </c>
      <c r="D22" s="60" t="s">
        <v>14</v>
      </c>
      <c r="E22" s="60" t="s">
        <v>19</v>
      </c>
      <c r="F22" s="60" t="s">
        <v>15</v>
      </c>
      <c r="G22" s="60" t="s">
        <v>16</v>
      </c>
      <c r="H22" s="60" t="s">
        <v>17</v>
      </c>
      <c r="I22" s="60" t="s">
        <v>18</v>
      </c>
      <c r="J22" s="17" t="s">
        <v>18</v>
      </c>
    </row>
    <row r="23" spans="1:17" ht="31.5" customHeight="1">
      <c r="A23" s="61"/>
      <c r="B23" s="61"/>
      <c r="C23" s="61"/>
      <c r="D23" s="61"/>
      <c r="E23" s="61"/>
      <c r="F23" s="61"/>
      <c r="G23" s="61"/>
      <c r="H23" s="61"/>
      <c r="I23" s="61"/>
      <c r="J23" s="43"/>
    </row>
    <row r="24" spans="1:17" ht="33.75" customHeight="1">
      <c r="A24" s="61"/>
      <c r="B24" s="61"/>
      <c r="C24" s="61"/>
      <c r="D24" s="61"/>
      <c r="E24" s="61"/>
      <c r="F24" s="61"/>
      <c r="G24" s="61"/>
      <c r="H24" s="61"/>
      <c r="I24" s="61"/>
      <c r="J24" s="40"/>
    </row>
    <row r="25" spans="1:17" ht="33.75" customHeight="1">
      <c r="A25" s="61"/>
      <c r="B25" s="61"/>
      <c r="C25" s="61"/>
      <c r="D25" s="61"/>
      <c r="E25" s="61"/>
      <c r="F25" s="91" t="s">
        <v>20</v>
      </c>
      <c r="G25" s="61"/>
      <c r="H25" s="91" t="s">
        <v>21</v>
      </c>
      <c r="I25" s="91" t="s">
        <v>22</v>
      </c>
      <c r="J25" s="43"/>
    </row>
    <row r="26" spans="1:17" ht="48" customHeight="1">
      <c r="A26" s="69"/>
      <c r="B26" s="69"/>
      <c r="C26" s="69"/>
      <c r="D26" s="69"/>
      <c r="E26" s="69"/>
      <c r="F26" s="92"/>
      <c r="G26" s="69"/>
      <c r="H26" s="92"/>
      <c r="I26" s="92"/>
      <c r="J26" s="40"/>
    </row>
    <row r="27" spans="1:17">
      <c r="A27" s="42">
        <v>1</v>
      </c>
      <c r="B27" s="42">
        <v>2</v>
      </c>
      <c r="C27" s="42">
        <v>3</v>
      </c>
      <c r="D27" s="42">
        <v>4</v>
      </c>
      <c r="E27" s="42">
        <v>5</v>
      </c>
      <c r="F27" s="42">
        <v>6</v>
      </c>
      <c r="G27" s="42">
        <v>7</v>
      </c>
      <c r="H27" s="41">
        <v>8</v>
      </c>
      <c r="I27" s="41">
        <v>9</v>
      </c>
      <c r="J27" s="30"/>
    </row>
    <row r="28" spans="1:17" ht="25.5" customHeight="1">
      <c r="A28" s="87" t="s">
        <v>37</v>
      </c>
      <c r="B28" s="88"/>
      <c r="C28" s="88"/>
      <c r="D28" s="88"/>
      <c r="E28" s="89"/>
      <c r="F28" s="89"/>
      <c r="G28" s="89"/>
      <c r="H28" s="89"/>
      <c r="I28" s="89"/>
      <c r="J28" s="30"/>
    </row>
    <row r="29" spans="1:17" ht="76.5">
      <c r="A29" s="24" t="s">
        <v>39</v>
      </c>
      <c r="B29" s="99" t="s">
        <v>165</v>
      </c>
      <c r="C29" s="94">
        <v>1800</v>
      </c>
      <c r="D29" s="94" t="s">
        <v>48</v>
      </c>
      <c r="E29" s="25"/>
      <c r="F29" s="11">
        <f>ROUND((E29*C29),2)</f>
        <v>0</v>
      </c>
      <c r="G29" s="12"/>
      <c r="H29" s="11">
        <f>ROUND((F29*G29),2)</f>
        <v>0</v>
      </c>
      <c r="I29" s="11">
        <f>ROUND((F29+H29),2)</f>
        <v>0</v>
      </c>
      <c r="J29" s="11">
        <f>ROUND((F29+I29),2)</f>
        <v>0</v>
      </c>
    </row>
    <row r="30" spans="1:17" ht="76.5">
      <c r="A30" s="24" t="s">
        <v>40</v>
      </c>
      <c r="B30" s="99" t="s">
        <v>109</v>
      </c>
      <c r="C30" s="94">
        <v>1800</v>
      </c>
      <c r="D30" s="94" t="s">
        <v>48</v>
      </c>
      <c r="E30" s="25"/>
      <c r="F30" s="11">
        <f>ROUND((E30*C30),2)</f>
        <v>0</v>
      </c>
      <c r="G30" s="12"/>
      <c r="H30" s="11">
        <f t="shared" ref="H30:H36" si="0">ROUND((F30*G30),2)</f>
        <v>0</v>
      </c>
      <c r="I30" s="11">
        <f t="shared" ref="I30:I36" si="1">ROUND((F30+H30),2)</f>
        <v>0</v>
      </c>
      <c r="J30" s="11"/>
    </row>
    <row r="31" spans="1:17" ht="51">
      <c r="A31" s="24" t="s">
        <v>41</v>
      </c>
      <c r="B31" s="99" t="s">
        <v>110</v>
      </c>
      <c r="C31" s="93">
        <v>3000</v>
      </c>
      <c r="D31" s="93" t="s">
        <v>115</v>
      </c>
      <c r="E31" s="25"/>
      <c r="F31" s="11">
        <f>ROUND((E31*C31),2)</f>
        <v>0</v>
      </c>
      <c r="G31" s="12"/>
      <c r="H31" s="11">
        <f t="shared" si="0"/>
        <v>0</v>
      </c>
      <c r="I31" s="11">
        <f t="shared" si="1"/>
        <v>0</v>
      </c>
      <c r="J31" s="11"/>
    </row>
    <row r="32" spans="1:17" ht="25.5">
      <c r="A32" s="24" t="s">
        <v>42</v>
      </c>
      <c r="B32" s="99" t="s">
        <v>164</v>
      </c>
      <c r="C32" s="93">
        <v>100</v>
      </c>
      <c r="D32" s="93" t="s">
        <v>116</v>
      </c>
      <c r="E32" s="25"/>
      <c r="F32" s="11">
        <f>ROUND((E32*C32),2)</f>
        <v>0</v>
      </c>
      <c r="G32" s="12"/>
      <c r="H32" s="11">
        <f t="shared" si="0"/>
        <v>0</v>
      </c>
      <c r="I32" s="11">
        <f t="shared" si="1"/>
        <v>0</v>
      </c>
      <c r="J32" s="11"/>
    </row>
    <row r="33" spans="1:10" ht="38.25">
      <c r="A33" s="24" t="s">
        <v>43</v>
      </c>
      <c r="B33" s="99" t="s">
        <v>111</v>
      </c>
      <c r="C33" s="93">
        <v>5</v>
      </c>
      <c r="D33" s="93" t="s">
        <v>115</v>
      </c>
      <c r="E33" s="25"/>
      <c r="F33" s="11">
        <f>ROUND((E33*C33),2)</f>
        <v>0</v>
      </c>
      <c r="G33" s="12"/>
      <c r="H33" s="11">
        <f t="shared" si="0"/>
        <v>0</v>
      </c>
      <c r="I33" s="11">
        <f t="shared" si="1"/>
        <v>0</v>
      </c>
      <c r="J33" s="11"/>
    </row>
    <row r="34" spans="1:10">
      <c r="A34" s="24" t="s">
        <v>44</v>
      </c>
      <c r="B34" s="99" t="s">
        <v>112</v>
      </c>
      <c r="C34" s="94">
        <v>200</v>
      </c>
      <c r="D34" s="94" t="s">
        <v>48</v>
      </c>
      <c r="E34" s="25"/>
      <c r="F34" s="11">
        <f>ROUND((E34*C34),2)</f>
        <v>0</v>
      </c>
      <c r="G34" s="12"/>
      <c r="H34" s="11">
        <f t="shared" si="0"/>
        <v>0</v>
      </c>
      <c r="I34" s="11">
        <f t="shared" si="1"/>
        <v>0</v>
      </c>
      <c r="J34" s="11"/>
    </row>
    <row r="35" spans="1:10">
      <c r="A35" s="24" t="s">
        <v>45</v>
      </c>
      <c r="B35" s="99" t="s">
        <v>113</v>
      </c>
      <c r="C35" s="94">
        <v>106</v>
      </c>
      <c r="D35" s="94" t="s">
        <v>116</v>
      </c>
      <c r="E35" s="25"/>
      <c r="F35" s="11">
        <f>ROUND((E35*C35),2)</f>
        <v>0</v>
      </c>
      <c r="G35" s="12"/>
      <c r="H35" s="11">
        <f t="shared" si="0"/>
        <v>0</v>
      </c>
      <c r="I35" s="11">
        <f t="shared" si="1"/>
        <v>0</v>
      </c>
      <c r="J35" s="11"/>
    </row>
    <row r="36" spans="1:10" ht="15">
      <c r="A36" s="24" t="s">
        <v>46</v>
      </c>
      <c r="B36" s="100" t="s">
        <v>114</v>
      </c>
      <c r="C36" s="95">
        <v>50</v>
      </c>
      <c r="D36" s="48" t="s">
        <v>48</v>
      </c>
      <c r="E36" s="25"/>
      <c r="F36" s="11">
        <f>ROUND((E36*C36),2)</f>
        <v>0</v>
      </c>
      <c r="G36" s="12"/>
      <c r="H36" s="11">
        <f t="shared" si="0"/>
        <v>0</v>
      </c>
      <c r="I36" s="11">
        <f t="shared" si="1"/>
        <v>0</v>
      </c>
      <c r="J36" s="11"/>
    </row>
    <row r="37" spans="1:10" ht="27" customHeight="1">
      <c r="A37" s="81" t="s">
        <v>35</v>
      </c>
      <c r="B37" s="82"/>
      <c r="C37" s="82"/>
      <c r="D37" s="82"/>
      <c r="E37" s="83"/>
      <c r="F37" s="38">
        <f>SUM(F29:F36)</f>
        <v>0</v>
      </c>
      <c r="G37" s="39"/>
      <c r="H37" s="38">
        <f>SUM(H29:H36)</f>
        <v>0</v>
      </c>
      <c r="I37" s="38">
        <f>SUM(I29:I36)</f>
        <v>0</v>
      </c>
      <c r="J37" s="11">
        <f>ROUND((F37+I37),2)</f>
        <v>0</v>
      </c>
    </row>
    <row r="38" spans="1:10" ht="24.75" customHeight="1">
      <c r="A38" s="84" t="s">
        <v>36</v>
      </c>
      <c r="B38" s="85"/>
      <c r="C38" s="85"/>
      <c r="D38" s="85"/>
      <c r="E38" s="85"/>
      <c r="F38" s="86"/>
      <c r="G38" s="86"/>
      <c r="H38" s="86"/>
      <c r="I38" s="86"/>
      <c r="J38" s="30"/>
    </row>
    <row r="39" spans="1:10" ht="38.25">
      <c r="A39" s="48" t="s">
        <v>39</v>
      </c>
      <c r="B39" s="99" t="s">
        <v>117</v>
      </c>
      <c r="C39" s="94">
        <v>1100</v>
      </c>
      <c r="D39" s="94" t="s">
        <v>48</v>
      </c>
      <c r="E39" s="25"/>
      <c r="F39" s="11">
        <f>ROUND((E39*C39),2)</f>
        <v>0</v>
      </c>
      <c r="G39" s="12"/>
      <c r="H39" s="11">
        <f>ROUND((F39*G39),2)</f>
        <v>0</v>
      </c>
      <c r="I39" s="11">
        <f>ROUND((F39+H39),2)</f>
        <v>0</v>
      </c>
      <c r="J39" s="11"/>
    </row>
    <row r="40" spans="1:10" ht="63.75">
      <c r="A40" s="48" t="s">
        <v>40</v>
      </c>
      <c r="B40" s="99" t="s">
        <v>166</v>
      </c>
      <c r="C40" s="94">
        <v>70</v>
      </c>
      <c r="D40" s="94" t="s">
        <v>118</v>
      </c>
      <c r="E40" s="25"/>
      <c r="F40" s="11">
        <f>ROUND((E40*C40),2)</f>
        <v>0</v>
      </c>
      <c r="G40" s="12"/>
      <c r="H40" s="11">
        <f t="shared" ref="H40:H92" si="2">ROUND((F40*G40),2)</f>
        <v>0</v>
      </c>
      <c r="I40" s="11">
        <f t="shared" ref="I40:I92" si="3">ROUND((F40+H40),2)</f>
        <v>0</v>
      </c>
      <c r="J40" s="11"/>
    </row>
    <row r="41" spans="1:10" ht="63.75">
      <c r="A41" s="48" t="s">
        <v>41</v>
      </c>
      <c r="B41" s="99" t="s">
        <v>167</v>
      </c>
      <c r="C41" s="94">
        <v>506</v>
      </c>
      <c r="D41" s="94" t="s">
        <v>48</v>
      </c>
      <c r="E41" s="25"/>
      <c r="F41" s="11">
        <f>ROUND((E41*C41),2)</f>
        <v>0</v>
      </c>
      <c r="G41" s="12"/>
      <c r="H41" s="11">
        <f t="shared" si="2"/>
        <v>0</v>
      </c>
      <c r="I41" s="11">
        <f t="shared" si="3"/>
        <v>0</v>
      </c>
      <c r="J41" s="11"/>
    </row>
    <row r="42" spans="1:10" ht="63.75">
      <c r="A42" s="48" t="s">
        <v>42</v>
      </c>
      <c r="B42" s="99" t="s">
        <v>168</v>
      </c>
      <c r="C42" s="94">
        <v>506</v>
      </c>
      <c r="D42" s="94" t="s">
        <v>48</v>
      </c>
      <c r="E42" s="25"/>
      <c r="F42" s="11">
        <f>ROUND((E42*C42),2)</f>
        <v>0</v>
      </c>
      <c r="G42" s="12"/>
      <c r="H42" s="11">
        <f t="shared" si="2"/>
        <v>0</v>
      </c>
      <c r="I42" s="11">
        <f t="shared" si="3"/>
        <v>0</v>
      </c>
      <c r="J42" s="11"/>
    </row>
    <row r="43" spans="1:10" ht="25.5">
      <c r="A43" s="48" t="s">
        <v>43</v>
      </c>
      <c r="B43" s="99" t="s">
        <v>119</v>
      </c>
      <c r="C43" s="94">
        <v>110</v>
      </c>
      <c r="D43" s="94" t="s">
        <v>48</v>
      </c>
      <c r="E43" s="25"/>
      <c r="F43" s="11">
        <f>ROUND((E43*C43),2)</f>
        <v>0</v>
      </c>
      <c r="G43" s="12"/>
      <c r="H43" s="11">
        <f t="shared" si="2"/>
        <v>0</v>
      </c>
      <c r="I43" s="11">
        <f t="shared" si="3"/>
        <v>0</v>
      </c>
      <c r="J43" s="11"/>
    </row>
    <row r="44" spans="1:10" ht="25.5">
      <c r="A44" s="48" t="s">
        <v>44</v>
      </c>
      <c r="B44" s="99" t="s">
        <v>120</v>
      </c>
      <c r="C44" s="94">
        <v>115</v>
      </c>
      <c r="D44" s="94" t="s">
        <v>48</v>
      </c>
      <c r="E44" s="25"/>
      <c r="F44" s="11">
        <f>ROUND((E44*C44),2)</f>
        <v>0</v>
      </c>
      <c r="G44" s="12"/>
      <c r="H44" s="11">
        <f t="shared" si="2"/>
        <v>0</v>
      </c>
      <c r="I44" s="11">
        <f t="shared" si="3"/>
        <v>0</v>
      </c>
      <c r="J44" s="11"/>
    </row>
    <row r="45" spans="1:10" ht="25.5">
      <c r="A45" s="48" t="s">
        <v>45</v>
      </c>
      <c r="B45" s="99" t="s">
        <v>121</v>
      </c>
      <c r="C45" s="94">
        <v>40</v>
      </c>
      <c r="D45" s="94" t="s">
        <v>48</v>
      </c>
      <c r="E45" s="25"/>
      <c r="F45" s="11">
        <f>ROUND((E45*C45),2)</f>
        <v>0</v>
      </c>
      <c r="G45" s="12"/>
      <c r="H45" s="11">
        <f t="shared" si="2"/>
        <v>0</v>
      </c>
      <c r="I45" s="11">
        <f t="shared" si="3"/>
        <v>0</v>
      </c>
      <c r="J45" s="11"/>
    </row>
    <row r="46" spans="1:10" ht="25.5">
      <c r="A46" s="48" t="s">
        <v>46</v>
      </c>
      <c r="B46" s="99" t="s">
        <v>122</v>
      </c>
      <c r="C46" s="94">
        <v>200</v>
      </c>
      <c r="D46" s="94" t="s">
        <v>48</v>
      </c>
      <c r="E46" s="25"/>
      <c r="F46" s="11">
        <f>ROUND((E46*C46),2)</f>
        <v>0</v>
      </c>
      <c r="G46" s="12"/>
      <c r="H46" s="11">
        <f t="shared" si="2"/>
        <v>0</v>
      </c>
      <c r="I46" s="11">
        <f t="shared" si="3"/>
        <v>0</v>
      </c>
      <c r="J46" s="11"/>
    </row>
    <row r="47" spans="1:10" ht="25.5">
      <c r="A47" s="48" t="s">
        <v>47</v>
      </c>
      <c r="B47" s="99" t="s">
        <v>123</v>
      </c>
      <c r="C47" s="94">
        <v>50</v>
      </c>
      <c r="D47" s="94" t="s">
        <v>48</v>
      </c>
      <c r="E47" s="25"/>
      <c r="F47" s="11">
        <f>ROUND((E47*C47),2)</f>
        <v>0</v>
      </c>
      <c r="G47" s="12"/>
      <c r="H47" s="11">
        <f t="shared" si="2"/>
        <v>0</v>
      </c>
      <c r="I47" s="11">
        <f t="shared" si="3"/>
        <v>0</v>
      </c>
      <c r="J47" s="11"/>
    </row>
    <row r="48" spans="1:10" ht="25.5">
      <c r="A48" s="48" t="s">
        <v>61</v>
      </c>
      <c r="B48" s="99" t="s">
        <v>124</v>
      </c>
      <c r="C48" s="94">
        <v>50</v>
      </c>
      <c r="D48" s="94" t="s">
        <v>48</v>
      </c>
      <c r="E48" s="25"/>
      <c r="F48" s="11">
        <f>ROUND((E48*C48),2)</f>
        <v>0</v>
      </c>
      <c r="G48" s="12"/>
      <c r="H48" s="11">
        <f t="shared" si="2"/>
        <v>0</v>
      </c>
      <c r="I48" s="11">
        <f t="shared" si="3"/>
        <v>0</v>
      </c>
      <c r="J48" s="11"/>
    </row>
    <row r="49" spans="1:10" ht="25.5">
      <c r="A49" s="48" t="s">
        <v>62</v>
      </c>
      <c r="B49" s="99" t="s">
        <v>125</v>
      </c>
      <c r="C49" s="94">
        <v>5</v>
      </c>
      <c r="D49" s="94" t="s">
        <v>115</v>
      </c>
      <c r="E49" s="25"/>
      <c r="F49" s="11">
        <f>ROUND((E49*C49),2)</f>
        <v>0</v>
      </c>
      <c r="G49" s="12"/>
      <c r="H49" s="11">
        <f t="shared" si="2"/>
        <v>0</v>
      </c>
      <c r="I49" s="11">
        <f t="shared" si="3"/>
        <v>0</v>
      </c>
      <c r="J49" s="11"/>
    </row>
    <row r="50" spans="1:10" ht="25.5">
      <c r="A50" s="48" t="s">
        <v>63</v>
      </c>
      <c r="B50" s="99" t="s">
        <v>126</v>
      </c>
      <c r="C50" s="94">
        <v>5</v>
      </c>
      <c r="D50" s="94" t="s">
        <v>115</v>
      </c>
      <c r="E50" s="25"/>
      <c r="F50" s="11">
        <f>ROUND((E50*C50),2)</f>
        <v>0</v>
      </c>
      <c r="G50" s="12"/>
      <c r="H50" s="11">
        <f t="shared" si="2"/>
        <v>0</v>
      </c>
      <c r="I50" s="11">
        <f t="shared" si="3"/>
        <v>0</v>
      </c>
      <c r="J50" s="11"/>
    </row>
    <row r="51" spans="1:10" ht="51">
      <c r="A51" s="48" t="s">
        <v>64</v>
      </c>
      <c r="B51" s="99" t="s">
        <v>127</v>
      </c>
      <c r="C51" s="94">
        <v>250</v>
      </c>
      <c r="D51" s="94" t="s">
        <v>115</v>
      </c>
      <c r="E51" s="25"/>
      <c r="F51" s="11">
        <f>ROUND((E51*C51),2)</f>
        <v>0</v>
      </c>
      <c r="G51" s="12"/>
      <c r="H51" s="11">
        <f t="shared" si="2"/>
        <v>0</v>
      </c>
      <c r="I51" s="11">
        <f t="shared" si="3"/>
        <v>0</v>
      </c>
      <c r="J51" s="11"/>
    </row>
    <row r="52" spans="1:10" ht="51">
      <c r="A52" s="48" t="s">
        <v>65</v>
      </c>
      <c r="B52" s="99" t="s">
        <v>169</v>
      </c>
      <c r="C52" s="94">
        <v>420</v>
      </c>
      <c r="D52" s="94" t="s">
        <v>115</v>
      </c>
      <c r="E52" s="25"/>
      <c r="F52" s="11">
        <f>ROUND((E52*C52),2)</f>
        <v>0</v>
      </c>
      <c r="G52" s="12"/>
      <c r="H52" s="11">
        <f t="shared" si="2"/>
        <v>0</v>
      </c>
      <c r="I52" s="11">
        <f t="shared" si="3"/>
        <v>0</v>
      </c>
      <c r="J52" s="11"/>
    </row>
    <row r="53" spans="1:10" ht="38.25">
      <c r="A53" s="48" t="s">
        <v>66</v>
      </c>
      <c r="B53" s="99" t="s">
        <v>128</v>
      </c>
      <c r="C53" s="94">
        <v>720</v>
      </c>
      <c r="D53" s="94" t="s">
        <v>48</v>
      </c>
      <c r="E53" s="25"/>
      <c r="F53" s="11">
        <f>ROUND((E53*C53),2)</f>
        <v>0</v>
      </c>
      <c r="G53" s="12"/>
      <c r="H53" s="11">
        <f t="shared" si="2"/>
        <v>0</v>
      </c>
      <c r="I53" s="11">
        <f t="shared" si="3"/>
        <v>0</v>
      </c>
      <c r="J53" s="11"/>
    </row>
    <row r="54" spans="1:10" ht="38.25">
      <c r="A54" s="48" t="s">
        <v>67</v>
      </c>
      <c r="B54" s="99" t="s">
        <v>129</v>
      </c>
      <c r="C54" s="94">
        <v>1000</v>
      </c>
      <c r="D54" s="94" t="s">
        <v>48</v>
      </c>
      <c r="E54" s="25"/>
      <c r="F54" s="11">
        <f>ROUND((E54*C54),2)</f>
        <v>0</v>
      </c>
      <c r="G54" s="12"/>
      <c r="H54" s="11">
        <f t="shared" si="2"/>
        <v>0</v>
      </c>
      <c r="I54" s="11">
        <f t="shared" si="3"/>
        <v>0</v>
      </c>
      <c r="J54" s="11"/>
    </row>
    <row r="55" spans="1:10" ht="25.5">
      <c r="A55" s="48" t="s">
        <v>68</v>
      </c>
      <c r="B55" s="99" t="s">
        <v>130</v>
      </c>
      <c r="C55" s="94">
        <v>600</v>
      </c>
      <c r="D55" s="94" t="s">
        <v>48</v>
      </c>
      <c r="E55" s="25"/>
      <c r="F55" s="11">
        <f>ROUND((E55*C55),2)</f>
        <v>0</v>
      </c>
      <c r="G55" s="12"/>
      <c r="H55" s="11">
        <f t="shared" si="2"/>
        <v>0</v>
      </c>
      <c r="I55" s="11">
        <f t="shared" si="3"/>
        <v>0</v>
      </c>
      <c r="J55" s="11"/>
    </row>
    <row r="56" spans="1:10" ht="38.25">
      <c r="A56" s="48" t="s">
        <v>69</v>
      </c>
      <c r="B56" s="99" t="s">
        <v>131</v>
      </c>
      <c r="C56" s="94">
        <v>590</v>
      </c>
      <c r="D56" s="94" t="s">
        <v>48</v>
      </c>
      <c r="E56" s="25"/>
      <c r="F56" s="11">
        <f>ROUND((E56*C56),2)</f>
        <v>0</v>
      </c>
      <c r="G56" s="12"/>
      <c r="H56" s="11">
        <f t="shared" si="2"/>
        <v>0</v>
      </c>
      <c r="I56" s="11">
        <f t="shared" si="3"/>
        <v>0</v>
      </c>
      <c r="J56" s="11"/>
    </row>
    <row r="57" spans="1:10" ht="76.5">
      <c r="A57" s="48" t="s">
        <v>70</v>
      </c>
      <c r="B57" s="99" t="s">
        <v>170</v>
      </c>
      <c r="C57" s="94">
        <v>1800</v>
      </c>
      <c r="D57" s="94" t="s">
        <v>48</v>
      </c>
      <c r="E57" s="25"/>
      <c r="F57" s="11">
        <f>ROUND((E57*C57),2)</f>
        <v>0</v>
      </c>
      <c r="G57" s="12"/>
      <c r="H57" s="11">
        <f t="shared" si="2"/>
        <v>0</v>
      </c>
      <c r="I57" s="11">
        <f t="shared" si="3"/>
        <v>0</v>
      </c>
      <c r="J57" s="11"/>
    </row>
    <row r="58" spans="1:10" ht="76.5">
      <c r="A58" s="48" t="s">
        <v>71</v>
      </c>
      <c r="B58" s="99" t="s">
        <v>109</v>
      </c>
      <c r="C58" s="94">
        <v>3800</v>
      </c>
      <c r="D58" s="94" t="s">
        <v>48</v>
      </c>
      <c r="E58" s="25"/>
      <c r="F58" s="11">
        <f>ROUND((E58*C58),2)</f>
        <v>0</v>
      </c>
      <c r="G58" s="12"/>
      <c r="H58" s="11">
        <f t="shared" si="2"/>
        <v>0</v>
      </c>
      <c r="I58" s="11">
        <f t="shared" si="3"/>
        <v>0</v>
      </c>
      <c r="J58" s="11"/>
    </row>
    <row r="59" spans="1:10" ht="25.5">
      <c r="A59" s="48" t="s">
        <v>72</v>
      </c>
      <c r="B59" s="99" t="s">
        <v>132</v>
      </c>
      <c r="C59" s="93">
        <v>15</v>
      </c>
      <c r="D59" s="93" t="s">
        <v>115</v>
      </c>
      <c r="E59" s="25"/>
      <c r="F59" s="11">
        <f>ROUND((E59*C59),2)</f>
        <v>0</v>
      </c>
      <c r="G59" s="12"/>
      <c r="H59" s="11">
        <f t="shared" si="2"/>
        <v>0</v>
      </c>
      <c r="I59" s="11">
        <f t="shared" si="3"/>
        <v>0</v>
      </c>
      <c r="J59" s="11"/>
    </row>
    <row r="60" spans="1:10" ht="25.5">
      <c r="A60" s="48" t="s">
        <v>73</v>
      </c>
      <c r="B60" s="99" t="s">
        <v>133</v>
      </c>
      <c r="C60" s="93">
        <v>20</v>
      </c>
      <c r="D60" s="93" t="s">
        <v>115</v>
      </c>
      <c r="E60" s="25"/>
      <c r="F60" s="11">
        <f>ROUND((E60*C60),2)</f>
        <v>0</v>
      </c>
      <c r="G60" s="12"/>
      <c r="H60" s="11">
        <f t="shared" si="2"/>
        <v>0</v>
      </c>
      <c r="I60" s="11">
        <f t="shared" si="3"/>
        <v>0</v>
      </c>
      <c r="J60" s="11"/>
    </row>
    <row r="61" spans="1:10" ht="25.5">
      <c r="A61" s="48" t="s">
        <v>74</v>
      </c>
      <c r="B61" s="99" t="s">
        <v>134</v>
      </c>
      <c r="C61" s="93">
        <v>12</v>
      </c>
      <c r="D61" s="93" t="s">
        <v>115</v>
      </c>
      <c r="E61" s="25"/>
      <c r="F61" s="11">
        <f>ROUND((E61*C61),2)</f>
        <v>0</v>
      </c>
      <c r="G61" s="12"/>
      <c r="H61" s="11">
        <f t="shared" si="2"/>
        <v>0</v>
      </c>
      <c r="I61" s="11">
        <f t="shared" si="3"/>
        <v>0</v>
      </c>
      <c r="J61" s="11"/>
    </row>
    <row r="62" spans="1:10" ht="25.5">
      <c r="A62" s="48" t="s">
        <v>75</v>
      </c>
      <c r="B62" s="99" t="s">
        <v>135</v>
      </c>
      <c r="C62" s="93">
        <v>25</v>
      </c>
      <c r="D62" s="93" t="s">
        <v>115</v>
      </c>
      <c r="E62" s="25"/>
      <c r="F62" s="11">
        <f>ROUND((E62*C62),2)</f>
        <v>0</v>
      </c>
      <c r="G62" s="12"/>
      <c r="H62" s="11">
        <f t="shared" si="2"/>
        <v>0</v>
      </c>
      <c r="I62" s="11">
        <f t="shared" si="3"/>
        <v>0</v>
      </c>
      <c r="J62" s="11"/>
    </row>
    <row r="63" spans="1:10" ht="25.5">
      <c r="A63" s="48" t="s">
        <v>76</v>
      </c>
      <c r="B63" s="99" t="s">
        <v>136</v>
      </c>
      <c r="C63" s="93">
        <v>20</v>
      </c>
      <c r="D63" s="93" t="s">
        <v>115</v>
      </c>
      <c r="E63" s="25"/>
      <c r="F63" s="11">
        <f>ROUND((E63*C63),2)</f>
        <v>0</v>
      </c>
      <c r="G63" s="12"/>
      <c r="H63" s="11">
        <f t="shared" si="2"/>
        <v>0</v>
      </c>
      <c r="I63" s="11">
        <f t="shared" si="3"/>
        <v>0</v>
      </c>
      <c r="J63" s="11"/>
    </row>
    <row r="64" spans="1:10" ht="25.5">
      <c r="A64" s="48" t="s">
        <v>77</v>
      </c>
      <c r="B64" s="99" t="s">
        <v>137</v>
      </c>
      <c r="C64" s="93">
        <v>20</v>
      </c>
      <c r="D64" s="93" t="s">
        <v>115</v>
      </c>
      <c r="E64" s="25"/>
      <c r="F64" s="11">
        <f>ROUND((E64*C64),2)</f>
        <v>0</v>
      </c>
      <c r="G64" s="12"/>
      <c r="H64" s="11">
        <f t="shared" si="2"/>
        <v>0</v>
      </c>
      <c r="I64" s="11">
        <f t="shared" si="3"/>
        <v>0</v>
      </c>
      <c r="J64" s="11"/>
    </row>
    <row r="65" spans="1:10" ht="25.5">
      <c r="A65" s="48" t="s">
        <v>78</v>
      </c>
      <c r="B65" s="99" t="s">
        <v>138</v>
      </c>
      <c r="C65" s="93">
        <v>25</v>
      </c>
      <c r="D65" s="93" t="s">
        <v>115</v>
      </c>
      <c r="E65" s="25"/>
      <c r="F65" s="11">
        <f>ROUND((E65*C65),2)</f>
        <v>0</v>
      </c>
      <c r="G65" s="12"/>
      <c r="H65" s="11">
        <f t="shared" si="2"/>
        <v>0</v>
      </c>
      <c r="I65" s="11">
        <f t="shared" si="3"/>
        <v>0</v>
      </c>
      <c r="J65" s="11"/>
    </row>
    <row r="66" spans="1:10" ht="25.5">
      <c r="A66" s="48" t="s">
        <v>79</v>
      </c>
      <c r="B66" s="99" t="s">
        <v>139</v>
      </c>
      <c r="C66" s="93">
        <v>25</v>
      </c>
      <c r="D66" s="93" t="s">
        <v>115</v>
      </c>
      <c r="E66" s="25"/>
      <c r="F66" s="11">
        <f>ROUND((E66*C66),2)</f>
        <v>0</v>
      </c>
      <c r="G66" s="12"/>
      <c r="H66" s="11">
        <f t="shared" si="2"/>
        <v>0</v>
      </c>
      <c r="I66" s="11">
        <f t="shared" si="3"/>
        <v>0</v>
      </c>
      <c r="J66" s="11"/>
    </row>
    <row r="67" spans="1:10" ht="25.5">
      <c r="A67" s="48" t="s">
        <v>80</v>
      </c>
      <c r="B67" s="99" t="s">
        <v>140</v>
      </c>
      <c r="C67" s="93">
        <v>12</v>
      </c>
      <c r="D67" s="93" t="s">
        <v>115</v>
      </c>
      <c r="E67" s="25"/>
      <c r="F67" s="11">
        <f>ROUND((E67*C67),2)</f>
        <v>0</v>
      </c>
      <c r="G67" s="12"/>
      <c r="H67" s="11">
        <f t="shared" si="2"/>
        <v>0</v>
      </c>
      <c r="I67" s="11">
        <f t="shared" si="3"/>
        <v>0</v>
      </c>
      <c r="J67" s="11"/>
    </row>
    <row r="68" spans="1:10" ht="25.5">
      <c r="A68" s="48" t="s">
        <v>81</v>
      </c>
      <c r="B68" s="99" t="s">
        <v>141</v>
      </c>
      <c r="C68" s="93">
        <v>70</v>
      </c>
      <c r="D68" s="93" t="s">
        <v>115</v>
      </c>
      <c r="E68" s="25"/>
      <c r="F68" s="11">
        <f>ROUND((E68*C68),2)</f>
        <v>0</v>
      </c>
      <c r="G68" s="12"/>
      <c r="H68" s="11">
        <f t="shared" si="2"/>
        <v>0</v>
      </c>
      <c r="I68" s="11">
        <f t="shared" si="3"/>
        <v>0</v>
      </c>
      <c r="J68" s="11"/>
    </row>
    <row r="69" spans="1:10" ht="25.5">
      <c r="A69" s="48" t="s">
        <v>82</v>
      </c>
      <c r="B69" s="99" t="s">
        <v>142</v>
      </c>
      <c r="C69" s="93">
        <v>50</v>
      </c>
      <c r="D69" s="93" t="s">
        <v>115</v>
      </c>
      <c r="E69" s="25"/>
      <c r="F69" s="11">
        <f>ROUND((E69*C69),2)</f>
        <v>0</v>
      </c>
      <c r="G69" s="12"/>
      <c r="H69" s="11">
        <f t="shared" si="2"/>
        <v>0</v>
      </c>
      <c r="I69" s="11">
        <f t="shared" si="3"/>
        <v>0</v>
      </c>
      <c r="J69" s="11"/>
    </row>
    <row r="70" spans="1:10">
      <c r="A70" s="48" t="s">
        <v>83</v>
      </c>
      <c r="B70" s="99" t="s">
        <v>143</v>
      </c>
      <c r="C70" s="93">
        <v>1000</v>
      </c>
      <c r="D70" s="93" t="s">
        <v>48</v>
      </c>
      <c r="E70" s="25"/>
      <c r="F70" s="11">
        <f>ROUND((E70*C70),2)</f>
        <v>0</v>
      </c>
      <c r="G70" s="12"/>
      <c r="H70" s="11">
        <f t="shared" si="2"/>
        <v>0</v>
      </c>
      <c r="I70" s="11">
        <f t="shared" si="3"/>
        <v>0</v>
      </c>
      <c r="J70" s="11"/>
    </row>
    <row r="71" spans="1:10">
      <c r="A71" s="48" t="s">
        <v>84</v>
      </c>
      <c r="B71" s="99" t="s">
        <v>144</v>
      </c>
      <c r="C71" s="93">
        <v>50</v>
      </c>
      <c r="D71" s="93" t="s">
        <v>48</v>
      </c>
      <c r="E71" s="25"/>
      <c r="F71" s="11">
        <f>ROUND((E71*C71),2)</f>
        <v>0</v>
      </c>
      <c r="G71" s="12"/>
      <c r="H71" s="11">
        <f t="shared" si="2"/>
        <v>0</v>
      </c>
      <c r="I71" s="11">
        <f t="shared" si="3"/>
        <v>0</v>
      </c>
      <c r="J71" s="11"/>
    </row>
    <row r="72" spans="1:10">
      <c r="A72" s="48" t="s">
        <v>85</v>
      </c>
      <c r="B72" s="99" t="s">
        <v>145</v>
      </c>
      <c r="C72" s="93">
        <v>50</v>
      </c>
      <c r="D72" s="93" t="s">
        <v>48</v>
      </c>
      <c r="E72" s="25"/>
      <c r="F72" s="11">
        <f>ROUND((E72*C72),2)</f>
        <v>0</v>
      </c>
      <c r="G72" s="12"/>
      <c r="H72" s="11">
        <f t="shared" si="2"/>
        <v>0</v>
      </c>
      <c r="I72" s="11">
        <f t="shared" si="3"/>
        <v>0</v>
      </c>
      <c r="J72" s="11"/>
    </row>
    <row r="73" spans="1:10" ht="51">
      <c r="A73" s="48" t="s">
        <v>86</v>
      </c>
      <c r="B73" s="99" t="s">
        <v>110</v>
      </c>
      <c r="C73" s="93">
        <v>2500</v>
      </c>
      <c r="D73" s="93" t="s">
        <v>115</v>
      </c>
      <c r="E73" s="25"/>
      <c r="F73" s="11">
        <f>ROUND((E73*C73),2)</f>
        <v>0</v>
      </c>
      <c r="G73" s="12"/>
      <c r="H73" s="11">
        <f t="shared" si="2"/>
        <v>0</v>
      </c>
      <c r="I73" s="11">
        <f t="shared" si="3"/>
        <v>0</v>
      </c>
      <c r="J73" s="11"/>
    </row>
    <row r="74" spans="1:10" ht="25.5">
      <c r="A74" s="48" t="s">
        <v>87</v>
      </c>
      <c r="B74" s="99" t="s">
        <v>146</v>
      </c>
      <c r="C74" s="93">
        <v>10</v>
      </c>
      <c r="D74" s="93" t="s">
        <v>115</v>
      </c>
      <c r="E74" s="25"/>
      <c r="F74" s="11">
        <f>ROUND((E74*C74),2)</f>
        <v>0</v>
      </c>
      <c r="G74" s="12"/>
      <c r="H74" s="11">
        <f t="shared" si="2"/>
        <v>0</v>
      </c>
      <c r="I74" s="11">
        <f t="shared" si="3"/>
        <v>0</v>
      </c>
      <c r="J74" s="11"/>
    </row>
    <row r="75" spans="1:10" ht="25.5">
      <c r="A75" s="48" t="s">
        <v>88</v>
      </c>
      <c r="B75" s="99" t="s">
        <v>147</v>
      </c>
      <c r="C75" s="94">
        <v>20</v>
      </c>
      <c r="D75" s="93" t="s">
        <v>115</v>
      </c>
      <c r="E75" s="25"/>
      <c r="F75" s="11">
        <f>ROUND((E75*C75),2)</f>
        <v>0</v>
      </c>
      <c r="G75" s="12"/>
      <c r="H75" s="11">
        <f t="shared" si="2"/>
        <v>0</v>
      </c>
      <c r="I75" s="11">
        <f t="shared" si="3"/>
        <v>0</v>
      </c>
      <c r="J75" s="11"/>
    </row>
    <row r="76" spans="1:10" ht="25.5">
      <c r="A76" s="48" t="s">
        <v>89</v>
      </c>
      <c r="B76" s="99" t="s">
        <v>148</v>
      </c>
      <c r="C76" s="94">
        <v>50</v>
      </c>
      <c r="D76" s="93" t="s">
        <v>115</v>
      </c>
      <c r="E76" s="25"/>
      <c r="F76" s="11">
        <f>ROUND((E76*C76),2)</f>
        <v>0</v>
      </c>
      <c r="G76" s="12"/>
      <c r="H76" s="11">
        <f t="shared" si="2"/>
        <v>0</v>
      </c>
      <c r="I76" s="11">
        <f t="shared" si="3"/>
        <v>0</v>
      </c>
      <c r="J76" s="11"/>
    </row>
    <row r="77" spans="1:10" ht="38.25">
      <c r="A77" s="48" t="s">
        <v>90</v>
      </c>
      <c r="B77" s="99" t="s">
        <v>171</v>
      </c>
      <c r="C77" s="93">
        <v>15</v>
      </c>
      <c r="D77" s="93" t="s">
        <v>149</v>
      </c>
      <c r="E77" s="25"/>
      <c r="F77" s="11">
        <f>ROUND((E77*C77),2)</f>
        <v>0</v>
      </c>
      <c r="G77" s="12"/>
      <c r="H77" s="11">
        <f t="shared" si="2"/>
        <v>0</v>
      </c>
      <c r="I77" s="11">
        <f t="shared" si="3"/>
        <v>0</v>
      </c>
      <c r="J77" s="11"/>
    </row>
    <row r="78" spans="1:10" ht="38.25">
      <c r="A78" s="48" t="s">
        <v>91</v>
      </c>
      <c r="B78" s="96" t="s">
        <v>150</v>
      </c>
      <c r="C78" s="93">
        <v>15</v>
      </c>
      <c r="D78" s="93" t="s">
        <v>149</v>
      </c>
      <c r="E78" s="25"/>
      <c r="F78" s="11">
        <f>ROUND((E78*C78),2)</f>
        <v>0</v>
      </c>
      <c r="G78" s="12"/>
      <c r="H78" s="11">
        <f t="shared" si="2"/>
        <v>0</v>
      </c>
      <c r="I78" s="11">
        <f t="shared" si="3"/>
        <v>0</v>
      </c>
      <c r="J78" s="11"/>
    </row>
    <row r="79" spans="1:10" ht="25.5">
      <c r="A79" s="48" t="s">
        <v>92</v>
      </c>
      <c r="B79" s="96" t="s">
        <v>151</v>
      </c>
      <c r="C79" s="93">
        <v>2</v>
      </c>
      <c r="D79" s="93" t="s">
        <v>149</v>
      </c>
      <c r="E79" s="25"/>
      <c r="F79" s="11">
        <f>ROUND((E79*C79),2)</f>
        <v>0</v>
      </c>
      <c r="G79" s="12"/>
      <c r="H79" s="11">
        <f t="shared" si="2"/>
        <v>0</v>
      </c>
      <c r="I79" s="11">
        <f t="shared" si="3"/>
        <v>0</v>
      </c>
      <c r="J79" s="11"/>
    </row>
    <row r="80" spans="1:10" ht="38.25">
      <c r="A80" s="48" t="s">
        <v>93</v>
      </c>
      <c r="B80" s="96" t="s">
        <v>152</v>
      </c>
      <c r="C80" s="93">
        <v>15</v>
      </c>
      <c r="D80" s="93" t="s">
        <v>149</v>
      </c>
      <c r="E80" s="25"/>
      <c r="F80" s="11">
        <f>ROUND((E80*C80),2)</f>
        <v>0</v>
      </c>
      <c r="G80" s="12"/>
      <c r="H80" s="11">
        <f t="shared" si="2"/>
        <v>0</v>
      </c>
      <c r="I80" s="11">
        <f t="shared" si="3"/>
        <v>0</v>
      </c>
      <c r="J80" s="11"/>
    </row>
    <row r="81" spans="1:11" ht="51">
      <c r="A81" s="48" t="s">
        <v>94</v>
      </c>
      <c r="B81" s="96" t="s">
        <v>153</v>
      </c>
      <c r="C81" s="93">
        <v>14</v>
      </c>
      <c r="D81" s="93" t="s">
        <v>149</v>
      </c>
      <c r="E81" s="25"/>
      <c r="F81" s="11">
        <f>ROUND((E81*C81),2)</f>
        <v>0</v>
      </c>
      <c r="G81" s="12"/>
      <c r="H81" s="11">
        <f t="shared" si="2"/>
        <v>0</v>
      </c>
      <c r="I81" s="11">
        <f t="shared" si="3"/>
        <v>0</v>
      </c>
      <c r="J81" s="11"/>
    </row>
    <row r="82" spans="1:11" ht="51">
      <c r="A82" s="48" t="s">
        <v>95</v>
      </c>
      <c r="B82" s="96" t="s">
        <v>154</v>
      </c>
      <c r="C82" s="93">
        <v>6</v>
      </c>
      <c r="D82" s="93" t="s">
        <v>149</v>
      </c>
      <c r="E82" s="25"/>
      <c r="F82" s="11">
        <f>ROUND((E82*C82),2)</f>
        <v>0</v>
      </c>
      <c r="G82" s="12"/>
      <c r="H82" s="11">
        <f t="shared" si="2"/>
        <v>0</v>
      </c>
      <c r="I82" s="11">
        <f t="shared" si="3"/>
        <v>0</v>
      </c>
      <c r="J82" s="11"/>
    </row>
    <row r="83" spans="1:11" ht="38.25">
      <c r="A83" s="48" t="s">
        <v>96</v>
      </c>
      <c r="B83" s="96" t="s">
        <v>155</v>
      </c>
      <c r="C83" s="93"/>
      <c r="D83" s="93" t="s">
        <v>48</v>
      </c>
      <c r="E83" s="25"/>
      <c r="F83" s="11">
        <f>ROUND((E83*C83),2)</f>
        <v>0</v>
      </c>
      <c r="G83" s="12"/>
      <c r="H83" s="11">
        <f t="shared" si="2"/>
        <v>0</v>
      </c>
      <c r="I83" s="11">
        <f t="shared" si="3"/>
        <v>0</v>
      </c>
      <c r="J83" s="11"/>
    </row>
    <row r="84" spans="1:11" ht="25.5">
      <c r="A84" s="48" t="s">
        <v>97</v>
      </c>
      <c r="B84" s="96" t="s">
        <v>156</v>
      </c>
      <c r="C84" s="94">
        <v>1</v>
      </c>
      <c r="D84" s="94" t="s">
        <v>115</v>
      </c>
      <c r="E84" s="25"/>
      <c r="F84" s="11">
        <f>ROUND((E84*C84),2)</f>
        <v>0</v>
      </c>
      <c r="G84" s="12"/>
      <c r="H84" s="11">
        <f t="shared" si="2"/>
        <v>0</v>
      </c>
      <c r="I84" s="11">
        <f t="shared" si="3"/>
        <v>0</v>
      </c>
      <c r="J84" s="11"/>
    </row>
    <row r="85" spans="1:11" ht="25.5">
      <c r="A85" s="48" t="s">
        <v>98</v>
      </c>
      <c r="B85" s="96" t="s">
        <v>157</v>
      </c>
      <c r="C85" s="94">
        <v>1</v>
      </c>
      <c r="D85" s="94" t="s">
        <v>115</v>
      </c>
      <c r="E85" s="25"/>
      <c r="F85" s="11">
        <f>ROUND((E85*C85),2)</f>
        <v>0</v>
      </c>
      <c r="G85" s="12"/>
      <c r="H85" s="11">
        <f t="shared" si="2"/>
        <v>0</v>
      </c>
      <c r="I85" s="11">
        <f t="shared" si="3"/>
        <v>0</v>
      </c>
      <c r="J85" s="11"/>
    </row>
    <row r="86" spans="1:11" ht="25.5">
      <c r="A86" s="48" t="s">
        <v>99</v>
      </c>
      <c r="B86" s="96" t="s">
        <v>158</v>
      </c>
      <c r="C86" s="94">
        <v>10</v>
      </c>
      <c r="D86" s="94" t="s">
        <v>115</v>
      </c>
      <c r="E86" s="25"/>
      <c r="F86" s="11">
        <f>ROUND((E86*C86),2)</f>
        <v>0</v>
      </c>
      <c r="G86" s="12"/>
      <c r="H86" s="11">
        <f t="shared" si="2"/>
        <v>0</v>
      </c>
      <c r="I86" s="11">
        <f t="shared" si="3"/>
        <v>0</v>
      </c>
      <c r="J86" s="11"/>
    </row>
    <row r="87" spans="1:11" ht="25.5">
      <c r="A87" s="48" t="s">
        <v>100</v>
      </c>
      <c r="B87" s="96" t="s">
        <v>159</v>
      </c>
      <c r="C87" s="94">
        <v>30</v>
      </c>
      <c r="D87" s="94" t="s">
        <v>115</v>
      </c>
      <c r="E87" s="25"/>
      <c r="F87" s="11">
        <f>ROUND((E87*C87),2)</f>
        <v>0</v>
      </c>
      <c r="G87" s="12"/>
      <c r="H87" s="11">
        <f t="shared" si="2"/>
        <v>0</v>
      </c>
      <c r="I87" s="11">
        <f t="shared" si="3"/>
        <v>0</v>
      </c>
      <c r="J87" s="11"/>
    </row>
    <row r="88" spans="1:11" ht="25.5">
      <c r="A88" s="48" t="s">
        <v>101</v>
      </c>
      <c r="B88" s="96" t="s">
        <v>159</v>
      </c>
      <c r="C88" s="94">
        <v>30</v>
      </c>
      <c r="D88" s="94" t="s">
        <v>115</v>
      </c>
      <c r="E88" s="25"/>
      <c r="F88" s="11">
        <f>ROUND((E88*C88),2)</f>
        <v>0</v>
      </c>
      <c r="G88" s="12"/>
      <c r="H88" s="11">
        <f t="shared" si="2"/>
        <v>0</v>
      </c>
      <c r="I88" s="11">
        <f t="shared" si="3"/>
        <v>0</v>
      </c>
      <c r="J88" s="11"/>
    </row>
    <row r="89" spans="1:11" ht="25.5">
      <c r="A89" s="48" t="s">
        <v>102</v>
      </c>
      <c r="B89" s="96" t="s">
        <v>160</v>
      </c>
      <c r="C89" s="94">
        <v>10</v>
      </c>
      <c r="D89" s="94" t="s">
        <v>115</v>
      </c>
      <c r="E89" s="25"/>
      <c r="F89" s="11">
        <f>ROUND((E89*C89),2)</f>
        <v>0</v>
      </c>
      <c r="G89" s="12"/>
      <c r="H89" s="11">
        <f t="shared" si="2"/>
        <v>0</v>
      </c>
      <c r="I89" s="11">
        <f t="shared" si="3"/>
        <v>0</v>
      </c>
      <c r="J89" s="11"/>
    </row>
    <row r="90" spans="1:11" ht="25.5">
      <c r="A90" s="48" t="s">
        <v>103</v>
      </c>
      <c r="B90" s="96" t="s">
        <v>161</v>
      </c>
      <c r="C90" s="94">
        <v>10</v>
      </c>
      <c r="D90" s="94" t="s">
        <v>115</v>
      </c>
      <c r="E90" s="25"/>
      <c r="F90" s="11">
        <f>ROUND((E90*C90),2)</f>
        <v>0</v>
      </c>
      <c r="G90" s="12"/>
      <c r="H90" s="11">
        <f t="shared" si="2"/>
        <v>0</v>
      </c>
      <c r="I90" s="11">
        <f t="shared" si="3"/>
        <v>0</v>
      </c>
      <c r="J90" s="11"/>
    </row>
    <row r="91" spans="1:11" ht="15">
      <c r="A91" s="48" t="s">
        <v>104</v>
      </c>
      <c r="B91" s="101" t="s">
        <v>162</v>
      </c>
      <c r="C91" s="95">
        <v>80</v>
      </c>
      <c r="D91" s="48" t="s">
        <v>48</v>
      </c>
      <c r="E91" s="25"/>
      <c r="F91" s="11">
        <f>ROUND((E91*C91),2)</f>
        <v>0</v>
      </c>
      <c r="G91" s="12"/>
      <c r="H91" s="11">
        <f t="shared" si="2"/>
        <v>0</v>
      </c>
      <c r="I91" s="11">
        <f t="shared" si="3"/>
        <v>0</v>
      </c>
      <c r="J91" s="11"/>
    </row>
    <row r="92" spans="1:11" ht="15">
      <c r="A92" s="48" t="s">
        <v>105</v>
      </c>
      <c r="B92" s="102" t="s">
        <v>163</v>
      </c>
      <c r="C92" s="97">
        <v>20</v>
      </c>
      <c r="D92" s="98" t="s">
        <v>48</v>
      </c>
      <c r="E92" s="25"/>
      <c r="F92" s="11">
        <f>ROUND((E92*C92),2)</f>
        <v>0</v>
      </c>
      <c r="G92" s="12"/>
      <c r="H92" s="11">
        <f t="shared" si="2"/>
        <v>0</v>
      </c>
      <c r="I92" s="11">
        <f t="shared" si="3"/>
        <v>0</v>
      </c>
      <c r="J92" s="11"/>
    </row>
    <row r="93" spans="1:11" ht="21" customHeight="1" thickBot="1">
      <c r="A93" s="79" t="s">
        <v>38</v>
      </c>
      <c r="B93" s="80"/>
      <c r="C93" s="80"/>
      <c r="D93" s="80"/>
      <c r="E93" s="80"/>
      <c r="F93" s="27">
        <f>SUM(F39:F92)</f>
        <v>0</v>
      </c>
      <c r="G93" s="26"/>
      <c r="H93" s="27">
        <f>SUM(H39:H92)</f>
        <v>0</v>
      </c>
      <c r="I93" s="27">
        <f>SUM(I39:I92)</f>
        <v>0</v>
      </c>
      <c r="J93" s="11">
        <f>J29+J37</f>
        <v>0</v>
      </c>
    </row>
    <row r="94" spans="1:11" ht="27" customHeight="1" thickBot="1">
      <c r="A94" s="72" t="s">
        <v>34</v>
      </c>
      <c r="B94" s="73"/>
      <c r="C94" s="73"/>
      <c r="D94" s="73"/>
      <c r="E94" s="73"/>
      <c r="F94" s="29">
        <f>F37+F93</f>
        <v>0</v>
      </c>
      <c r="G94" s="29"/>
      <c r="H94" s="29">
        <f>H37+H93</f>
        <v>0</v>
      </c>
      <c r="I94" s="29">
        <f>I37+I93</f>
        <v>0</v>
      </c>
      <c r="J94" s="28"/>
      <c r="K94" s="31"/>
    </row>
    <row r="95" spans="1:11" ht="7.5" customHeight="1">
      <c r="A95" s="47"/>
      <c r="B95" s="47"/>
      <c r="C95" s="47"/>
      <c r="D95" s="47"/>
      <c r="E95" s="47"/>
      <c r="F95" s="46"/>
      <c r="G95" s="46"/>
      <c r="H95" s="46"/>
      <c r="I95" s="46"/>
      <c r="J95" s="45"/>
      <c r="K95" s="46"/>
    </row>
    <row r="96" spans="1:11" ht="0.75" customHeight="1">
      <c r="A96" s="59"/>
      <c r="B96" s="59"/>
      <c r="C96" s="59"/>
      <c r="D96" s="59"/>
      <c r="E96" s="59"/>
      <c r="F96" s="59"/>
      <c r="G96" s="59"/>
      <c r="H96" s="59"/>
      <c r="I96" s="59"/>
      <c r="J96" s="45"/>
      <c r="K96" s="46"/>
    </row>
    <row r="97" spans="1:16" ht="11.25" customHeight="1">
      <c r="A97" s="51"/>
      <c r="B97" s="51"/>
      <c r="C97" s="51"/>
      <c r="D97" s="51"/>
      <c r="E97" s="51"/>
      <c r="F97" s="51"/>
      <c r="G97" s="51"/>
      <c r="H97" s="51"/>
      <c r="I97" s="51"/>
      <c r="J97" s="45"/>
      <c r="K97" s="46"/>
    </row>
    <row r="98" spans="1:16" ht="27" customHeight="1">
      <c r="A98" s="74" t="s">
        <v>51</v>
      </c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1"/>
      <c r="M98" s="1"/>
      <c r="N98" s="1"/>
      <c r="O98" s="1"/>
      <c r="P98" s="1"/>
    </row>
    <row r="99" spans="1:16" ht="3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1"/>
      <c r="M99" s="1"/>
      <c r="N99" s="1"/>
      <c r="O99" s="1"/>
      <c r="P99" s="1"/>
    </row>
    <row r="100" spans="1:16">
      <c r="A100" s="74" t="s">
        <v>52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1"/>
      <c r="M100" s="1"/>
      <c r="N100" s="1"/>
      <c r="O100" s="1"/>
      <c r="P100" s="1"/>
    </row>
    <row r="101" spans="1:16" ht="5.25" customHeight="1">
      <c r="A101" s="19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1"/>
      <c r="M101" s="1"/>
      <c r="N101" s="1"/>
      <c r="O101" s="1"/>
      <c r="P101" s="1"/>
    </row>
    <row r="102" spans="1:16" ht="12" customHeight="1" thickBot="1">
      <c r="A102" s="16" t="s">
        <v>24</v>
      </c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1"/>
      <c r="M102" s="1"/>
      <c r="N102" s="1"/>
      <c r="O102" s="1"/>
      <c r="P102" s="1"/>
    </row>
    <row r="103" spans="1:16" ht="15" customHeight="1" thickBot="1">
      <c r="A103" s="20"/>
      <c r="B103" s="7" t="s">
        <v>25</v>
      </c>
      <c r="C103" s="7"/>
      <c r="D103" s="7"/>
      <c r="E103" s="7"/>
      <c r="F103" s="7"/>
      <c r="G103" s="7"/>
      <c r="H103" s="7"/>
      <c r="I103" s="7"/>
      <c r="J103" s="7"/>
      <c r="K103" s="7"/>
      <c r="L103" s="1"/>
      <c r="M103" s="1"/>
      <c r="N103" s="1"/>
      <c r="O103" s="1"/>
      <c r="P103" s="1"/>
    </row>
    <row r="104" spans="1:16" ht="15" customHeight="1" thickBot="1">
      <c r="A104" s="20"/>
      <c r="B104" s="7" t="s">
        <v>26</v>
      </c>
      <c r="C104" s="7"/>
      <c r="D104" s="7"/>
      <c r="E104" s="7"/>
      <c r="F104" s="7"/>
      <c r="G104" s="7"/>
      <c r="H104" s="7"/>
      <c r="I104" s="7"/>
      <c r="J104" s="7"/>
      <c r="K104" s="7"/>
      <c r="L104" s="1"/>
      <c r="M104" s="1"/>
      <c r="N104" s="1"/>
      <c r="O104" s="1"/>
      <c r="P104" s="1"/>
    </row>
    <row r="105" spans="1:16" ht="20.25" customHeight="1">
      <c r="A105" s="18" t="s">
        <v>27</v>
      </c>
      <c r="B105" s="7"/>
      <c r="C105" s="7"/>
      <c r="D105" s="7"/>
      <c r="E105" s="7"/>
      <c r="F105" s="7"/>
      <c r="G105" s="7"/>
      <c r="H105" s="7"/>
      <c r="I105" s="7"/>
      <c r="J105" s="7"/>
      <c r="L105" s="1"/>
      <c r="M105" s="1"/>
      <c r="N105" s="1"/>
      <c r="O105" s="1"/>
      <c r="P105" s="1"/>
    </row>
    <row r="106" spans="1:16" ht="21.75" customHeight="1">
      <c r="A106" s="32" t="s">
        <v>23</v>
      </c>
      <c r="B106" s="1"/>
      <c r="C106" s="1"/>
      <c r="D106" s="7"/>
      <c r="E106" s="7"/>
      <c r="F106" s="7"/>
      <c r="G106" s="7"/>
      <c r="H106" s="7"/>
      <c r="I106" s="7"/>
      <c r="J106" s="7"/>
      <c r="K106" s="7"/>
      <c r="L106" s="1"/>
      <c r="M106" s="1"/>
      <c r="N106" s="1"/>
      <c r="O106" s="1"/>
      <c r="P106" s="1"/>
    </row>
    <row r="107" spans="1:16" ht="12" customHeight="1">
      <c r="A107" s="19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1"/>
      <c r="M107" s="1"/>
      <c r="N107" s="1"/>
      <c r="O107" s="1"/>
      <c r="P107" s="1"/>
    </row>
    <row r="108" spans="1:16" ht="11.25" customHeight="1" thickBot="1">
      <c r="A108" s="16" t="s">
        <v>53</v>
      </c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1"/>
      <c r="M108" s="1"/>
      <c r="N108" s="1"/>
      <c r="O108" s="1"/>
      <c r="P108" s="1"/>
    </row>
    <row r="109" spans="1:16" ht="15" customHeight="1" thickBot="1">
      <c r="A109" s="20"/>
      <c r="B109" s="49" t="s">
        <v>54</v>
      </c>
      <c r="C109" s="7"/>
      <c r="D109" s="7"/>
      <c r="E109" s="7"/>
      <c r="F109" s="7"/>
      <c r="G109" s="7"/>
      <c r="H109" s="7"/>
      <c r="I109" s="7"/>
      <c r="J109" s="7"/>
      <c r="K109" s="7"/>
      <c r="L109" s="1"/>
      <c r="M109" s="1"/>
      <c r="N109" s="1"/>
      <c r="O109" s="1"/>
      <c r="P109" s="1"/>
    </row>
    <row r="110" spans="1:16" ht="15" customHeight="1" thickBot="1">
      <c r="A110" s="20"/>
      <c r="B110" s="49" t="s">
        <v>55</v>
      </c>
      <c r="C110" s="7"/>
      <c r="D110" s="7"/>
      <c r="E110" s="7"/>
      <c r="F110" s="7"/>
      <c r="G110" s="7"/>
      <c r="H110" s="7"/>
      <c r="I110" s="7"/>
      <c r="J110" s="7"/>
      <c r="K110" s="7"/>
      <c r="L110" s="1"/>
      <c r="M110" s="1"/>
      <c r="N110" s="1"/>
      <c r="O110" s="1"/>
      <c r="P110" s="1"/>
    </row>
    <row r="111" spans="1:16" ht="15" customHeight="1" thickBot="1">
      <c r="A111" s="20"/>
      <c r="B111" s="49" t="s">
        <v>56</v>
      </c>
      <c r="C111" s="7"/>
      <c r="D111" s="7"/>
      <c r="E111" s="7"/>
      <c r="F111" s="7"/>
      <c r="G111" s="7"/>
      <c r="H111" s="7"/>
      <c r="I111" s="7"/>
      <c r="J111" s="7"/>
      <c r="K111" s="7"/>
      <c r="L111" s="1"/>
      <c r="M111" s="1"/>
      <c r="N111" s="1"/>
      <c r="O111" s="1"/>
      <c r="P111" s="1"/>
    </row>
    <row r="112" spans="1:16" ht="15" customHeight="1" thickBot="1">
      <c r="A112" s="20"/>
      <c r="B112" s="49" t="s">
        <v>57</v>
      </c>
      <c r="C112" s="7"/>
      <c r="D112" s="7"/>
      <c r="E112" s="7"/>
      <c r="F112" s="7"/>
      <c r="G112" s="7"/>
      <c r="H112" s="7"/>
      <c r="I112" s="7"/>
      <c r="J112" s="7"/>
      <c r="K112" s="7"/>
      <c r="L112" s="1"/>
      <c r="M112" s="1"/>
      <c r="N112" s="1"/>
      <c r="O112" s="1"/>
      <c r="P112" s="1"/>
    </row>
    <row r="113" spans="1:16" ht="15" customHeight="1" thickBot="1">
      <c r="A113" s="20"/>
      <c r="B113" s="75" t="s">
        <v>58</v>
      </c>
      <c r="C113" s="76"/>
      <c r="D113" s="7"/>
      <c r="E113" s="7"/>
      <c r="F113" s="7"/>
      <c r="G113" s="7"/>
      <c r="H113" s="7"/>
      <c r="I113" s="7"/>
      <c r="J113" s="7"/>
      <c r="K113" s="7"/>
      <c r="L113" s="1"/>
      <c r="M113" s="1"/>
      <c r="N113" s="1"/>
      <c r="O113" s="1"/>
      <c r="P113" s="1"/>
    </row>
    <row r="114" spans="1:16" ht="15" customHeight="1" thickBot="1">
      <c r="A114" s="20"/>
      <c r="B114" s="49" t="s">
        <v>59</v>
      </c>
      <c r="C114" s="7"/>
      <c r="D114" s="7"/>
      <c r="E114" s="7"/>
      <c r="F114" s="7"/>
      <c r="G114" s="7"/>
      <c r="H114" s="7"/>
      <c r="I114" s="7"/>
      <c r="J114" s="7"/>
      <c r="K114" s="7"/>
      <c r="L114" s="1"/>
      <c r="M114" s="1"/>
      <c r="N114" s="1"/>
      <c r="O114" s="1"/>
      <c r="P114" s="1"/>
    </row>
    <row r="115" spans="1:16" ht="23.25" customHeight="1">
      <c r="A115" s="32" t="s">
        <v>23</v>
      </c>
      <c r="B115" s="1"/>
      <c r="C115" s="1"/>
      <c r="D115" s="7"/>
      <c r="E115" s="7"/>
      <c r="F115" s="7"/>
      <c r="G115" s="7"/>
      <c r="H115" s="7"/>
      <c r="I115" s="7"/>
      <c r="J115" s="7"/>
      <c r="K115" s="7"/>
      <c r="L115" s="1"/>
      <c r="M115" s="1"/>
      <c r="N115" s="1"/>
      <c r="O115" s="1"/>
      <c r="P115" s="1"/>
    </row>
    <row r="116" spans="1:16" ht="111" customHeight="1">
      <c r="A116" s="77" t="s">
        <v>33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"/>
      <c r="L116" s="1"/>
      <c r="M116" s="1"/>
      <c r="N116" s="1"/>
      <c r="O116" s="1"/>
      <c r="P116" s="1"/>
    </row>
    <row r="117" spans="1:16" ht="12.75" customHeight="1">
      <c r="A117" s="32"/>
      <c r="B117" s="1"/>
      <c r="C117" s="1"/>
      <c r="D117" s="7"/>
      <c r="E117" s="7"/>
      <c r="F117" s="7"/>
      <c r="G117" s="7"/>
      <c r="H117" s="7"/>
      <c r="I117" s="7"/>
      <c r="J117" s="7"/>
      <c r="K117" s="7"/>
    </row>
    <row r="118" spans="1:16" ht="28.5" customHeight="1">
      <c r="A118" s="90" t="s">
        <v>30</v>
      </c>
      <c r="B118" s="90"/>
      <c r="C118" s="90"/>
      <c r="D118" s="90"/>
      <c r="E118" s="90"/>
      <c r="F118" s="90"/>
      <c r="G118" s="90"/>
      <c r="H118" s="90"/>
      <c r="I118" s="90"/>
      <c r="J118" s="90"/>
      <c r="K118" s="50"/>
    </row>
    <row r="119" spans="1:16" ht="12" customHeight="1">
      <c r="A119" s="23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6" ht="17.25">
      <c r="A120" s="70" t="s">
        <v>31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35"/>
    </row>
    <row r="121" spans="1:16" ht="16.5">
      <c r="A121" s="71" t="s">
        <v>32</v>
      </c>
      <c r="B121" s="71"/>
      <c r="C121" s="71"/>
      <c r="D121" s="71"/>
      <c r="E121" s="71"/>
      <c r="F121" s="71"/>
      <c r="G121" s="71"/>
      <c r="H121" s="71"/>
      <c r="I121" s="71"/>
      <c r="J121" s="71"/>
      <c r="K121" s="36"/>
    </row>
    <row r="124" spans="1:16">
      <c r="B124" s="33"/>
    </row>
    <row r="128" spans="1:16">
      <c r="B128" s="33"/>
    </row>
  </sheetData>
  <mergeCells count="46">
    <mergeCell ref="H25:H26"/>
    <mergeCell ref="F25:F26"/>
    <mergeCell ref="A120:J120"/>
    <mergeCell ref="A121:J121"/>
    <mergeCell ref="A94:E94"/>
    <mergeCell ref="G22:G26"/>
    <mergeCell ref="A98:K98"/>
    <mergeCell ref="A100:K100"/>
    <mergeCell ref="B113:C113"/>
    <mergeCell ref="A116:J116"/>
    <mergeCell ref="A93:E93"/>
    <mergeCell ref="A37:E37"/>
    <mergeCell ref="A38:I38"/>
    <mergeCell ref="C22:C26"/>
    <mergeCell ref="A28:I28"/>
    <mergeCell ref="F22:F24"/>
    <mergeCell ref="A118:J118"/>
    <mergeCell ref="I25:I26"/>
    <mergeCell ref="A96:I96"/>
    <mergeCell ref="H22:H24"/>
    <mergeCell ref="A15:J15"/>
    <mergeCell ref="C9:E9"/>
    <mergeCell ref="C13:E13"/>
    <mergeCell ref="C11:E11"/>
    <mergeCell ref="A16:J16"/>
    <mergeCell ref="A17:J17"/>
    <mergeCell ref="A19:I19"/>
    <mergeCell ref="A18:I18"/>
    <mergeCell ref="A20:J20"/>
    <mergeCell ref="E22:E26"/>
    <mergeCell ref="A22:A26"/>
    <mergeCell ref="D22:D26"/>
    <mergeCell ref="I22:I24"/>
    <mergeCell ref="B22:B26"/>
    <mergeCell ref="A8:E8"/>
    <mergeCell ref="C12:E12"/>
    <mergeCell ref="C14:E14"/>
    <mergeCell ref="C10:E10"/>
    <mergeCell ref="A3:J3"/>
    <mergeCell ref="I4:J4"/>
    <mergeCell ref="I5:J5"/>
    <mergeCell ref="I6:J6"/>
    <mergeCell ref="I7:J7"/>
    <mergeCell ref="A5:E5"/>
    <mergeCell ref="A6:E6"/>
    <mergeCell ref="A7:E7"/>
  </mergeCells>
  <phoneticPr fontId="14" type="noConversion"/>
  <conditionalFormatting sqref="G29:G36">
    <cfRule type="cellIs" dxfId="19" priority="41" stopIfTrue="1" operator="greaterThan">
      <formula>0.01</formula>
    </cfRule>
    <cfRule type="cellIs" dxfId="18" priority="42" stopIfTrue="1" operator="lessThan">
      <formula>0.01</formula>
    </cfRule>
    <cfRule type="cellIs" dxfId="17" priority="43" stopIfTrue="1" operator="lessThan">
      <formula>-0.02</formula>
    </cfRule>
    <cfRule type="cellIs" dxfId="16" priority="44" stopIfTrue="1" operator="lessThan">
      <formula>0.01</formula>
    </cfRule>
    <cfRule type="cellIs" dxfId="15" priority="45" stopIfTrue="1" operator="lessThan">
      <formula>0</formula>
    </cfRule>
    <cfRule type="cellIs" dxfId="14" priority="46" stopIfTrue="1" operator="greaterThan">
      <formula>0.01</formula>
    </cfRule>
    <cfRule type="cellIs" dxfId="13" priority="47" stopIfTrue="1" operator="lessThan">
      <formula>1</formula>
    </cfRule>
    <cfRule type="cellIs" dxfId="12" priority="48" stopIfTrue="1" operator="greaterThan">
      <formula>1</formula>
    </cfRule>
    <cfRule type="cellIs" dxfId="11" priority="49" stopIfTrue="1" operator="greaterThan">
      <formula>0.01</formula>
    </cfRule>
    <cfRule type="cellIs" dxfId="10" priority="50" stopIfTrue="1" operator="greaterThan">
      <formula>1</formula>
    </cfRule>
  </conditionalFormatting>
  <conditionalFormatting sqref="G39:G92">
    <cfRule type="cellIs" dxfId="9" priority="21" stopIfTrue="1" operator="greaterThan">
      <formula>0.01</formula>
    </cfRule>
    <cfRule type="cellIs" dxfId="8" priority="22" stopIfTrue="1" operator="lessThan">
      <formula>0.01</formula>
    </cfRule>
    <cfRule type="cellIs" dxfId="7" priority="23" stopIfTrue="1" operator="lessThan">
      <formula>-0.02</formula>
    </cfRule>
    <cfRule type="cellIs" dxfId="6" priority="24" stopIfTrue="1" operator="lessThan">
      <formula>0.01</formula>
    </cfRule>
    <cfRule type="cellIs" dxfId="5" priority="25" stopIfTrue="1" operator="lessThan">
      <formula>0</formula>
    </cfRule>
    <cfRule type="cellIs" dxfId="4" priority="26" stopIfTrue="1" operator="greaterThan">
      <formula>0.01</formula>
    </cfRule>
    <cfRule type="cellIs" dxfId="3" priority="27" stopIfTrue="1" operator="lessThan">
      <formula>1</formula>
    </cfRule>
    <cfRule type="cellIs" dxfId="2" priority="28" stopIfTrue="1" operator="greaterThan">
      <formula>1</formula>
    </cfRule>
    <cfRule type="cellIs" dxfId="1" priority="29" stopIfTrue="1" operator="greaterThan">
      <formula>0.01</formula>
    </cfRule>
    <cfRule type="cellIs" dxfId="0" priority="30" stopIfTrue="1" operator="greaterThan">
      <formula>1</formula>
    </cfRule>
  </conditionalFormatting>
  <pageMargins left="0.98425196850393704" right="0.98425196850393704" top="1.3779527559055118" bottom="0.98425196850393704" header="0" footer="0"/>
  <pageSetup paperSize="9" scale="90" orientation="landscape" r:id="rId1"/>
  <headerFooter>
    <oddFooter>&amp;C&amp;"Times New Roman,Normalny"&amp;8Strona &amp;P</oddFooter>
  </headerFooter>
  <rowBreaks count="1" manualBreakCount="1">
    <brk id="21" max="9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Arkusz1</vt:lpstr>
      <vt:lpstr>Arkusz3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Łokuciejewska Katarzyna</dc:creator>
  <cp:lastModifiedBy>Łokuciejewska Katarzyna</cp:lastModifiedBy>
  <cp:lastPrinted>2022-05-11T10:22:40Z</cp:lastPrinted>
  <dcterms:created xsi:type="dcterms:W3CDTF">2018-01-18T08:35:25Z</dcterms:created>
  <dcterms:modified xsi:type="dcterms:W3CDTF">2022-05-11T10:30:20Z</dcterms:modified>
</cp:coreProperties>
</file>