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ola.plochocka\Documents\MP\ZP MP 2023\ZP D MP 11 2023 - AGD 3 częśći\Pytania i odpowiedzi\Pytania 5 z dnia 27.09.2023\"/>
    </mc:Choice>
  </mc:AlternateContent>
  <xr:revisionPtr revIDLastSave="0" documentId="13_ncr:1_{CD4891C5-401F-4ED1-A297-927C3B587189}" xr6:coauthVersionLast="44" xr6:coauthVersionMax="44" xr10:uidLastSave="{00000000-0000-0000-0000-000000000000}"/>
  <bookViews>
    <workbookView xWindow="-120" yWindow="-120" windowWidth="29040" windowHeight="15720" xr2:uid="{4D85428D-8D9A-4804-BD2A-C74BB051720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G6" i="1"/>
  <c r="G7" i="1"/>
  <c r="G8" i="1"/>
  <c r="G9" i="1"/>
  <c r="H9" i="1" s="1"/>
  <c r="G10" i="1"/>
  <c r="H10" i="1" s="1"/>
  <c r="G11" i="1"/>
  <c r="H11" i="1" s="1"/>
  <c r="G12" i="1"/>
  <c r="H12" i="1" s="1"/>
  <c r="I12" i="1" s="1"/>
  <c r="G13" i="1"/>
  <c r="H13" i="1" s="1"/>
  <c r="G14" i="1"/>
  <c r="G15" i="1"/>
  <c r="I15" i="1" s="1"/>
  <c r="G16" i="1"/>
  <c r="G17" i="1"/>
  <c r="H17" i="1" s="1"/>
  <c r="G18" i="1"/>
  <c r="H18" i="1" s="1"/>
  <c r="I18" i="1" s="1"/>
  <c r="G19" i="1"/>
  <c r="G20" i="1"/>
  <c r="H20" i="1" s="1"/>
  <c r="G5" i="1"/>
  <c r="H6" i="1" l="1"/>
  <c r="I6" i="1" s="1"/>
  <c r="H19" i="1"/>
  <c r="I19" i="1" s="1"/>
  <c r="I17" i="1"/>
  <c r="I13" i="1"/>
  <c r="I11" i="1"/>
  <c r="I10" i="1"/>
  <c r="I9" i="1"/>
  <c r="H14" i="1"/>
  <c r="I14" i="1" s="1"/>
  <c r="I20" i="1"/>
  <c r="H16" i="1"/>
  <c r="I16" i="1" s="1"/>
  <c r="H8" i="1"/>
  <c r="I8" i="1" s="1"/>
  <c r="H7" i="1"/>
  <c r="I7" i="1" s="1"/>
  <c r="G21" i="1"/>
  <c r="H21" i="1" s="1"/>
  <c r="I21" i="1" s="1"/>
  <c r="H5" i="1"/>
  <c r="I5" i="1" s="1"/>
</calcChain>
</file>

<file path=xl/sharedStrings.xml><?xml version="1.0" encoding="utf-8"?>
<sst xmlns="http://schemas.openxmlformats.org/spreadsheetml/2006/main" count="48" uniqueCount="44">
  <si>
    <t>Lp.</t>
  </si>
  <si>
    <t>Nazwa sprzętu</t>
  </si>
  <si>
    <t xml:space="preserve"> Typ/rozmiar/funkcje wymagane</t>
  </si>
  <si>
    <t>Liczba sztuk</t>
  </si>
  <si>
    <t xml:space="preserve"> Producent i model oferowanego sprzętu 
</t>
  </si>
  <si>
    <t>Kuchenka mikrofalowa</t>
  </si>
  <si>
    <t>Cena jednostkowa netto (zł)</t>
  </si>
  <si>
    <t>Wartość netto (zł)
[kol. 4*kol. 6]</t>
  </si>
  <si>
    <t>Wartość brutto (zł)
[kol. 7 + kol. 8]</t>
  </si>
  <si>
    <t>Czajnik bezprzewodowy</t>
  </si>
  <si>
    <t xml:space="preserve">Czajnik bezprzewodowy; moc grzałki 2200-2400W; grzałka płytowa; obrotowa podstawa; pojemność 1,5-1,7l; obudowa wykonana z tworzywa sztucznego; wskaźnik poziomu wody; automatyczny wyłącznik po zagotowaniu wody; filtr antyosadowy; kolor dominujący obudowy &gt; biały. </t>
  </si>
  <si>
    <t>Dzbanek do filtrowania wody</t>
  </si>
  <si>
    <t>Dzbanek do filtrowania wody, wykonany z wytrzymałego i estetycznie wyglądającego tworzywa sztucznego; pojemność min. 3,5l, elektroniczny wskaźnik zużycia wkładu, uchylna klapka do nalewania wody (dopuszcza się modele bez klapki), dzbanek na filtry typu Maxtra, Maxfor, Unimax, kolor obudowy biały i przezroczysty.</t>
  </si>
  <si>
    <t>Wkład  - filtr</t>
  </si>
  <si>
    <t>Chłodziarko-zamrażarka</t>
  </si>
  <si>
    <t xml:space="preserve">Chłodziarko-zamrażarka; wymiar: szerokość 53-55cm, wysokość: 143-147cm, głębokość 54-64cm; kolor biały (srebrny jako druga opcja); klasa energetyczna F lub lepsza; pojemność chłodziarki 170-180 litrów; pojemność zamrażalnika 40-50 litrów; położenie zamrażalnika na górze jako osobna komora; poziom hałasu 37-42dB; sterowanie elektroniczne lub mechaniczne; jeden wspólny agregat; rozmrażanie chłodziarki automatyczne, a zamrażarki automatyczne lub ręczne; 3-4 półki główne; 3 półki na drzwiach; 1 duża szuflada na dole; w części zamrażalnikowej 1 półka; możliwość zmiany kierunku otwierania drzwi. </t>
  </si>
  <si>
    <t>Ekspres do kawy przelewowy</t>
  </si>
  <si>
    <t>Ekspres do kawy (kapsułkowy)</t>
  </si>
  <si>
    <t xml:space="preserve">Ekspres do kawy na kapsułki Nesspresso (wersja kapsułek ORIGINAL), szerokość do 15cm, wysokość do 25cm, głębokość do 35cm. Odłączany zbiornik na wodę o pojemności 0,5-1,0l, moc grzałki minimum 1200W, ciśnienie pompy minimum 19 barów, minimum dwie opcje do wyboru wielkości kawy, program odkamieniania, pojemnik na zużyte kapsułki powinien pomieścić minimum 5 sztuk, </t>
  </si>
  <si>
    <t xml:space="preserve">Ekspres do kawy na kapsułki Tchibo Cafissimo, szerokość do 20cm, wysokość do 30cm, głębokość do 40cm. Odłączany zbiornik na wodę o pojemności 0,5-1,0l, moc grzałki minimum 1200W, ciśnienie pompy minimum 14 barów, minimum dwie opcje do wyboru wielkości kawy, program odkamieniania, pojemnik na zużyte kapsułki powinien pomieścić minimum 4 sztuk, </t>
  </si>
  <si>
    <t>Ekspres do kawy (kawa ziarnista)</t>
  </si>
  <si>
    <t>Ekspres do kawy, automatyczny, na kawę ziarnistą, szerokość 20-30cm, wysokość 35-45cm, głębokość 42-48cm, zbiornik na wodę o pojemności minimum 2,0 l z wymiennymi filtrami, zbiornik na kawę ziarnistą o pojemności minimum 280g., Ekspres powinien umożliwiać parzenie różnych rodzajów kaw (minimum 4 podstawowych), w tym mlecznych z możliwością ustawienia własnych preferencji, a także możliwośc parzenia herbaty (funkcja wrzątku). Możliwość przygotowania dwóch filiżanek kawy czarnej jednocześnie. Automatyczny system mleczny z wężykiem pozwalający czerpać mleko bezpośrednio z kartonika lub butelki (ewentualnie pojemnika dostarczonego w zestawie, ale nie podłączanego do urządzenia i łatwgo w utrzymaniu czystości). Automatyczny system odkamieniania, czyszczenia i płukania, ciśnienie pompy minimum 15 barów, Moc grzałki minimum 1400W,  Ekspres powinien posiadać wydajnośc przygotowania w ciągu dnia minimum 15 kaw bez konieczności opróżniania pojemnika na fusy. Regulowana wysokość wylewki, młynek ceramiczny lub ze stali nierdzewnej. Obudowa w kolorze czarnym ze srebrnymi dodatkami.</t>
  </si>
  <si>
    <t>Grzejnik olejowy</t>
  </si>
  <si>
    <t xml:space="preserve">Grzejnik olejowy, którego można używać w pomieszczeniach biurowych. Grzejnik o mocy maksymalnej do 2500W z możliwością płynnej zmiany mocy grzania lub jej ustawienia w 3-4 stałych pozycjach. Grzejnik wyposażony w termostat oraz zabezpieczenie przed przegrzaniem. W stopkach grzejnika wmontowane kółka do jego przemieszczania oraz na obudowie grzejnika miejsce przeznaczone na zwinięcie kabla. Kolor dominujący biały lub szary. </t>
  </si>
  <si>
    <t>Termowentylator kolumnowy</t>
  </si>
  <si>
    <t>Termowentylator kolumnowy, którego można używać w pomieszczeniach biurowych. Grzejnik z grzałką ceramiczną o mocy maksymalnej do 2500 W z możliwością płynnej zmiany mocy grzania lub jej ustawienia w 2-3 stałych pozycjach. Termowentylator wyposażony w temostat oraz timer, a także możliwość pracy oscylacyjnej. Termowentylator powinien posiadać funkcje bezpieczeństwa takie jak zabezpieczenie przed przegrzaniem, automatyczne wyłączenie po przewróceniu oraz schładzanie grzałki po wyłączeniu grzejnika. Kolor dominujący biały lub szary</t>
  </si>
  <si>
    <t>Wentylator biurkowy</t>
  </si>
  <si>
    <t>Wentylator biurkowy, szerokość śmigła: 20-25cm. Silnik o mocy 20-40W zasilany z sieci 230V. Możliwość wyboru 2 - 3 poziomów trybu pracy, funkcja oscylacji. Kolor dominujący biały lub szary</t>
  </si>
  <si>
    <t>Wentylator stojący podłogowy</t>
  </si>
  <si>
    <t>Wentylator stojący podłogowy z pilotem, szerokość śmigła: 35-45cm. Stabilna podstawa, okrągła o średnicy ok 40cm (+/- 5cm). Silnik o mocy 40-50W. Możliwość wyboru minimum 3 poziomów trybu pracy, funkcja timera oraz oscylacji. Kolor dominujący biały lub czarny.</t>
  </si>
  <si>
    <t xml:space="preserve">Wartość podatku VAT 
</t>
  </si>
  <si>
    <t>Wkłady do dzbanków filtrujących wodę, powinien pasować do modeli: Brita Marella, Brita Aluna, Aquaphor Diamond. Filtr zapakowany w oryginalne, indywidualne opakowanie foliowe. Filtry mogą być dostarczone na sztuki lub w opakowaniach fabrycznych po kilka sztuk. Zamawiający posiada rózne modele dzbanków, także różnych producentów, a w części z nich, wewnętrzny pojemnik na filtrowaną wodę występuje w dwóch wersjach (zdjęcie poniżej z zaznaczonym na żółto elementem). W związku z tym, bezwzględnym warunkiem Zamawiającego jest to, aby dostarczany produkt pasował do obu wersji dzbanków. Dla przedstawienia obrazowo tego problemu poniżej znajdują się zdjęcia trzech filtrów,  różnych producentów, gdzie filtr o numerze "2" nie będzie pasować do pojemnika z prawej strony, a filtry o numerze "1" i "3" pasują do obu pojemników.</t>
  </si>
  <si>
    <t>CZĘŚĆ 2 - PRODUKTY STANDARDOWE</t>
  </si>
  <si>
    <t>Formularz podpisany elektronicznie</t>
  </si>
  <si>
    <t>(kwalifikowany podpis elektroniczny lub podpis zaufany lub podpis osobisty</t>
  </si>
  <si>
    <t>Wykonawcy lub upoważnionego przedstawiciela Wykonawcy,</t>
  </si>
  <si>
    <t>należy podpisać pod rygorem nieważności)</t>
  </si>
  <si>
    <r>
      <t xml:space="preserve">Chłodziarko-zamrażarka; wymiar: szerokość 54-56cm, wysokość: 157-162cm, głębokość 54-64cm; kolor biały (srebrny jako druga opcja); klasa energetyczna F lub lepsza; pojemność chłodziarki 200-220 litrów; pojemność zamrażalnika 40-55 litrów; położenie zamrażalnika na górze jako osobna komora; poziom hałasu 37-40dB; sterowanie elektroniczne lub mechaniczne; jeden wspólny agregat; rozmrażanie chłodziarki automatyczne, a zamrażarki automatyczne lub ręczne; </t>
    </r>
    <r>
      <rPr>
        <b/>
        <sz val="8"/>
        <rFont val="Arial"/>
        <family val="2"/>
        <charset val="238"/>
      </rPr>
      <t>minimum 4 półki główne licząc z półką nieruchomą</t>
    </r>
    <r>
      <rPr>
        <sz val="8"/>
        <rFont val="Arial"/>
        <family val="2"/>
        <charset val="238"/>
      </rPr>
      <t xml:space="preserve">; 4 półki na drzwiach; 1 duża szuflada na dole; w części zamrażalnikowej 1 półka; możliwość zmiany kierunku otwierania drzwi. </t>
    </r>
  </si>
  <si>
    <r>
      <t>Chłodziarko-zamrażarka; wymiar: szerokość 48-48,5cm, wysokość: 116-119cm, głębokość 51-53cm; kolor biały; klasa energetyczna minimum F lub lepsza; pojemność chłodziarki 89-91 litrów; pojemność zamrażalnika 29-30 litrów; położenie zamrażalnika na górze jako osobna komora; poziom hałasu 39dB; sterowanie elektroniczne lub mechaniczne; jeden wspólny agregat; rozmrażanie chłodziarki automatyczne, a zamrażarki ręczne; 2-3 półki główne; 3 półki na drzwiach; 1 duża szuflada na dole; w części zamrażalnikowej 1 półka; zmiana kierunku otwierania drzwi jako funkcjonalność dodatkowa.</t>
    </r>
    <r>
      <rPr>
        <b/>
        <sz val="8"/>
        <rFont val="Arial"/>
        <family val="2"/>
        <charset val="238"/>
      </rPr>
      <t xml:space="preserve"> Zamawiający dopuszcza urządzenia o wysokości 115-119cm, szerokości 48-49cm i głębokości 51-53cm, z zamrażalnikiem o pojemności 28-30 litrów i poziomem hałasu 39-40dB.</t>
    </r>
  </si>
  <si>
    <r>
      <t xml:space="preserve">Chłodziarko-zamrażarka; wymiar: szerokość 54-56cm, wysokość:84-85cm, głębokość 56-58cm; kolor biały; klasa energetyczna minimum F lub lepsza; pojemność chłodziarki 95-110 litrów; pojemność zamrażalnika 10-15 litrów; położenie zamrażalnika na górze (wewnętrzny); poziom hałasu 38-40dB; sterowanie mechaniczne; jeden wspólny agregat; rozmrażanie chłodziarki automatyczne, a zamrażarki ręczne; 2-3 półki główne; 3 półki na drzwiach; 1 duża szuflada na dole; zmiany kierunku otwierania drzwi jako funkcjonalność dodatkowa. </t>
    </r>
    <r>
      <rPr>
        <b/>
        <sz val="8"/>
        <rFont val="Arial"/>
        <family val="2"/>
        <charset val="238"/>
      </rPr>
      <t>Zamawiający dopuszcza urządzenia z zamrażalnikiem o pojemności 10 - 16 l.</t>
    </r>
  </si>
  <si>
    <t>Ekspres do kawy, przelewowy, na kawę mieloną. Zbiornik na wode o pojemności min. 1,25 litra, wyjmowany. Wymiary: szerokość do 30cm, wysokość do 45cm, głębokość do 25cm.  Moc grzałki min. 1080 W. Dzbanek szklany o pojemności minimum 1,25l. Podstawka dzbanka z funkcją podtrzymywania temperatury. Ekspres z filtrem wielokrotnego użycia, któy można wspomagać filtrami papierowymi. Funkcja timera. Kolor czarny jako dominujący.</t>
  </si>
  <si>
    <t>SUMA</t>
  </si>
  <si>
    <r>
      <rPr>
        <b/>
        <sz val="11"/>
        <color theme="5"/>
        <rFont val="Calibri"/>
        <family val="2"/>
        <charset val="238"/>
        <scheme val="minor"/>
      </rPr>
      <t>Załącznik nr 2B do SWZ -Opis przedmiotu zamówienia/Formularz asortymentowo-cenowy - Część 2 (Produkty standardowe)</t>
    </r>
    <r>
      <rPr>
        <b/>
        <sz val="11"/>
        <color theme="1"/>
        <rFont val="Calibri"/>
        <family val="2"/>
        <charset val="238"/>
        <scheme val="minor"/>
      </rPr>
      <t xml:space="preserve"> Ilości gwarantowane</t>
    </r>
    <r>
      <rPr>
        <sz val="11"/>
        <color theme="1"/>
        <rFont val="Calibri"/>
        <family val="2"/>
        <charset val="238"/>
        <scheme val="minor"/>
      </rPr>
      <t xml:space="preserve"> w postępowaniu pod nazwą: zakup z dostawą sprzętu AGD dla jednostek organizacyjnych Politechniki Warszawskiej z podziałem na części, numer referencyjny ZP.D.MP.11.2023. </t>
    </r>
  </si>
  <si>
    <t xml:space="preserve">Kuchenka mikrofalowa; szerokość 45-52cm; wysokość 26-31cm; głębokość 34-50cm; kolor frontu i korpusu czarny (dopuszcza się inny kolor korpusu); drzwiczki otwierane w lewo; pojemność 20-25 litrów;  moc 700-800W (dopuszcza się wersje z grilem kwarcowym); do wyboru 5-6 poziomów mocy; podstawowe funkcje: gotowanie, podgrzewanie, rozmrażanie; sterowanie elektroniczne lub mechaniczne; wyświetlacz LED (dopuszcza się wersje bez).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</si>
</sst>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rgb="FF002060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0" xfId="0" applyFill="1"/>
    <xf numFmtId="0" fontId="7" fillId="3" borderId="0" xfId="0" applyFont="1" applyFill="1"/>
    <xf numFmtId="0" fontId="2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88E3D-4ED0-4472-9B2B-DD2A7329C8A3}">
  <sheetPr>
    <pageSetUpPr fitToPage="1"/>
  </sheetPr>
  <dimension ref="A1:I29"/>
  <sheetViews>
    <sheetView tabSelected="1" workbookViewId="0">
      <selection activeCell="C10" sqref="C10"/>
    </sheetView>
  </sheetViews>
  <sheetFormatPr defaultRowHeight="15" x14ac:dyDescent="0.25"/>
  <cols>
    <col min="2" max="2" width="18.28515625" customWidth="1"/>
    <col min="3" max="3" width="109.7109375" customWidth="1"/>
    <col min="5" max="5" width="35.5703125" bestFit="1" customWidth="1"/>
    <col min="6" max="6" width="13.42578125" style="17" customWidth="1"/>
    <col min="7" max="7" width="18.140625" style="17" customWidth="1"/>
    <col min="8" max="8" width="19.85546875" style="17" customWidth="1"/>
    <col min="9" max="9" width="18.5703125" style="17" customWidth="1"/>
  </cols>
  <sheetData>
    <row r="1" spans="1:9" ht="63" customHeight="1" thickBot="1" x14ac:dyDescent="0.3">
      <c r="A1" s="25" t="s">
        <v>42</v>
      </c>
      <c r="B1" s="26"/>
      <c r="C1" s="26"/>
      <c r="D1" s="26"/>
      <c r="E1" s="26"/>
      <c r="F1" s="26"/>
      <c r="G1" s="26"/>
      <c r="H1" s="26"/>
      <c r="I1" s="27"/>
    </row>
    <row r="2" spans="1:9" ht="45" customHeight="1" x14ac:dyDescent="0.25">
      <c r="A2" s="11" t="s">
        <v>0</v>
      </c>
      <c r="B2" s="12" t="s">
        <v>1</v>
      </c>
      <c r="C2" s="11" t="s">
        <v>2</v>
      </c>
      <c r="D2" s="12" t="s">
        <v>3</v>
      </c>
      <c r="E2" s="11" t="s">
        <v>4</v>
      </c>
      <c r="F2" s="13" t="s">
        <v>6</v>
      </c>
      <c r="G2" s="13" t="s">
        <v>7</v>
      </c>
      <c r="H2" s="13" t="s">
        <v>30</v>
      </c>
      <c r="I2" s="13" t="s">
        <v>8</v>
      </c>
    </row>
    <row r="3" spans="1:9" ht="33" customHeight="1" x14ac:dyDescent="0.25">
      <c r="A3" s="1">
        <v>1</v>
      </c>
      <c r="B3" s="2">
        <v>2</v>
      </c>
      <c r="C3" s="1">
        <v>3</v>
      </c>
      <c r="D3" s="2">
        <v>4</v>
      </c>
      <c r="E3" s="1">
        <v>5</v>
      </c>
      <c r="F3" s="14">
        <v>6</v>
      </c>
      <c r="G3" s="15">
        <v>7</v>
      </c>
      <c r="H3" s="14">
        <v>8</v>
      </c>
      <c r="I3" s="15">
        <v>9</v>
      </c>
    </row>
    <row r="4" spans="1:9" ht="33" customHeight="1" x14ac:dyDescent="0.25">
      <c r="A4" s="19" t="s">
        <v>32</v>
      </c>
      <c r="B4" s="20"/>
      <c r="C4" s="20"/>
      <c r="D4" s="20"/>
      <c r="E4" s="20"/>
      <c r="F4" s="20"/>
      <c r="G4" s="20"/>
      <c r="H4" s="20"/>
      <c r="I4" s="21"/>
    </row>
    <row r="5" spans="1:9" ht="28.5" x14ac:dyDescent="0.25">
      <c r="A5" s="1">
        <v>1</v>
      </c>
      <c r="B5" s="5" t="s">
        <v>9</v>
      </c>
      <c r="C5" s="6" t="s">
        <v>10</v>
      </c>
      <c r="D5" s="3">
        <v>137</v>
      </c>
      <c r="E5" s="2"/>
      <c r="F5" s="16"/>
      <c r="G5" s="16">
        <f>F5*D5</f>
        <v>0</v>
      </c>
      <c r="H5" s="16">
        <f>G5*23%</f>
        <v>0</v>
      </c>
      <c r="I5" s="16">
        <f>G5+H5</f>
        <v>0</v>
      </c>
    </row>
    <row r="6" spans="1:9" ht="33.75" x14ac:dyDescent="0.25">
      <c r="A6" s="1">
        <v>2</v>
      </c>
      <c r="B6" s="5" t="s">
        <v>11</v>
      </c>
      <c r="C6" s="6" t="s">
        <v>12</v>
      </c>
      <c r="D6" s="3">
        <v>75</v>
      </c>
      <c r="E6" s="2"/>
      <c r="F6" s="16"/>
      <c r="G6" s="16">
        <f t="shared" ref="G6:G20" si="0">F6*D6</f>
        <v>0</v>
      </c>
      <c r="H6" s="16">
        <f t="shared" ref="H6:H21" si="1">G6*23%</f>
        <v>0</v>
      </c>
      <c r="I6" s="16">
        <f t="shared" ref="I6:I20" si="2">G6+H6</f>
        <v>0</v>
      </c>
    </row>
    <row r="7" spans="1:9" ht="67.5" x14ac:dyDescent="0.25">
      <c r="A7" s="1">
        <v>3</v>
      </c>
      <c r="B7" s="5" t="s">
        <v>13</v>
      </c>
      <c r="C7" s="6" t="s">
        <v>31</v>
      </c>
      <c r="D7" s="3">
        <v>1028</v>
      </c>
      <c r="E7" s="2"/>
      <c r="F7" s="16"/>
      <c r="G7" s="16">
        <f t="shared" si="0"/>
        <v>0</v>
      </c>
      <c r="H7" s="16">
        <f t="shared" si="1"/>
        <v>0</v>
      </c>
      <c r="I7" s="16">
        <f t="shared" si="2"/>
        <v>0</v>
      </c>
    </row>
    <row r="8" spans="1:9" ht="45" x14ac:dyDescent="0.25">
      <c r="A8" s="1">
        <v>4</v>
      </c>
      <c r="B8" s="5" t="s">
        <v>5</v>
      </c>
      <c r="C8" s="6" t="s">
        <v>43</v>
      </c>
      <c r="D8" s="3">
        <v>13</v>
      </c>
      <c r="E8" s="2"/>
      <c r="F8" s="16"/>
      <c r="G8" s="16">
        <f t="shared" si="0"/>
        <v>0</v>
      </c>
      <c r="H8" s="16">
        <f t="shared" si="1"/>
        <v>0</v>
      </c>
      <c r="I8" s="16">
        <f t="shared" si="2"/>
        <v>0</v>
      </c>
    </row>
    <row r="9" spans="1:9" ht="56.25" x14ac:dyDescent="0.25">
      <c r="A9" s="1">
        <v>5</v>
      </c>
      <c r="B9" s="5" t="s">
        <v>14</v>
      </c>
      <c r="C9" s="6" t="s">
        <v>37</v>
      </c>
      <c r="D9" s="3">
        <v>2</v>
      </c>
      <c r="E9" s="2"/>
      <c r="F9" s="16"/>
      <c r="G9" s="16">
        <f t="shared" si="0"/>
        <v>0</v>
      </c>
      <c r="H9" s="16">
        <f t="shared" si="1"/>
        <v>0</v>
      </c>
      <c r="I9" s="16">
        <f t="shared" si="2"/>
        <v>0</v>
      </c>
    </row>
    <row r="10" spans="1:9" ht="56.25" x14ac:dyDescent="0.25">
      <c r="A10" s="1">
        <v>6</v>
      </c>
      <c r="B10" s="5" t="s">
        <v>14</v>
      </c>
      <c r="C10" s="6" t="s">
        <v>15</v>
      </c>
      <c r="D10" s="3">
        <v>15</v>
      </c>
      <c r="E10" s="2"/>
      <c r="F10" s="16"/>
      <c r="G10" s="16">
        <f t="shared" si="0"/>
        <v>0</v>
      </c>
      <c r="H10" s="16">
        <f t="shared" si="1"/>
        <v>0</v>
      </c>
      <c r="I10" s="16">
        <f t="shared" si="2"/>
        <v>0</v>
      </c>
    </row>
    <row r="11" spans="1:9" ht="67.5" x14ac:dyDescent="0.25">
      <c r="A11" s="1">
        <v>7</v>
      </c>
      <c r="B11" s="5" t="s">
        <v>14</v>
      </c>
      <c r="C11" s="6" t="s">
        <v>38</v>
      </c>
      <c r="D11" s="3">
        <v>4</v>
      </c>
      <c r="E11" s="2"/>
      <c r="F11" s="16"/>
      <c r="G11" s="16">
        <f t="shared" si="0"/>
        <v>0</v>
      </c>
      <c r="H11" s="16">
        <f t="shared" si="1"/>
        <v>0</v>
      </c>
      <c r="I11" s="16">
        <f t="shared" si="2"/>
        <v>0</v>
      </c>
    </row>
    <row r="12" spans="1:9" ht="56.25" x14ac:dyDescent="0.25">
      <c r="A12" s="1">
        <v>8</v>
      </c>
      <c r="B12" s="7" t="s">
        <v>14</v>
      </c>
      <c r="C12" s="8" t="s">
        <v>39</v>
      </c>
      <c r="D12" s="3">
        <v>8</v>
      </c>
      <c r="E12" s="2"/>
      <c r="F12" s="16"/>
      <c r="G12" s="16">
        <f t="shared" si="0"/>
        <v>0</v>
      </c>
      <c r="H12" s="16">
        <f t="shared" si="1"/>
        <v>0</v>
      </c>
      <c r="I12" s="16">
        <f t="shared" si="2"/>
        <v>0</v>
      </c>
    </row>
    <row r="13" spans="1:9" ht="33.75" x14ac:dyDescent="0.25">
      <c r="A13" s="1">
        <v>9</v>
      </c>
      <c r="B13" s="7" t="s">
        <v>16</v>
      </c>
      <c r="C13" s="8" t="s">
        <v>40</v>
      </c>
      <c r="D13" s="3">
        <v>9</v>
      </c>
      <c r="E13" s="2"/>
      <c r="F13" s="16"/>
      <c r="G13" s="16">
        <f t="shared" si="0"/>
        <v>0</v>
      </c>
      <c r="H13" s="16">
        <f t="shared" si="1"/>
        <v>0</v>
      </c>
      <c r="I13" s="16">
        <f t="shared" si="2"/>
        <v>0</v>
      </c>
    </row>
    <row r="14" spans="1:9" ht="33.75" x14ac:dyDescent="0.25">
      <c r="A14" s="1">
        <v>10</v>
      </c>
      <c r="B14" s="7" t="s">
        <v>17</v>
      </c>
      <c r="C14" s="8" t="s">
        <v>18</v>
      </c>
      <c r="D14" s="3">
        <v>8</v>
      </c>
      <c r="E14" s="2"/>
      <c r="F14" s="16"/>
      <c r="G14" s="16">
        <f t="shared" si="0"/>
        <v>0</v>
      </c>
      <c r="H14" s="16">
        <f t="shared" si="1"/>
        <v>0</v>
      </c>
      <c r="I14" s="16">
        <f t="shared" si="2"/>
        <v>0</v>
      </c>
    </row>
    <row r="15" spans="1:9" ht="33.75" x14ac:dyDescent="0.25">
      <c r="A15" s="1">
        <v>11</v>
      </c>
      <c r="B15" s="7" t="s">
        <v>17</v>
      </c>
      <c r="C15" s="8" t="s">
        <v>19</v>
      </c>
      <c r="D15" s="3">
        <v>2</v>
      </c>
      <c r="E15" s="2"/>
      <c r="F15" s="16"/>
      <c r="G15" s="16">
        <f t="shared" si="0"/>
        <v>0</v>
      </c>
      <c r="H15" s="16">
        <f t="shared" si="1"/>
        <v>0</v>
      </c>
      <c r="I15" s="16">
        <f t="shared" si="2"/>
        <v>0</v>
      </c>
    </row>
    <row r="16" spans="1:9" ht="110.25" customHeight="1" x14ac:dyDescent="0.25">
      <c r="A16" s="1">
        <v>12</v>
      </c>
      <c r="B16" s="5" t="s">
        <v>20</v>
      </c>
      <c r="C16" s="6" t="s">
        <v>21</v>
      </c>
      <c r="D16" s="3">
        <v>18</v>
      </c>
      <c r="E16" s="2"/>
      <c r="F16" s="16"/>
      <c r="G16" s="16">
        <f t="shared" si="0"/>
        <v>0</v>
      </c>
      <c r="H16" s="16">
        <f t="shared" si="1"/>
        <v>0</v>
      </c>
      <c r="I16" s="16">
        <f t="shared" si="2"/>
        <v>0</v>
      </c>
    </row>
    <row r="17" spans="1:9" ht="33.75" x14ac:dyDescent="0.25">
      <c r="A17" s="1">
        <v>13</v>
      </c>
      <c r="B17" s="9" t="s">
        <v>22</v>
      </c>
      <c r="C17" s="6" t="s">
        <v>23</v>
      </c>
      <c r="D17" s="3">
        <v>10</v>
      </c>
      <c r="E17" s="2"/>
      <c r="F17" s="16"/>
      <c r="G17" s="16">
        <f t="shared" si="0"/>
        <v>0</v>
      </c>
      <c r="H17" s="16">
        <f t="shared" si="1"/>
        <v>0</v>
      </c>
      <c r="I17" s="16">
        <f t="shared" si="2"/>
        <v>0</v>
      </c>
    </row>
    <row r="18" spans="1:9" ht="45" x14ac:dyDescent="0.25">
      <c r="A18" s="1">
        <v>14</v>
      </c>
      <c r="B18" s="10" t="s">
        <v>24</v>
      </c>
      <c r="C18" s="8" t="s">
        <v>25</v>
      </c>
      <c r="D18" s="3">
        <v>13</v>
      </c>
      <c r="E18" s="2"/>
      <c r="F18" s="16"/>
      <c r="G18" s="16">
        <f t="shared" si="0"/>
        <v>0</v>
      </c>
      <c r="H18" s="16">
        <f t="shared" si="1"/>
        <v>0</v>
      </c>
      <c r="I18" s="16">
        <f t="shared" si="2"/>
        <v>0</v>
      </c>
    </row>
    <row r="19" spans="1:9" ht="28.5" x14ac:dyDescent="0.25">
      <c r="A19" s="1">
        <v>15</v>
      </c>
      <c r="B19" s="7" t="s">
        <v>26</v>
      </c>
      <c r="C19" s="8" t="s">
        <v>27</v>
      </c>
      <c r="D19" s="3">
        <v>17</v>
      </c>
      <c r="E19" s="2"/>
      <c r="F19" s="16"/>
      <c r="G19" s="16">
        <f t="shared" si="0"/>
        <v>0</v>
      </c>
      <c r="H19" s="16">
        <f t="shared" si="1"/>
        <v>0</v>
      </c>
      <c r="I19" s="16">
        <f t="shared" si="2"/>
        <v>0</v>
      </c>
    </row>
    <row r="20" spans="1:9" ht="28.5" x14ac:dyDescent="0.25">
      <c r="A20" s="1">
        <v>16</v>
      </c>
      <c r="B20" s="5" t="s">
        <v>28</v>
      </c>
      <c r="C20" s="6" t="s">
        <v>29</v>
      </c>
      <c r="D20" s="3">
        <v>47</v>
      </c>
      <c r="E20" s="2"/>
      <c r="F20" s="16"/>
      <c r="G20" s="16">
        <f t="shared" si="0"/>
        <v>0</v>
      </c>
      <c r="H20" s="16">
        <f t="shared" si="1"/>
        <v>0</v>
      </c>
      <c r="I20" s="16">
        <f t="shared" si="2"/>
        <v>0</v>
      </c>
    </row>
    <row r="21" spans="1:9" x14ac:dyDescent="0.25">
      <c r="A21" s="22" t="s">
        <v>41</v>
      </c>
      <c r="B21" s="23"/>
      <c r="C21" s="23"/>
      <c r="D21" s="23"/>
      <c r="E21" s="23"/>
      <c r="F21" s="24"/>
      <c r="G21" s="16">
        <f>SUM(G5:G20)</f>
        <v>0</v>
      </c>
      <c r="H21" s="16">
        <f t="shared" si="1"/>
        <v>0</v>
      </c>
      <c r="I21" s="16">
        <f>SUM(H21)</f>
        <v>0</v>
      </c>
    </row>
    <row r="23" spans="1:9" x14ac:dyDescent="0.25">
      <c r="F23" s="18"/>
      <c r="G23" s="18"/>
      <c r="H23" s="18"/>
      <c r="I23" s="18"/>
    </row>
    <row r="24" spans="1:9" x14ac:dyDescent="0.25">
      <c r="F24" s="18"/>
      <c r="G24" s="18" t="s">
        <v>33</v>
      </c>
      <c r="H24" s="18"/>
      <c r="I24" s="18"/>
    </row>
    <row r="25" spans="1:9" x14ac:dyDescent="0.25">
      <c r="F25" s="18"/>
      <c r="G25" s="18" t="s">
        <v>34</v>
      </c>
      <c r="H25" s="18"/>
      <c r="I25" s="18"/>
    </row>
    <row r="26" spans="1:9" x14ac:dyDescent="0.25">
      <c r="F26" s="18"/>
      <c r="G26" s="18" t="s">
        <v>35</v>
      </c>
      <c r="H26" s="18"/>
      <c r="I26" s="18"/>
    </row>
    <row r="27" spans="1:9" x14ac:dyDescent="0.25">
      <c r="F27" s="18"/>
      <c r="G27" s="18" t="s">
        <v>36</v>
      </c>
      <c r="H27" s="18"/>
      <c r="I27" s="18"/>
    </row>
    <row r="28" spans="1:9" x14ac:dyDescent="0.25">
      <c r="D28" s="4"/>
      <c r="F28" s="18"/>
      <c r="G28" s="18"/>
      <c r="H28" s="18"/>
      <c r="I28" s="18"/>
    </row>
    <row r="29" spans="1:9" x14ac:dyDescent="0.25">
      <c r="F29" s="18"/>
      <c r="G29" s="18"/>
      <c r="H29" s="18"/>
      <c r="I29" s="18"/>
    </row>
  </sheetData>
  <mergeCells count="3">
    <mergeCell ref="A4:I4"/>
    <mergeCell ref="A21:F21"/>
    <mergeCell ref="A1:I1"/>
  </mergeCells>
  <pageMargins left="0.7" right="0.7" top="0.75" bottom="0.75" header="0.3" footer="0.3"/>
  <pageSetup paperSize="9"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Cieloch Jacek</dc:creator>
  <cp:lastModifiedBy>Płochocka Mariola</cp:lastModifiedBy>
  <cp:lastPrinted>2023-09-04T07:42:28Z</cp:lastPrinted>
  <dcterms:created xsi:type="dcterms:W3CDTF">2023-05-10T06:23:07Z</dcterms:created>
  <dcterms:modified xsi:type="dcterms:W3CDTF">2023-09-27T09:42:51Z</dcterms:modified>
</cp:coreProperties>
</file>