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dokumenty - strona\"/>
    </mc:Choice>
  </mc:AlternateContent>
  <xr:revisionPtr revIDLastSave="0" documentId="13_ncr:1_{9F323644-1664-4D62-B58C-1736B0454F1A}" xr6:coauthVersionLast="47" xr6:coauthVersionMax="47" xr10:uidLastSave="{00000000-0000-0000-0000-000000000000}"/>
  <bookViews>
    <workbookView xWindow="2850" yWindow="2850" windowWidth="2446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9" i="1" l="1"/>
  <c r="H200" i="1" s="1"/>
  <c r="H190" i="1"/>
  <c r="H191" i="1" s="1"/>
  <c r="H181" i="1"/>
  <c r="I181" i="1" s="1"/>
  <c r="J181" i="1" s="1"/>
  <c r="H180" i="1"/>
  <c r="H179" i="1"/>
  <c r="H170" i="1"/>
  <c r="H169" i="1"/>
  <c r="I169" i="1" s="1"/>
  <c r="J169" i="1" s="1"/>
  <c r="H168" i="1"/>
  <c r="H159" i="1"/>
  <c r="I159" i="1" s="1"/>
  <c r="J159" i="1" s="1"/>
  <c r="H158" i="1"/>
  <c r="H157" i="1"/>
  <c r="H156" i="1"/>
  <c r="I156" i="1" s="1"/>
  <c r="H147" i="1"/>
  <c r="H51" i="1"/>
  <c r="I51" i="1" s="1"/>
  <c r="H52" i="1"/>
  <c r="I52" i="1" s="1"/>
  <c r="J52" i="1" s="1"/>
  <c r="H53" i="1"/>
  <c r="I53" i="1" s="1"/>
  <c r="H54" i="1"/>
  <c r="I54" i="1" s="1"/>
  <c r="H55" i="1"/>
  <c r="I55" i="1" s="1"/>
  <c r="H56" i="1"/>
  <c r="I56" i="1" s="1"/>
  <c r="J56" i="1" s="1"/>
  <c r="H57" i="1"/>
  <c r="H58" i="1"/>
  <c r="I58" i="1" s="1"/>
  <c r="H59" i="1"/>
  <c r="I59" i="1" s="1"/>
  <c r="H60" i="1"/>
  <c r="I60" i="1" s="1"/>
  <c r="J60" i="1" s="1"/>
  <c r="H61" i="1"/>
  <c r="H62" i="1"/>
  <c r="I62" i="1" s="1"/>
  <c r="H63" i="1"/>
  <c r="I63" i="1" s="1"/>
  <c r="H64" i="1"/>
  <c r="I64" i="1" s="1"/>
  <c r="J64" i="1" s="1"/>
  <c r="H65" i="1"/>
  <c r="H66" i="1"/>
  <c r="I66" i="1" s="1"/>
  <c r="H67" i="1"/>
  <c r="I67" i="1" s="1"/>
  <c r="H68" i="1"/>
  <c r="I68" i="1" s="1"/>
  <c r="J68" i="1" s="1"/>
  <c r="H69" i="1"/>
  <c r="H70" i="1"/>
  <c r="I70" i="1" s="1"/>
  <c r="H71" i="1"/>
  <c r="I71" i="1" s="1"/>
  <c r="H72" i="1"/>
  <c r="I72" i="1" s="1"/>
  <c r="J72" i="1" s="1"/>
  <c r="H73" i="1"/>
  <c r="I73" i="1" s="1"/>
  <c r="H74" i="1"/>
  <c r="I74" i="1" s="1"/>
  <c r="H75" i="1"/>
  <c r="I75" i="1" s="1"/>
  <c r="H76" i="1"/>
  <c r="I76" i="1" s="1"/>
  <c r="J76" i="1" s="1"/>
  <c r="H77" i="1"/>
  <c r="H78" i="1"/>
  <c r="I78" i="1" s="1"/>
  <c r="H79" i="1"/>
  <c r="I79" i="1" s="1"/>
  <c r="H80" i="1"/>
  <c r="I80" i="1" s="1"/>
  <c r="J80" i="1" s="1"/>
  <c r="H81" i="1"/>
  <c r="I81" i="1" s="1"/>
  <c r="H82" i="1"/>
  <c r="I82" i="1" s="1"/>
  <c r="H83" i="1"/>
  <c r="I83" i="1" s="1"/>
  <c r="H84" i="1"/>
  <c r="I84" i="1" s="1"/>
  <c r="J84" i="1" s="1"/>
  <c r="H85" i="1"/>
  <c r="I85" i="1" s="1"/>
  <c r="H86" i="1"/>
  <c r="I86" i="1" s="1"/>
  <c r="H87" i="1"/>
  <c r="I87" i="1" s="1"/>
  <c r="H88" i="1"/>
  <c r="I88" i="1" s="1"/>
  <c r="J88" i="1" s="1"/>
  <c r="H89" i="1"/>
  <c r="H90" i="1"/>
  <c r="I90" i="1" s="1"/>
  <c r="H91" i="1"/>
  <c r="I91" i="1" s="1"/>
  <c r="H92" i="1"/>
  <c r="I92" i="1" s="1"/>
  <c r="J92" i="1" s="1"/>
  <c r="H50" i="1"/>
  <c r="H18" i="1"/>
  <c r="H19" i="1"/>
  <c r="I19" i="1" s="1"/>
  <c r="H20" i="1"/>
  <c r="I20" i="1" s="1"/>
  <c r="H21" i="1"/>
  <c r="H22" i="1"/>
  <c r="H23" i="1"/>
  <c r="I23" i="1" s="1"/>
  <c r="H24" i="1"/>
  <c r="I24" i="1" s="1"/>
  <c r="H25" i="1"/>
  <c r="H26" i="1"/>
  <c r="H27" i="1"/>
  <c r="I27" i="1" s="1"/>
  <c r="H28" i="1"/>
  <c r="H29" i="1"/>
  <c r="H30" i="1"/>
  <c r="H31" i="1"/>
  <c r="I31" i="1" s="1"/>
  <c r="H32" i="1"/>
  <c r="I32" i="1" s="1"/>
  <c r="H33" i="1"/>
  <c r="H34" i="1"/>
  <c r="H35" i="1"/>
  <c r="I35" i="1" s="1"/>
  <c r="H36" i="1"/>
  <c r="I36" i="1" s="1"/>
  <c r="H37" i="1"/>
  <c r="H38" i="1"/>
  <c r="H39" i="1"/>
  <c r="I39" i="1" s="1"/>
  <c r="H40" i="1"/>
  <c r="I40" i="1" s="1"/>
  <c r="H41" i="1"/>
  <c r="H17" i="1"/>
  <c r="H146" i="1"/>
  <c r="H148" i="1" s="1"/>
  <c r="H134" i="1"/>
  <c r="I134" i="1" s="1"/>
  <c r="H135" i="1"/>
  <c r="I135" i="1" s="1"/>
  <c r="H136" i="1"/>
  <c r="I136" i="1" s="1"/>
  <c r="H137" i="1"/>
  <c r="I137" i="1" s="1"/>
  <c r="J137" i="1" s="1"/>
  <c r="H133" i="1"/>
  <c r="I133" i="1" s="1"/>
  <c r="J133" i="1" s="1"/>
  <c r="H113" i="1"/>
  <c r="H114" i="1"/>
  <c r="H115" i="1"/>
  <c r="H112" i="1"/>
  <c r="I112" i="1" s="1"/>
  <c r="J112" i="1" s="1"/>
  <c r="H102" i="1"/>
  <c r="I102" i="1" s="1"/>
  <c r="H103" i="1"/>
  <c r="I103" i="1" s="1"/>
  <c r="H101" i="1"/>
  <c r="H124" i="1"/>
  <c r="I124" i="1" s="1"/>
  <c r="J124" i="1" s="1"/>
  <c r="I199" i="1" l="1"/>
  <c r="I200" i="1" s="1"/>
  <c r="J199" i="1"/>
  <c r="J200" i="1" s="1"/>
  <c r="I190" i="1"/>
  <c r="I180" i="1"/>
  <c r="J180" i="1" s="1"/>
  <c r="I179" i="1"/>
  <c r="I182" i="1" s="1"/>
  <c r="H182" i="1"/>
  <c r="H171" i="1"/>
  <c r="I168" i="1"/>
  <c r="J168" i="1" s="1"/>
  <c r="I170" i="1"/>
  <c r="J156" i="1"/>
  <c r="I147" i="1"/>
  <c r="J147" i="1" s="1"/>
  <c r="I158" i="1"/>
  <c r="H160" i="1"/>
  <c r="I157" i="1"/>
  <c r="J157" i="1" s="1"/>
  <c r="H138" i="1"/>
  <c r="I138" i="1"/>
  <c r="H125" i="1"/>
  <c r="I125" i="1"/>
  <c r="H116" i="1"/>
  <c r="H104" i="1"/>
  <c r="I89" i="1"/>
  <c r="J89" i="1" s="1"/>
  <c r="I57" i="1"/>
  <c r="J57" i="1" s="1"/>
  <c r="I69" i="1"/>
  <c r="J69" i="1" s="1"/>
  <c r="J85" i="1"/>
  <c r="J73" i="1"/>
  <c r="J53" i="1"/>
  <c r="I65" i="1"/>
  <c r="J65" i="1" s="1"/>
  <c r="J81" i="1"/>
  <c r="I50" i="1"/>
  <c r="J50" i="1" s="1"/>
  <c r="I77" i="1"/>
  <c r="J77" i="1" s="1"/>
  <c r="I61" i="1"/>
  <c r="J61" i="1" s="1"/>
  <c r="J91" i="1"/>
  <c r="J87" i="1"/>
  <c r="J83" i="1"/>
  <c r="J79" i="1"/>
  <c r="J75" i="1"/>
  <c r="J71" i="1"/>
  <c r="J67" i="1"/>
  <c r="J63" i="1"/>
  <c r="J59" i="1"/>
  <c r="J55" i="1"/>
  <c r="J51" i="1"/>
  <c r="J90" i="1"/>
  <c r="J86" i="1"/>
  <c r="J82" i="1"/>
  <c r="J78" i="1"/>
  <c r="J74" i="1"/>
  <c r="J70" i="1"/>
  <c r="J66" i="1"/>
  <c r="J62" i="1"/>
  <c r="J58" i="1"/>
  <c r="J54" i="1"/>
  <c r="H93" i="1"/>
  <c r="H42" i="1"/>
  <c r="I30" i="1"/>
  <c r="J30" i="1" s="1"/>
  <c r="I17" i="1"/>
  <c r="J17" i="1" s="1"/>
  <c r="I38" i="1"/>
  <c r="J38" i="1" s="1"/>
  <c r="I22" i="1"/>
  <c r="J22" i="1" s="1"/>
  <c r="I26" i="1"/>
  <c r="J26" i="1" s="1"/>
  <c r="I34" i="1"/>
  <c r="J34" i="1" s="1"/>
  <c r="I18" i="1"/>
  <c r="J18" i="1" s="1"/>
  <c r="J24" i="1"/>
  <c r="I41" i="1"/>
  <c r="J41" i="1" s="1"/>
  <c r="I37" i="1"/>
  <c r="J37" i="1" s="1"/>
  <c r="I33" i="1"/>
  <c r="J33" i="1" s="1"/>
  <c r="I29" i="1"/>
  <c r="J29" i="1" s="1"/>
  <c r="I25" i="1"/>
  <c r="J25" i="1" s="1"/>
  <c r="I21" i="1"/>
  <c r="J21" i="1" s="1"/>
  <c r="J39" i="1"/>
  <c r="J35" i="1"/>
  <c r="J31" i="1"/>
  <c r="J27" i="1"/>
  <c r="J23" i="1"/>
  <c r="J19" i="1"/>
  <c r="J40" i="1"/>
  <c r="J36" i="1"/>
  <c r="J32" i="1"/>
  <c r="J20" i="1"/>
  <c r="I28" i="1"/>
  <c r="J28" i="1" s="1"/>
  <c r="I146" i="1"/>
  <c r="J134" i="1"/>
  <c r="J136" i="1"/>
  <c r="J135" i="1"/>
  <c r="I115" i="1"/>
  <c r="J115" i="1" s="1"/>
  <c r="I114" i="1"/>
  <c r="J114" i="1" s="1"/>
  <c r="I113" i="1"/>
  <c r="J113" i="1" s="1"/>
  <c r="J103" i="1"/>
  <c r="J102" i="1"/>
  <c r="I101" i="1"/>
  <c r="I191" i="1" l="1"/>
  <c r="J190" i="1"/>
  <c r="J191" i="1" s="1"/>
  <c r="J179" i="1"/>
  <c r="J182" i="1" s="1"/>
  <c r="I171" i="1"/>
  <c r="J170" i="1"/>
  <c r="J171" i="1" s="1"/>
  <c r="I160" i="1"/>
  <c r="J146" i="1"/>
  <c r="J148" i="1" s="1"/>
  <c r="I148" i="1"/>
  <c r="J158" i="1"/>
  <c r="J160" i="1" s="1"/>
  <c r="I116" i="1"/>
  <c r="J101" i="1"/>
  <c r="J104" i="1" s="1"/>
  <c r="I104" i="1"/>
  <c r="I93" i="1"/>
  <c r="I42" i="1"/>
  <c r="J42" i="1"/>
  <c r="J138" i="1"/>
  <c r="J116" i="1"/>
  <c r="J93" i="1"/>
  <c r="J125" i="1"/>
</calcChain>
</file>

<file path=xl/sharedStrings.xml><?xml version="1.0" encoding="utf-8"?>
<sst xmlns="http://schemas.openxmlformats.org/spreadsheetml/2006/main" count="546" uniqueCount="209">
  <si>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</si>
  <si>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</si>
  <si>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</si>
  <si>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</si>
  <si>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</si>
  <si>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</si>
  <si>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</si>
  <si>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</si>
  <si>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</si>
  <si>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</si>
  <si>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</si>
  <si>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</si>
  <si>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</si>
  <si>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</si>
  <si>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</si>
  <si>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</si>
  <si>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</si>
  <si>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</si>
  <si>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</si>
  <si>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</si>
  <si>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</si>
  <si>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</si>
  <si>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</si>
  <si>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</si>
  <si>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</si>
  <si>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</si>
  <si>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</si>
  <si>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</si>
  <si>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</si>
  <si>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</si>
  <si>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</si>
  <si>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</si>
  <si>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</si>
  <si>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</si>
  <si>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</si>
  <si>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</si>
  <si>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</si>
  <si>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Opak. = 500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</si>
  <si>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</si>
  <si>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</si>
  <si>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</si>
  <si>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</si>
  <si>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</si>
  <si>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</si>
  <si>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</si>
  <si>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Opak. = 100 ml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</si>
  <si>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</si>
  <si>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22.</t>
  </si>
  <si>
    <t>23.</t>
  </si>
  <si>
    <t>24.</t>
  </si>
  <si>
    <t>25.</t>
  </si>
  <si>
    <t>Wartość podatku VAT (zł)
[7* 23% podatku VAT]</t>
  </si>
  <si>
    <t>Ludzki rekombinowany transformujący czynnik wzrostu (TGF) β3</t>
  </si>
  <si>
    <t xml:space="preserve">Suplement ITS </t>
  </si>
  <si>
    <t>Test BCA (Bicinchoninic Acid Kit for Protein Determination)</t>
  </si>
  <si>
    <t>Pożywka MEM w proszku</t>
  </si>
  <si>
    <t>Pożywka DMEM w proszku</t>
  </si>
  <si>
    <t>Roztwór trypsyna-EDTA (1X)</t>
  </si>
  <si>
    <t>Linia komórkowa L929</t>
  </si>
  <si>
    <t>Zestaw do oznaczania stężenia jonów wapnia, kolorymetryczny</t>
  </si>
  <si>
    <t>Albumina sprzężona z izotiocyjanianem fluoresceiny (BSA-FITC)</t>
  </si>
  <si>
    <t>Fibrynogen z osocza bydlęcego</t>
  </si>
  <si>
    <t>Ludzki rekombinowany czynnik wzrostu fibroblastów typu 2 (FGF)</t>
  </si>
  <si>
    <t>Rozwór penicyliny i streptomycyny</t>
  </si>
  <si>
    <t>Trombina z surowicy bydlęcej</t>
  </si>
  <si>
    <t>1,25-dihydroksycholekalcyferol</t>
  </si>
  <si>
    <t xml:space="preserve">Płodowa Surowica Bydlęca </t>
  </si>
  <si>
    <t>Linia komórkowa NIH 3T3 (mysie fibroblasty)</t>
  </si>
  <si>
    <t>Deksametazon</t>
  </si>
  <si>
    <t>Zestaw do pokrywania srebrem wg. von Kossa</t>
  </si>
  <si>
    <t>10 µg</t>
  </si>
  <si>
    <t>Opak. = ampułka</t>
  </si>
  <si>
    <t>Opak. = Zestaw</t>
  </si>
  <si>
    <t>Opak. = 96 g</t>
  </si>
  <si>
    <t>Opak. = 10 x 13.4 g</t>
  </si>
  <si>
    <t>Opak = 500 ml</t>
  </si>
  <si>
    <t>ampułka</t>
  </si>
  <si>
    <t>Zestaw = 250 testów</t>
  </si>
  <si>
    <t>opak.=100 mg</t>
  </si>
  <si>
    <t>opak.=5 g</t>
  </si>
  <si>
    <t>opak.=25 µg</t>
  </si>
  <si>
    <t>Opak = 100 ml</t>
  </si>
  <si>
    <t>Opak = 10000 U (10 kU)</t>
  </si>
  <si>
    <t>opak.= 10 µg</t>
  </si>
  <si>
    <t>opak.=500 ml</t>
  </si>
  <si>
    <t xml:space="preserve">Opak.= 25 mg </t>
  </si>
  <si>
    <t xml:space="preserve">Opak.= 1 zestaw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</si>
  <si>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</si>
  <si>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</si>
  <si>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</si>
  <si>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</si>
  <si>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</si>
  <si>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</si>
  <si>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</si>
  <si>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</si>
  <si>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</si>
  <si>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</si>
  <si>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</si>
  <si>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</si>
  <si>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</si>
  <si>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</si>
  <si>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</si>
  <si>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</si>
  <si>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</si>
  <si>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</si>
  <si>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Alexa Flour 488 phalloidin</t>
  </si>
  <si>
    <t>DAPI (4',6-Diamidino-2-Phenylindole, Dihydrochloride)</t>
  </si>
  <si>
    <t>DPBS (bez wapnia i magnezu)</t>
  </si>
  <si>
    <t>Test na żywotność komórek ssaków</t>
  </si>
  <si>
    <t>α-MEM</t>
  </si>
  <si>
    <t>Płodowa Surowica Bydlęca (Fetal Bovine Serum)</t>
  </si>
  <si>
    <t>Pożywka McCoy’s</t>
  </si>
  <si>
    <t>Pirogronian sodu</t>
  </si>
  <si>
    <t>aldehyd glutarowy, 50%</t>
  </si>
  <si>
    <t xml:space="preserve">Barwnik fluorescencyjny specyficzny dla DNA </t>
  </si>
  <si>
    <t>DMEM z niską zawartością glukozy</t>
  </si>
  <si>
    <t>HEPES (1M)</t>
  </si>
  <si>
    <t xml:space="preserve">Pirogronian sodu </t>
  </si>
  <si>
    <t xml:space="preserve">Zestaw do odwrotnej transkrypcji </t>
  </si>
  <si>
    <t>Roztwór Trypsyna-EDTA 0.05%</t>
  </si>
  <si>
    <t xml:space="preserve">Roztwór stabilizujący RNA </t>
  </si>
  <si>
    <t xml:space="preserve">Test do badania proliferacji komórek oparty na pomiarze stężenia DNA </t>
  </si>
  <si>
    <t>Zestaw do oznaczania aktywności fosfatazy alkaicznej</t>
  </si>
  <si>
    <t>Roztwór Trypsyna-EDTA 0.25%</t>
  </si>
  <si>
    <t>Zestaw do oznaczania stężenia wapnia</t>
  </si>
  <si>
    <t>Przeciwciało specyficzne dla osteokalcyny</t>
  </si>
  <si>
    <t>Przeciwciało specyficzne dla ostepontyny</t>
  </si>
  <si>
    <t xml:space="preserve">Sonda typu TaqMan Hs00154192_m1 do analizy ekspresji genu BMP2 </t>
  </si>
  <si>
    <t>Odcznnik TaqMan Universal Master Mix II z UNG</t>
  </si>
  <si>
    <t>DMEM z wysoką zawartością glukozy</t>
  </si>
  <si>
    <t>Proteinaza K</t>
  </si>
  <si>
    <t>Pożywka RPMI-1640</t>
  </si>
  <si>
    <t>Sonda typu TaqMan Hs01587814_g1 do analizy ekspresji genu BGLAP</t>
  </si>
  <si>
    <t>Sonda typu TaqMan Hs05015684_g1 do analizy ekspresji genu EEF1A1</t>
  </si>
  <si>
    <t>opak.=300 units</t>
  </si>
  <si>
    <t>opak.=10 mg</t>
  </si>
  <si>
    <t>zestaw=10x500 ml</t>
  </si>
  <si>
    <t>opak.=100 ml</t>
  </si>
  <si>
    <t>Zestaw = 2x10 fiolek</t>
  </si>
  <si>
    <t>zestaw = 10 x 500 ml</t>
  </si>
  <si>
    <t>Opak.=500 ml</t>
  </si>
  <si>
    <t>Opak = 500 mL</t>
  </si>
  <si>
    <t>opak.=200 µl</t>
  </si>
  <si>
    <t xml:space="preserve">Opak.= 100 ml </t>
  </si>
  <si>
    <t>Opak.=zestaw</t>
  </si>
  <si>
    <t>zestaw=1 x 250 mL</t>
  </si>
  <si>
    <t>zestaw =1000 testów</t>
  </si>
  <si>
    <t>Zestaw = bufor 225ml +tabletki 105szt.</t>
  </si>
  <si>
    <t>Opak.=100 ml</t>
  </si>
  <si>
    <t>Opak.=10 x 10 mL</t>
  </si>
  <si>
    <t>Opak. = 100 ul</t>
  </si>
  <si>
    <t>Opak.= 250 ul</t>
  </si>
  <si>
    <t>Opak.= 2 x 5 mL</t>
  </si>
  <si>
    <t>zestaw=10 x 500 ml</t>
  </si>
  <si>
    <t xml:space="preserve">opak.=5 x 1 mL </t>
  </si>
  <si>
    <t>opak.=10x500mL</t>
  </si>
  <si>
    <t>Podłoże agarowe do hodowli bakteryjnych</t>
  </si>
  <si>
    <t>Podłoże Tryptic Soy Agar (TSA)</t>
  </si>
  <si>
    <t>Podłoże (bulion) YPD</t>
  </si>
  <si>
    <t>Opak. = 500 g</t>
  </si>
  <si>
    <t>Opak. = 2 kg</t>
  </si>
  <si>
    <t>Test do oznaczania kolagenu</t>
  </si>
  <si>
    <t>Przeciwciało pierwszorzędowe specyficzne dla ludzkiego kolagenu typu II</t>
  </si>
  <si>
    <t xml:space="preserve">Test MTS </t>
  </si>
  <si>
    <t>Przeciwciało specyficzne dla CD31</t>
  </si>
  <si>
    <t>Opak. = 1 zestaw</t>
  </si>
  <si>
    <t>Opak. = 100 µg</t>
  </si>
  <si>
    <t>opak.- 2500 testów</t>
  </si>
  <si>
    <t>opak.=100 ul</t>
  </si>
  <si>
    <t>Wartość podatku VAT  (zł)
[7* 23% podatku VAT]</t>
  </si>
  <si>
    <t>Linia komórkowa NIH/3T3</t>
  </si>
  <si>
    <t>MRS (ISO) Agar, pożywka sypka</t>
  </si>
  <si>
    <t>MRS Broth, pożywka sypka</t>
  </si>
  <si>
    <t>Nutrient Broth, pożywka sypka</t>
  </si>
  <si>
    <t>Sabouraud Dextrose Liquid Medium, pożywka sypka</t>
  </si>
  <si>
    <t>Reinforced Clostridial Medium (RCM), pożywka sypka</t>
  </si>
  <si>
    <t>opak=500g</t>
  </si>
  <si>
    <t>opak = 500g</t>
  </si>
  <si>
    <t xml:space="preserve">opak = 500 </t>
  </si>
  <si>
    <t>opak = 500 g</t>
  </si>
  <si>
    <t>Pożywka Mueller Hinton Broth</t>
  </si>
  <si>
    <t>Agar Mueller Hinton</t>
  </si>
  <si>
    <t>opak.=  500 g</t>
  </si>
  <si>
    <r>
      <t>część VIII zamówienia</t>
    </r>
    <r>
      <rPr>
        <sz val="12"/>
        <color theme="1"/>
        <rFont val="Calibri"/>
        <family val="2"/>
        <charset val="238"/>
      </rPr>
      <t xml:space="preserve"> </t>
    </r>
  </si>
  <si>
    <t>EGM-2 BulletKit (Zestaw (pożywka i suplementy) do hodowli ludzkich komórek śródbłonka wyizolowanych z żyły pępowinowej)</t>
  </si>
  <si>
    <t>Ludzkie komórki śródbłonka wyizolowane z żyły pępowinowej (Human Umbilical Vein Endothelial Cells)</t>
  </si>
  <si>
    <t>Zestaw = 1 kit</t>
  </si>
  <si>
    <r>
      <t>część IX zamówienia</t>
    </r>
    <r>
      <rPr>
        <sz val="12"/>
        <color theme="1"/>
        <rFont val="Calibri"/>
        <family val="2"/>
        <charset val="238"/>
      </rPr>
      <t xml:space="preserve"> </t>
    </r>
  </si>
  <si>
    <t>Aquaguard-2 - Roztwór do dezynfekcji łaźni wodnych</t>
  </si>
  <si>
    <t>Aquaguard-1 - Roztwór do dezynfekcji inkubatorów</t>
  </si>
  <si>
    <t>Roztwór soli fizjologicznej buforowanej fosforanami (ang. Dulbecco’s Phosphate Buffered Saline, PBS)</t>
  </si>
  <si>
    <t>Opak.= 50 ml</t>
  </si>
  <si>
    <t>Opak.= 100 ml</t>
  </si>
  <si>
    <r>
      <t>część X zamówienia</t>
    </r>
    <r>
      <rPr>
        <sz val="12"/>
        <color theme="1"/>
        <rFont val="Calibri"/>
        <family val="2"/>
        <charset val="238"/>
      </rPr>
      <t xml:space="preserve"> </t>
    </r>
  </si>
  <si>
    <t>Zestaw ELISA do oznaczania ludzkiego IL-1 beta/IL-1F2</t>
  </si>
  <si>
    <t>Zestaw ELISA do oznaczania ludzkiego TGF-beta 1</t>
  </si>
  <si>
    <t xml:space="preserve">Zestaw ELISA do oznaczania ludzkiego TNF-alfa </t>
  </si>
  <si>
    <t>opak.=5 płytek</t>
  </si>
  <si>
    <r>
      <t>część XI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</si>
  <si>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Przeciwciało pierwszorzędowe specyficzne dla białka YAP/TAZ </t>
  </si>
  <si>
    <t>Opak.= 100 ul</t>
  </si>
  <si>
    <r>
      <t>część XII zamówienia</t>
    </r>
    <r>
      <rPr>
        <sz val="12"/>
        <color theme="1"/>
        <rFont val="Calibri"/>
        <family val="2"/>
        <charset val="238"/>
      </rPr>
      <t xml:space="preserve"> </t>
    </r>
  </si>
  <si>
    <t>Zestaw do izolacji RNA z małych ilości materiału (250 izolacji)</t>
  </si>
  <si>
    <t>opak.= 1 zestaw</t>
  </si>
  <si>
    <t>Dokładny opis znajduje się w załączniku nr 1 do SWZ-Opis przedmiotu zamówienia (OPZ)</t>
  </si>
  <si>
    <t xml:space="preserve">  Numer referencyjny: WIM/ZP/15/2023                                                                                                      </t>
  </si>
  <si>
    <t>Załącznik Nr 3.1. do FO/załącznik nr 3 do umowy</t>
  </si>
  <si>
    <t>elektroniczny podpis osoby/ osób</t>
  </si>
  <si>
    <t xml:space="preserve"> uprawnionych do wystąpienia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</si>
</sst>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363636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203"/>
  <sheetViews>
    <sheetView tabSelected="1" topLeftCell="A189" workbookViewId="0">
      <selection sqref="A1:J204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42" t="s">
        <v>205</v>
      </c>
      <c r="C1" s="42"/>
      <c r="D1" s="42"/>
      <c r="E1" s="42"/>
      <c r="F1" s="42"/>
      <c r="G1" s="42"/>
      <c r="H1" s="42"/>
      <c r="I1" s="42"/>
      <c r="J1" s="42"/>
    </row>
    <row r="2" spans="2:10" x14ac:dyDescent="0.25">
      <c r="B2" s="41" t="s">
        <v>206</v>
      </c>
      <c r="C2" s="41"/>
      <c r="D2" s="41"/>
      <c r="E2" s="41"/>
      <c r="F2" s="41"/>
      <c r="G2" s="41"/>
      <c r="H2" s="41"/>
      <c r="I2" s="41"/>
      <c r="J2" s="41"/>
    </row>
    <row r="3" spans="2:10" ht="32.25" customHeight="1" x14ac:dyDescent="0.25">
      <c r="B3" s="43" t="s">
        <v>8</v>
      </c>
      <c r="C3" s="43"/>
      <c r="D3" s="43"/>
      <c r="E3" s="43"/>
      <c r="F3" s="43"/>
      <c r="G3" s="43"/>
      <c r="H3" s="43"/>
      <c r="I3" s="43"/>
      <c r="J3" s="43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5" t="s">
        <v>41</v>
      </c>
      <c r="D6" s="16"/>
      <c r="E6" s="16"/>
      <c r="F6" s="16"/>
      <c r="G6" s="16"/>
      <c r="H6" s="16"/>
      <c r="I6" s="16"/>
      <c r="J6" s="16"/>
    </row>
    <row r="7" spans="2:10" ht="24.75" customHeight="1" x14ac:dyDescent="0.25">
      <c r="C7" s="44" t="s">
        <v>42</v>
      </c>
      <c r="D7" s="44"/>
      <c r="E7" s="44"/>
      <c r="F7" s="44"/>
      <c r="G7" s="44"/>
      <c r="H7" s="44"/>
      <c r="I7" s="44"/>
      <c r="J7" s="44"/>
    </row>
    <row r="8" spans="2:10" ht="18" customHeight="1" x14ac:dyDescent="0.25">
      <c r="C8" s="45" t="s">
        <v>43</v>
      </c>
      <c r="D8" s="45"/>
      <c r="E8" s="45"/>
      <c r="F8" s="45"/>
      <c r="G8" s="45"/>
      <c r="H8" s="45"/>
      <c r="I8" s="45"/>
      <c r="J8" s="45"/>
    </row>
    <row r="9" spans="2:10" x14ac:dyDescent="0.25">
      <c r="C9" s="17" t="s">
        <v>44</v>
      </c>
      <c r="D9" s="3"/>
      <c r="E9" s="3"/>
      <c r="F9" s="3"/>
      <c r="G9" s="3"/>
      <c r="H9" s="3"/>
      <c r="I9" s="3"/>
      <c r="J9" s="3"/>
    </row>
    <row r="10" spans="2:10" x14ac:dyDescent="0.25">
      <c r="C10" s="17" t="s">
        <v>40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7" t="s">
        <v>1</v>
      </c>
      <c r="C14" s="37"/>
      <c r="D14" s="37"/>
      <c r="E14" s="37"/>
      <c r="F14" s="37"/>
      <c r="G14" s="38" t="s">
        <v>9</v>
      </c>
      <c r="H14" s="39"/>
      <c r="I14" s="39"/>
      <c r="J14" s="40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34</v>
      </c>
      <c r="H15" s="11" t="s">
        <v>35</v>
      </c>
      <c r="I15" s="7" t="s">
        <v>51</v>
      </c>
      <c r="J15" s="7" t="s">
        <v>36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36" x14ac:dyDescent="0.25">
      <c r="B17" s="2" t="s">
        <v>12</v>
      </c>
      <c r="C17" s="21" t="s">
        <v>52</v>
      </c>
      <c r="D17" s="33" t="s">
        <v>204</v>
      </c>
      <c r="E17" s="22" t="s">
        <v>70</v>
      </c>
      <c r="F17" s="23">
        <v>2</v>
      </c>
      <c r="G17" s="8"/>
      <c r="H17" s="8">
        <f>F17*G17</f>
        <v>0</v>
      </c>
      <c r="I17" s="8">
        <f>H17*23%</f>
        <v>0</v>
      </c>
      <c r="J17" s="8">
        <f>H17+I17</f>
        <v>0</v>
      </c>
    </row>
    <row r="18" spans="2:10" ht="24" x14ac:dyDescent="0.25">
      <c r="B18" s="2" t="s">
        <v>13</v>
      </c>
      <c r="C18" s="21" t="s">
        <v>53</v>
      </c>
      <c r="D18" s="33" t="s">
        <v>204</v>
      </c>
      <c r="E18" s="22" t="s">
        <v>71</v>
      </c>
      <c r="F18" s="22">
        <v>1</v>
      </c>
      <c r="G18" s="8"/>
      <c r="H18" s="8">
        <f t="shared" ref="H18:H41" si="0">F18*G18</f>
        <v>0</v>
      </c>
      <c r="I18" s="8">
        <f t="shared" ref="I18:I41" si="1">H18*23%</f>
        <v>0</v>
      </c>
      <c r="J18" s="8">
        <f t="shared" ref="J18:J41" si="2">H18+I18</f>
        <v>0</v>
      </c>
    </row>
    <row r="19" spans="2:10" ht="36" x14ac:dyDescent="0.25">
      <c r="B19" s="2" t="s">
        <v>14</v>
      </c>
      <c r="C19" s="21" t="s">
        <v>54</v>
      </c>
      <c r="D19" s="33" t="s">
        <v>204</v>
      </c>
      <c r="E19" s="22" t="s">
        <v>72</v>
      </c>
      <c r="F19" s="22">
        <v>1</v>
      </c>
      <c r="G19" s="8"/>
      <c r="H19" s="8">
        <f t="shared" si="0"/>
        <v>0</v>
      </c>
      <c r="I19" s="8">
        <f t="shared" si="1"/>
        <v>0</v>
      </c>
      <c r="J19" s="8">
        <f t="shared" si="2"/>
        <v>0</v>
      </c>
    </row>
    <row r="20" spans="2:10" ht="24" x14ac:dyDescent="0.25">
      <c r="B20" s="2" t="s">
        <v>15</v>
      </c>
      <c r="C20" s="21" t="s">
        <v>55</v>
      </c>
      <c r="D20" s="33" t="s">
        <v>204</v>
      </c>
      <c r="E20" s="22" t="s">
        <v>73</v>
      </c>
      <c r="F20" s="23">
        <v>1</v>
      </c>
      <c r="G20" s="8"/>
      <c r="H20" s="8">
        <f t="shared" si="0"/>
        <v>0</v>
      </c>
      <c r="I20" s="8">
        <f t="shared" si="1"/>
        <v>0</v>
      </c>
      <c r="J20" s="8">
        <f t="shared" si="2"/>
        <v>0</v>
      </c>
    </row>
    <row r="21" spans="2:10" ht="24" x14ac:dyDescent="0.25">
      <c r="B21" s="2" t="s">
        <v>16</v>
      </c>
      <c r="C21" s="21" t="s">
        <v>56</v>
      </c>
      <c r="D21" s="33" t="s">
        <v>204</v>
      </c>
      <c r="E21" s="22" t="s">
        <v>74</v>
      </c>
      <c r="F21" s="23">
        <v>1</v>
      </c>
      <c r="G21" s="8"/>
      <c r="H21" s="8">
        <f t="shared" si="0"/>
        <v>0</v>
      </c>
      <c r="I21" s="8">
        <f t="shared" si="1"/>
        <v>0</v>
      </c>
      <c r="J21" s="8">
        <f t="shared" si="2"/>
        <v>0</v>
      </c>
    </row>
    <row r="22" spans="2:10" ht="24" x14ac:dyDescent="0.25">
      <c r="B22" s="2" t="s">
        <v>17</v>
      </c>
      <c r="C22" s="21" t="s">
        <v>57</v>
      </c>
      <c r="D22" s="33" t="s">
        <v>204</v>
      </c>
      <c r="E22" s="22" t="s">
        <v>75</v>
      </c>
      <c r="F22" s="23">
        <v>1</v>
      </c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</row>
    <row r="23" spans="2:10" ht="24" x14ac:dyDescent="0.25">
      <c r="B23" s="2" t="s">
        <v>18</v>
      </c>
      <c r="C23" s="21" t="s">
        <v>58</v>
      </c>
      <c r="D23" s="33" t="s">
        <v>204</v>
      </c>
      <c r="E23" s="22" t="s">
        <v>76</v>
      </c>
      <c r="F23" s="22">
        <v>1</v>
      </c>
      <c r="G23" s="8"/>
      <c r="H23" s="8">
        <f t="shared" si="0"/>
        <v>0</v>
      </c>
      <c r="I23" s="8">
        <f t="shared" si="1"/>
        <v>0</v>
      </c>
      <c r="J23" s="8">
        <f t="shared" si="2"/>
        <v>0</v>
      </c>
    </row>
    <row r="24" spans="2:10" ht="36" x14ac:dyDescent="0.25">
      <c r="B24" s="2" t="s">
        <v>19</v>
      </c>
      <c r="C24" s="21" t="s">
        <v>59</v>
      </c>
      <c r="D24" s="33" t="s">
        <v>204</v>
      </c>
      <c r="E24" s="22" t="s">
        <v>77</v>
      </c>
      <c r="F24" s="22">
        <v>1</v>
      </c>
      <c r="G24" s="8"/>
      <c r="H24" s="8">
        <f t="shared" si="0"/>
        <v>0</v>
      </c>
      <c r="I24" s="8">
        <f t="shared" si="1"/>
        <v>0</v>
      </c>
      <c r="J24" s="8">
        <f t="shared" si="2"/>
        <v>0</v>
      </c>
    </row>
    <row r="25" spans="2:10" ht="36" x14ac:dyDescent="0.25">
      <c r="B25" s="2" t="s">
        <v>20</v>
      </c>
      <c r="C25" s="21" t="s">
        <v>60</v>
      </c>
      <c r="D25" s="33" t="s">
        <v>204</v>
      </c>
      <c r="E25" s="22" t="s">
        <v>78</v>
      </c>
      <c r="F25" s="22">
        <v>1</v>
      </c>
      <c r="G25" s="8"/>
      <c r="H25" s="8">
        <f t="shared" si="0"/>
        <v>0</v>
      </c>
      <c r="I25" s="8">
        <f t="shared" si="1"/>
        <v>0</v>
      </c>
      <c r="J25" s="8">
        <f t="shared" si="2"/>
        <v>0</v>
      </c>
    </row>
    <row r="26" spans="2:10" ht="24" x14ac:dyDescent="0.25">
      <c r="B26" s="2" t="s">
        <v>21</v>
      </c>
      <c r="C26" s="21" t="s">
        <v>61</v>
      </c>
      <c r="D26" s="33" t="s">
        <v>204</v>
      </c>
      <c r="E26" s="22" t="s">
        <v>79</v>
      </c>
      <c r="F26" s="23">
        <v>1</v>
      </c>
      <c r="G26" s="8"/>
      <c r="H26" s="8">
        <f t="shared" si="0"/>
        <v>0</v>
      </c>
      <c r="I26" s="8">
        <f t="shared" si="1"/>
        <v>0</v>
      </c>
      <c r="J26" s="8">
        <f t="shared" si="2"/>
        <v>0</v>
      </c>
    </row>
    <row r="27" spans="2:10" ht="36" x14ac:dyDescent="0.25">
      <c r="B27" s="2" t="s">
        <v>22</v>
      </c>
      <c r="C27" s="21" t="s">
        <v>62</v>
      </c>
      <c r="D27" s="33" t="s">
        <v>204</v>
      </c>
      <c r="E27" s="22" t="s">
        <v>80</v>
      </c>
      <c r="F27" s="22">
        <v>1</v>
      </c>
      <c r="G27" s="8"/>
      <c r="H27" s="8">
        <f t="shared" si="0"/>
        <v>0</v>
      </c>
      <c r="I27" s="8">
        <f t="shared" si="1"/>
        <v>0</v>
      </c>
      <c r="J27" s="8">
        <f t="shared" si="2"/>
        <v>0</v>
      </c>
    </row>
    <row r="28" spans="2:10" ht="24" x14ac:dyDescent="0.25">
      <c r="B28" s="2" t="s">
        <v>23</v>
      </c>
      <c r="C28" s="21" t="s">
        <v>57</v>
      </c>
      <c r="D28" s="33" t="s">
        <v>204</v>
      </c>
      <c r="E28" s="22" t="s">
        <v>75</v>
      </c>
      <c r="F28" s="22">
        <v>2</v>
      </c>
      <c r="G28" s="8"/>
      <c r="H28" s="8">
        <f t="shared" si="0"/>
        <v>0</v>
      </c>
      <c r="I28" s="8">
        <f t="shared" si="1"/>
        <v>0</v>
      </c>
      <c r="J28" s="8">
        <f t="shared" si="2"/>
        <v>0</v>
      </c>
    </row>
    <row r="29" spans="2:10" ht="24" x14ac:dyDescent="0.25">
      <c r="B29" s="2" t="s">
        <v>25</v>
      </c>
      <c r="C29" s="21" t="s">
        <v>63</v>
      </c>
      <c r="D29" s="33" t="s">
        <v>204</v>
      </c>
      <c r="E29" s="22" t="s">
        <v>81</v>
      </c>
      <c r="F29" s="23">
        <v>2</v>
      </c>
      <c r="G29" s="8"/>
      <c r="H29" s="8">
        <f t="shared" si="0"/>
        <v>0</v>
      </c>
      <c r="I29" s="8">
        <f t="shared" si="1"/>
        <v>0</v>
      </c>
      <c r="J29" s="8">
        <f t="shared" si="2"/>
        <v>0</v>
      </c>
    </row>
    <row r="30" spans="2:10" ht="24" x14ac:dyDescent="0.25">
      <c r="B30" s="2" t="s">
        <v>26</v>
      </c>
      <c r="C30" s="21" t="s">
        <v>64</v>
      </c>
      <c r="D30" s="33" t="s">
        <v>204</v>
      </c>
      <c r="E30" s="22" t="s">
        <v>82</v>
      </c>
      <c r="F30" s="22">
        <v>1</v>
      </c>
      <c r="G30" s="8"/>
      <c r="H30" s="8">
        <f t="shared" si="0"/>
        <v>0</v>
      </c>
      <c r="I30" s="8">
        <f t="shared" si="1"/>
        <v>0</v>
      </c>
      <c r="J30" s="8">
        <f t="shared" si="2"/>
        <v>0</v>
      </c>
    </row>
    <row r="31" spans="2:10" ht="24" x14ac:dyDescent="0.25">
      <c r="B31" s="2" t="s">
        <v>27</v>
      </c>
      <c r="C31" s="21" t="s">
        <v>65</v>
      </c>
      <c r="D31" s="33" t="s">
        <v>204</v>
      </c>
      <c r="E31" s="22" t="s">
        <v>83</v>
      </c>
      <c r="F31" s="22">
        <v>1</v>
      </c>
      <c r="G31" s="8"/>
      <c r="H31" s="8">
        <f t="shared" si="0"/>
        <v>0</v>
      </c>
      <c r="I31" s="8">
        <f t="shared" si="1"/>
        <v>0</v>
      </c>
      <c r="J31" s="8">
        <f t="shared" si="2"/>
        <v>0</v>
      </c>
    </row>
    <row r="32" spans="2:10" ht="36" x14ac:dyDescent="0.25">
      <c r="B32" s="2" t="s">
        <v>28</v>
      </c>
      <c r="C32" s="21" t="s">
        <v>62</v>
      </c>
      <c r="D32" s="33" t="s">
        <v>204</v>
      </c>
      <c r="E32" s="22" t="s">
        <v>80</v>
      </c>
      <c r="F32" s="22">
        <v>1</v>
      </c>
      <c r="G32" s="8"/>
      <c r="H32" s="8">
        <f t="shared" si="0"/>
        <v>0</v>
      </c>
      <c r="I32" s="8">
        <f t="shared" si="1"/>
        <v>0</v>
      </c>
      <c r="J32" s="8">
        <f t="shared" si="2"/>
        <v>0</v>
      </c>
    </row>
    <row r="33" spans="2:10" ht="24" x14ac:dyDescent="0.25">
      <c r="B33" s="2" t="s">
        <v>29</v>
      </c>
      <c r="C33" s="21" t="s">
        <v>66</v>
      </c>
      <c r="D33" s="33" t="s">
        <v>204</v>
      </c>
      <c r="E33" s="22" t="s">
        <v>84</v>
      </c>
      <c r="F33" s="23">
        <v>3</v>
      </c>
      <c r="G33" s="8"/>
      <c r="H33" s="8">
        <f t="shared" si="0"/>
        <v>0</v>
      </c>
      <c r="I33" s="8">
        <f t="shared" si="1"/>
        <v>0</v>
      </c>
      <c r="J33" s="8">
        <f t="shared" si="2"/>
        <v>0</v>
      </c>
    </row>
    <row r="34" spans="2:10" ht="24" x14ac:dyDescent="0.25">
      <c r="B34" s="2" t="s">
        <v>30</v>
      </c>
      <c r="C34" s="21" t="s">
        <v>57</v>
      </c>
      <c r="D34" s="33" t="s">
        <v>204</v>
      </c>
      <c r="E34" s="22" t="s">
        <v>75</v>
      </c>
      <c r="F34" s="23">
        <v>2</v>
      </c>
      <c r="G34" s="8"/>
      <c r="H34" s="8">
        <f t="shared" si="0"/>
        <v>0</v>
      </c>
      <c r="I34" s="8">
        <f t="shared" si="1"/>
        <v>0</v>
      </c>
      <c r="J34" s="8">
        <f t="shared" si="2"/>
        <v>0</v>
      </c>
    </row>
    <row r="35" spans="2:10" ht="24" x14ac:dyDescent="0.25">
      <c r="B35" s="2" t="s">
        <v>31</v>
      </c>
      <c r="C35" s="21" t="s">
        <v>67</v>
      </c>
      <c r="D35" s="33" t="s">
        <v>204</v>
      </c>
      <c r="E35" s="22" t="s">
        <v>76</v>
      </c>
      <c r="F35" s="23">
        <v>1</v>
      </c>
      <c r="G35" s="8"/>
      <c r="H35" s="8">
        <f t="shared" si="0"/>
        <v>0</v>
      </c>
      <c r="I35" s="8">
        <f t="shared" si="1"/>
        <v>0</v>
      </c>
      <c r="J35" s="8">
        <f t="shared" si="2"/>
        <v>0</v>
      </c>
    </row>
    <row r="36" spans="2:10" ht="24" x14ac:dyDescent="0.25">
      <c r="B36" s="2" t="s">
        <v>32</v>
      </c>
      <c r="C36" s="21" t="s">
        <v>68</v>
      </c>
      <c r="D36" s="33" t="s">
        <v>204</v>
      </c>
      <c r="E36" s="22" t="s">
        <v>85</v>
      </c>
      <c r="F36" s="23">
        <v>1</v>
      </c>
      <c r="G36" s="8"/>
      <c r="H36" s="8">
        <f t="shared" si="0"/>
        <v>0</v>
      </c>
      <c r="I36" s="8">
        <f t="shared" si="1"/>
        <v>0</v>
      </c>
      <c r="J36" s="8">
        <f t="shared" si="2"/>
        <v>0</v>
      </c>
    </row>
    <row r="37" spans="2:10" ht="24" x14ac:dyDescent="0.25">
      <c r="B37" s="2" t="s">
        <v>33</v>
      </c>
      <c r="C37" s="21" t="s">
        <v>69</v>
      </c>
      <c r="D37" s="33" t="s">
        <v>204</v>
      </c>
      <c r="E37" s="22" t="s">
        <v>86</v>
      </c>
      <c r="F37" s="23">
        <v>1</v>
      </c>
      <c r="G37" s="8"/>
      <c r="H37" s="8">
        <f t="shared" si="0"/>
        <v>0</v>
      </c>
      <c r="I37" s="8">
        <f t="shared" si="1"/>
        <v>0</v>
      </c>
      <c r="J37" s="8">
        <f t="shared" si="2"/>
        <v>0</v>
      </c>
    </row>
    <row r="38" spans="2:10" ht="24" x14ac:dyDescent="0.25">
      <c r="B38" s="2" t="s">
        <v>47</v>
      </c>
      <c r="C38" s="21" t="s">
        <v>65</v>
      </c>
      <c r="D38" s="33" t="s">
        <v>204</v>
      </c>
      <c r="E38" s="22" t="s">
        <v>83</v>
      </c>
      <c r="F38" s="23">
        <v>1</v>
      </c>
      <c r="G38" s="8"/>
      <c r="H38" s="8">
        <f t="shared" si="0"/>
        <v>0</v>
      </c>
      <c r="I38" s="8">
        <f t="shared" si="1"/>
        <v>0</v>
      </c>
      <c r="J38" s="8">
        <f t="shared" si="2"/>
        <v>0</v>
      </c>
    </row>
    <row r="39" spans="2:10" ht="24" x14ac:dyDescent="0.25">
      <c r="B39" s="2" t="s">
        <v>48</v>
      </c>
      <c r="C39" s="21" t="s">
        <v>66</v>
      </c>
      <c r="D39" s="33" t="s">
        <v>204</v>
      </c>
      <c r="E39" s="22" t="s">
        <v>84</v>
      </c>
      <c r="F39" s="23">
        <v>2</v>
      </c>
      <c r="G39" s="8"/>
      <c r="H39" s="8">
        <f t="shared" si="0"/>
        <v>0</v>
      </c>
      <c r="I39" s="8">
        <f t="shared" si="1"/>
        <v>0</v>
      </c>
      <c r="J39" s="8">
        <f t="shared" si="2"/>
        <v>0</v>
      </c>
    </row>
    <row r="40" spans="2:10" ht="24" x14ac:dyDescent="0.25">
      <c r="B40" s="2" t="s">
        <v>49</v>
      </c>
      <c r="C40" s="21" t="s">
        <v>57</v>
      </c>
      <c r="D40" s="33" t="s">
        <v>204</v>
      </c>
      <c r="E40" s="22" t="s">
        <v>75</v>
      </c>
      <c r="F40" s="23">
        <v>1</v>
      </c>
      <c r="G40" s="8"/>
      <c r="H40" s="8">
        <f t="shared" si="0"/>
        <v>0</v>
      </c>
      <c r="I40" s="8">
        <f t="shared" si="1"/>
        <v>0</v>
      </c>
      <c r="J40" s="8">
        <f t="shared" si="2"/>
        <v>0</v>
      </c>
    </row>
    <row r="41" spans="2:10" ht="24" x14ac:dyDescent="0.25">
      <c r="B41" s="2" t="s">
        <v>50</v>
      </c>
      <c r="C41" s="21" t="s">
        <v>63</v>
      </c>
      <c r="D41" s="33" t="s">
        <v>204</v>
      </c>
      <c r="E41" s="22" t="s">
        <v>81</v>
      </c>
      <c r="F41" s="23">
        <v>3</v>
      </c>
      <c r="G41" s="8"/>
      <c r="H41" s="8">
        <f t="shared" si="0"/>
        <v>0</v>
      </c>
      <c r="I41" s="8">
        <f t="shared" si="1"/>
        <v>0</v>
      </c>
      <c r="J41" s="8">
        <f t="shared" si="2"/>
        <v>0</v>
      </c>
    </row>
    <row r="42" spans="2:10" ht="45.75" customHeight="1" x14ac:dyDescent="0.25">
      <c r="B42" s="46" t="s">
        <v>10</v>
      </c>
      <c r="C42" s="47"/>
      <c r="D42" s="47"/>
      <c r="E42" s="47"/>
      <c r="F42" s="47"/>
      <c r="G42" s="48"/>
      <c r="H42" s="24">
        <f>SUM(H17:H41)</f>
        <v>0</v>
      </c>
      <c r="I42" s="24">
        <f>SUM(I17:I41)</f>
        <v>0</v>
      </c>
      <c r="J42" s="24">
        <f>SUM(J17:J41)</f>
        <v>0</v>
      </c>
    </row>
    <row r="43" spans="2:10" ht="18.7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5" spans="2:10" ht="15" customHeight="1" x14ac:dyDescent="0.25">
      <c r="B45" s="1" t="s">
        <v>5</v>
      </c>
    </row>
    <row r="47" spans="2:10" ht="27" customHeight="1" x14ac:dyDescent="0.25">
      <c r="B47" s="37" t="s">
        <v>1</v>
      </c>
      <c r="C47" s="37"/>
      <c r="D47" s="37"/>
      <c r="E47" s="37"/>
      <c r="F47" s="37"/>
      <c r="G47" s="38" t="s">
        <v>9</v>
      </c>
      <c r="H47" s="39"/>
      <c r="I47" s="39"/>
      <c r="J47" s="40"/>
    </row>
    <row r="48" spans="2:10" ht="48" x14ac:dyDescent="0.25">
      <c r="B48" s="5" t="s">
        <v>2</v>
      </c>
      <c r="C48" s="6" t="s">
        <v>11</v>
      </c>
      <c r="D48" s="6" t="s">
        <v>7</v>
      </c>
      <c r="E48" s="6" t="s">
        <v>3</v>
      </c>
      <c r="F48" s="6" t="s">
        <v>4</v>
      </c>
      <c r="G48" s="7" t="s">
        <v>34</v>
      </c>
      <c r="H48" s="11" t="s">
        <v>35</v>
      </c>
      <c r="I48" s="7" t="s">
        <v>51</v>
      </c>
      <c r="J48" s="7" t="s">
        <v>36</v>
      </c>
    </row>
    <row r="49" spans="2:10" x14ac:dyDescent="0.25">
      <c r="B49" s="10">
        <v>1</v>
      </c>
      <c r="C49" s="10">
        <v>2</v>
      </c>
      <c r="D49" s="10">
        <v>3</v>
      </c>
      <c r="E49" s="10">
        <v>4</v>
      </c>
      <c r="F49" s="10">
        <v>5</v>
      </c>
      <c r="G49" s="10">
        <v>6</v>
      </c>
      <c r="H49" s="10">
        <v>7</v>
      </c>
      <c r="I49" s="10">
        <v>8</v>
      </c>
      <c r="J49" s="10">
        <v>9</v>
      </c>
    </row>
    <row r="50" spans="2:10" ht="24" x14ac:dyDescent="0.25">
      <c r="B50" s="5" t="s">
        <v>12</v>
      </c>
      <c r="C50" s="25" t="s">
        <v>105</v>
      </c>
      <c r="D50" s="33" t="s">
        <v>204</v>
      </c>
      <c r="E50" s="26" t="s">
        <v>134</v>
      </c>
      <c r="F50" s="26">
        <v>1</v>
      </c>
      <c r="G50" s="8"/>
      <c r="H50" s="8">
        <f>F50*G50</f>
        <v>0</v>
      </c>
      <c r="I50" s="8">
        <f>H50*23%</f>
        <v>0</v>
      </c>
      <c r="J50" s="8">
        <f>H50+I50</f>
        <v>0</v>
      </c>
    </row>
    <row r="51" spans="2:10" ht="36" x14ac:dyDescent="0.25">
      <c r="B51" s="5" t="s">
        <v>13</v>
      </c>
      <c r="C51" s="25" t="s">
        <v>106</v>
      </c>
      <c r="D51" s="33" t="s">
        <v>204</v>
      </c>
      <c r="E51" s="26" t="s">
        <v>135</v>
      </c>
      <c r="F51" s="26">
        <v>1</v>
      </c>
      <c r="G51" s="8"/>
      <c r="H51" s="8">
        <f t="shared" ref="H51:H92" si="3">F51*G51</f>
        <v>0</v>
      </c>
      <c r="I51" s="8">
        <f t="shared" ref="I51:I92" si="4">H51*23%</f>
        <v>0</v>
      </c>
      <c r="J51" s="8">
        <f t="shared" ref="J51:J92" si="5">H51+I51</f>
        <v>0</v>
      </c>
    </row>
    <row r="52" spans="2:10" ht="24" x14ac:dyDescent="0.25">
      <c r="B52" s="5" t="s">
        <v>14</v>
      </c>
      <c r="C52" s="25" t="s">
        <v>107</v>
      </c>
      <c r="D52" s="33" t="s">
        <v>204</v>
      </c>
      <c r="E52" s="26" t="s">
        <v>136</v>
      </c>
      <c r="F52" s="26">
        <v>1</v>
      </c>
      <c r="G52" s="8"/>
      <c r="H52" s="8">
        <f t="shared" si="3"/>
        <v>0</v>
      </c>
      <c r="I52" s="8">
        <f t="shared" si="4"/>
        <v>0</v>
      </c>
      <c r="J52" s="8">
        <f t="shared" si="5"/>
        <v>0</v>
      </c>
    </row>
    <row r="53" spans="2:10" ht="24" x14ac:dyDescent="0.25">
      <c r="B53" s="5" t="s">
        <v>15</v>
      </c>
      <c r="C53" s="25" t="s">
        <v>63</v>
      </c>
      <c r="D53" s="33" t="s">
        <v>204</v>
      </c>
      <c r="E53" s="26" t="s">
        <v>137</v>
      </c>
      <c r="F53" s="26">
        <v>1</v>
      </c>
      <c r="G53" s="8"/>
      <c r="H53" s="8">
        <f t="shared" si="3"/>
        <v>0</v>
      </c>
      <c r="I53" s="8">
        <f t="shared" si="4"/>
        <v>0</v>
      </c>
      <c r="J53" s="8">
        <f t="shared" si="5"/>
        <v>0</v>
      </c>
    </row>
    <row r="54" spans="2:10" ht="24" x14ac:dyDescent="0.25">
      <c r="B54" s="5" t="s">
        <v>16</v>
      </c>
      <c r="C54" s="25" t="s">
        <v>108</v>
      </c>
      <c r="D54" s="33" t="s">
        <v>204</v>
      </c>
      <c r="E54" s="26" t="s">
        <v>138</v>
      </c>
      <c r="F54" s="26">
        <v>2</v>
      </c>
      <c r="G54" s="8"/>
      <c r="H54" s="8">
        <f t="shared" si="3"/>
        <v>0</v>
      </c>
      <c r="I54" s="8">
        <f t="shared" si="4"/>
        <v>0</v>
      </c>
      <c r="J54" s="8">
        <f t="shared" si="5"/>
        <v>0</v>
      </c>
    </row>
    <row r="55" spans="2:10" ht="24" x14ac:dyDescent="0.25">
      <c r="B55" s="5" t="s">
        <v>17</v>
      </c>
      <c r="C55" s="25" t="s">
        <v>109</v>
      </c>
      <c r="D55" s="33" t="s">
        <v>204</v>
      </c>
      <c r="E55" s="26" t="s">
        <v>139</v>
      </c>
      <c r="F55" s="26">
        <v>1</v>
      </c>
      <c r="G55" s="8"/>
      <c r="H55" s="8">
        <f t="shared" si="3"/>
        <v>0</v>
      </c>
      <c r="I55" s="8">
        <f t="shared" si="4"/>
        <v>0</v>
      </c>
      <c r="J55" s="8">
        <f t="shared" si="5"/>
        <v>0</v>
      </c>
    </row>
    <row r="56" spans="2:10" ht="24" x14ac:dyDescent="0.25">
      <c r="B56" s="5" t="s">
        <v>18</v>
      </c>
      <c r="C56" s="25" t="s">
        <v>110</v>
      </c>
      <c r="D56" s="33" t="s">
        <v>204</v>
      </c>
      <c r="E56" s="26" t="s">
        <v>140</v>
      </c>
      <c r="F56" s="26">
        <v>3</v>
      </c>
      <c r="G56" s="8"/>
      <c r="H56" s="8">
        <f t="shared" si="3"/>
        <v>0</v>
      </c>
      <c r="I56" s="8">
        <f t="shared" si="4"/>
        <v>0</v>
      </c>
      <c r="J56" s="8">
        <f t="shared" si="5"/>
        <v>0</v>
      </c>
    </row>
    <row r="57" spans="2:10" ht="24" x14ac:dyDescent="0.25">
      <c r="B57" s="5" t="s">
        <v>19</v>
      </c>
      <c r="C57" s="25" t="s">
        <v>111</v>
      </c>
      <c r="D57" s="33" t="s">
        <v>204</v>
      </c>
      <c r="E57" s="26" t="s">
        <v>37</v>
      </c>
      <c r="F57" s="26">
        <v>3</v>
      </c>
      <c r="G57" s="8"/>
      <c r="H57" s="8">
        <f t="shared" si="3"/>
        <v>0</v>
      </c>
      <c r="I57" s="8">
        <f t="shared" si="4"/>
        <v>0</v>
      </c>
      <c r="J57" s="8">
        <f t="shared" si="5"/>
        <v>0</v>
      </c>
    </row>
    <row r="58" spans="2:10" ht="24" x14ac:dyDescent="0.25">
      <c r="B58" s="5" t="s">
        <v>20</v>
      </c>
      <c r="C58" s="25" t="s">
        <v>63</v>
      </c>
      <c r="D58" s="33" t="s">
        <v>204</v>
      </c>
      <c r="E58" s="26" t="s">
        <v>137</v>
      </c>
      <c r="F58" s="26">
        <v>1</v>
      </c>
      <c r="G58" s="8"/>
      <c r="H58" s="8">
        <f t="shared" si="3"/>
        <v>0</v>
      </c>
      <c r="I58" s="8">
        <f t="shared" si="4"/>
        <v>0</v>
      </c>
      <c r="J58" s="8">
        <f t="shared" si="5"/>
        <v>0</v>
      </c>
    </row>
    <row r="59" spans="2:10" ht="24" x14ac:dyDescent="0.25">
      <c r="B59" s="5" t="s">
        <v>21</v>
      </c>
      <c r="C59" s="25" t="s">
        <v>108</v>
      </c>
      <c r="D59" s="33" t="s">
        <v>204</v>
      </c>
      <c r="E59" s="26" t="s">
        <v>138</v>
      </c>
      <c r="F59" s="26">
        <v>1</v>
      </c>
      <c r="G59" s="8"/>
      <c r="H59" s="8">
        <f t="shared" si="3"/>
        <v>0</v>
      </c>
      <c r="I59" s="8">
        <f t="shared" si="4"/>
        <v>0</v>
      </c>
      <c r="J59" s="8">
        <f t="shared" si="5"/>
        <v>0</v>
      </c>
    </row>
    <row r="60" spans="2:10" ht="24" x14ac:dyDescent="0.25">
      <c r="B60" s="5" t="s">
        <v>22</v>
      </c>
      <c r="C60" s="25" t="s">
        <v>112</v>
      </c>
      <c r="D60" s="33" t="s">
        <v>204</v>
      </c>
      <c r="E60" s="26" t="s">
        <v>45</v>
      </c>
      <c r="F60" s="26">
        <v>1</v>
      </c>
      <c r="G60" s="8"/>
      <c r="H60" s="8">
        <f t="shared" si="3"/>
        <v>0</v>
      </c>
      <c r="I60" s="8">
        <f t="shared" si="4"/>
        <v>0</v>
      </c>
      <c r="J60" s="8">
        <f t="shared" si="5"/>
        <v>0</v>
      </c>
    </row>
    <row r="61" spans="2:10" ht="24" x14ac:dyDescent="0.25">
      <c r="B61" s="5" t="s">
        <v>23</v>
      </c>
      <c r="C61" s="25" t="s">
        <v>113</v>
      </c>
      <c r="D61" s="33" t="s">
        <v>204</v>
      </c>
      <c r="E61" s="26" t="s">
        <v>141</v>
      </c>
      <c r="F61" s="26">
        <v>2</v>
      </c>
      <c r="G61" s="8"/>
      <c r="H61" s="8">
        <f t="shared" si="3"/>
        <v>0</v>
      </c>
      <c r="I61" s="8">
        <f t="shared" si="4"/>
        <v>0</v>
      </c>
      <c r="J61" s="8">
        <f t="shared" si="5"/>
        <v>0</v>
      </c>
    </row>
    <row r="62" spans="2:10" ht="24" x14ac:dyDescent="0.25">
      <c r="B62" s="5" t="s">
        <v>25</v>
      </c>
      <c r="C62" s="25" t="s">
        <v>114</v>
      </c>
      <c r="D62" s="33" t="s">
        <v>204</v>
      </c>
      <c r="E62" s="26" t="s">
        <v>142</v>
      </c>
      <c r="F62" s="26">
        <v>1</v>
      </c>
      <c r="G62" s="8"/>
      <c r="H62" s="8">
        <f t="shared" si="3"/>
        <v>0</v>
      </c>
      <c r="I62" s="8">
        <f t="shared" si="4"/>
        <v>0</v>
      </c>
      <c r="J62" s="8">
        <f t="shared" si="5"/>
        <v>0</v>
      </c>
    </row>
    <row r="63" spans="2:10" ht="24" x14ac:dyDescent="0.25">
      <c r="B63" s="5" t="s">
        <v>26</v>
      </c>
      <c r="C63" s="25" t="s">
        <v>115</v>
      </c>
      <c r="D63" s="33" t="s">
        <v>204</v>
      </c>
      <c r="E63" s="26" t="s">
        <v>84</v>
      </c>
      <c r="F63" s="26">
        <v>8</v>
      </c>
      <c r="G63" s="8"/>
      <c r="H63" s="8">
        <f t="shared" si="3"/>
        <v>0</v>
      </c>
      <c r="I63" s="8">
        <f t="shared" si="4"/>
        <v>0</v>
      </c>
      <c r="J63" s="8">
        <f t="shared" si="5"/>
        <v>0</v>
      </c>
    </row>
    <row r="64" spans="2:10" ht="24" x14ac:dyDescent="0.25">
      <c r="B64" s="5" t="s">
        <v>27</v>
      </c>
      <c r="C64" s="25" t="s">
        <v>116</v>
      </c>
      <c r="D64" s="33" t="s">
        <v>204</v>
      </c>
      <c r="E64" s="26" t="s">
        <v>137</v>
      </c>
      <c r="F64" s="26">
        <v>1</v>
      </c>
      <c r="G64" s="8"/>
      <c r="H64" s="8">
        <f t="shared" si="3"/>
        <v>0</v>
      </c>
      <c r="I64" s="8">
        <f t="shared" si="4"/>
        <v>0</v>
      </c>
      <c r="J64" s="8">
        <f t="shared" si="5"/>
        <v>0</v>
      </c>
    </row>
    <row r="65" spans="2:10" ht="24" x14ac:dyDescent="0.25">
      <c r="B65" s="5" t="s">
        <v>28</v>
      </c>
      <c r="C65" s="25" t="s">
        <v>108</v>
      </c>
      <c r="D65" s="33" t="s">
        <v>204</v>
      </c>
      <c r="E65" s="26" t="s">
        <v>138</v>
      </c>
      <c r="F65" s="26">
        <v>2</v>
      </c>
      <c r="G65" s="8"/>
      <c r="H65" s="8">
        <f t="shared" si="3"/>
        <v>0</v>
      </c>
      <c r="I65" s="8">
        <f t="shared" si="4"/>
        <v>0</v>
      </c>
      <c r="J65" s="8">
        <f t="shared" si="5"/>
        <v>0</v>
      </c>
    </row>
    <row r="66" spans="2:10" ht="24" x14ac:dyDescent="0.25">
      <c r="B66" s="5" t="s">
        <v>29</v>
      </c>
      <c r="C66" s="25" t="s">
        <v>109</v>
      </c>
      <c r="D66" s="33" t="s">
        <v>204</v>
      </c>
      <c r="E66" s="26" t="s">
        <v>139</v>
      </c>
      <c r="F66" s="26">
        <v>1</v>
      </c>
      <c r="G66" s="8"/>
      <c r="H66" s="8">
        <f t="shared" si="3"/>
        <v>0</v>
      </c>
      <c r="I66" s="8">
        <f t="shared" si="4"/>
        <v>0</v>
      </c>
      <c r="J66" s="8">
        <f t="shared" si="5"/>
        <v>0</v>
      </c>
    </row>
    <row r="67" spans="2:10" ht="24" x14ac:dyDescent="0.25">
      <c r="B67" s="5" t="s">
        <v>30</v>
      </c>
      <c r="C67" s="25" t="s">
        <v>117</v>
      </c>
      <c r="D67" s="33" t="s">
        <v>204</v>
      </c>
      <c r="E67" s="26" t="s">
        <v>143</v>
      </c>
      <c r="F67" s="26">
        <v>1</v>
      </c>
      <c r="G67" s="8"/>
      <c r="H67" s="8">
        <f t="shared" si="3"/>
        <v>0</v>
      </c>
      <c r="I67" s="8">
        <f t="shared" si="4"/>
        <v>0</v>
      </c>
      <c r="J67" s="8">
        <f t="shared" si="5"/>
        <v>0</v>
      </c>
    </row>
    <row r="68" spans="2:10" ht="24" x14ac:dyDescent="0.25">
      <c r="B68" s="5" t="s">
        <v>31</v>
      </c>
      <c r="C68" s="25" t="s">
        <v>110</v>
      </c>
      <c r="D68" s="33" t="s">
        <v>204</v>
      </c>
      <c r="E68" s="26" t="s">
        <v>75</v>
      </c>
      <c r="F68" s="26">
        <v>2</v>
      </c>
      <c r="G68" s="8"/>
      <c r="H68" s="8">
        <f t="shared" si="3"/>
        <v>0</v>
      </c>
      <c r="I68" s="8">
        <f t="shared" si="4"/>
        <v>0</v>
      </c>
      <c r="J68" s="8">
        <f t="shared" si="5"/>
        <v>0</v>
      </c>
    </row>
    <row r="69" spans="2:10" ht="24" x14ac:dyDescent="0.25">
      <c r="B69" s="5" t="s">
        <v>32</v>
      </c>
      <c r="C69" s="25" t="s">
        <v>118</v>
      </c>
      <c r="D69" s="33" t="s">
        <v>204</v>
      </c>
      <c r="E69" s="26" t="s">
        <v>144</v>
      </c>
      <c r="F69" s="26">
        <v>1</v>
      </c>
      <c r="G69" s="8"/>
      <c r="H69" s="8">
        <f t="shared" si="3"/>
        <v>0</v>
      </c>
      <c r="I69" s="8">
        <f t="shared" si="4"/>
        <v>0</v>
      </c>
      <c r="J69" s="8">
        <f t="shared" si="5"/>
        <v>0</v>
      </c>
    </row>
    <row r="70" spans="2:10" ht="24" x14ac:dyDescent="0.25">
      <c r="B70" s="5" t="s">
        <v>33</v>
      </c>
      <c r="C70" s="25" t="s">
        <v>119</v>
      </c>
      <c r="D70" s="33" t="s">
        <v>204</v>
      </c>
      <c r="E70" s="26" t="s">
        <v>140</v>
      </c>
      <c r="F70" s="26">
        <v>2</v>
      </c>
      <c r="G70" s="8"/>
      <c r="H70" s="8">
        <f t="shared" si="3"/>
        <v>0</v>
      </c>
      <c r="I70" s="8">
        <f t="shared" si="4"/>
        <v>0</v>
      </c>
      <c r="J70" s="8">
        <f t="shared" si="5"/>
        <v>0</v>
      </c>
    </row>
    <row r="71" spans="2:10" ht="24" x14ac:dyDescent="0.25">
      <c r="B71" s="5" t="s">
        <v>47</v>
      </c>
      <c r="C71" s="25" t="s">
        <v>105</v>
      </c>
      <c r="D71" s="33" t="s">
        <v>204</v>
      </c>
      <c r="E71" s="26" t="s">
        <v>134</v>
      </c>
      <c r="F71" s="26">
        <v>1</v>
      </c>
      <c r="G71" s="8"/>
      <c r="H71" s="8">
        <f t="shared" si="3"/>
        <v>0</v>
      </c>
      <c r="I71" s="8">
        <f t="shared" si="4"/>
        <v>0</v>
      </c>
      <c r="J71" s="8">
        <f t="shared" si="5"/>
        <v>0</v>
      </c>
    </row>
    <row r="72" spans="2:10" ht="24" x14ac:dyDescent="0.25">
      <c r="B72" s="5" t="s">
        <v>48</v>
      </c>
      <c r="C72" s="25" t="s">
        <v>115</v>
      </c>
      <c r="D72" s="33" t="s">
        <v>204</v>
      </c>
      <c r="E72" s="26" t="s">
        <v>84</v>
      </c>
      <c r="F72" s="26">
        <v>8</v>
      </c>
      <c r="G72" s="8"/>
      <c r="H72" s="8">
        <f t="shared" si="3"/>
        <v>0</v>
      </c>
      <c r="I72" s="8">
        <f t="shared" si="4"/>
        <v>0</v>
      </c>
      <c r="J72" s="8">
        <f t="shared" si="5"/>
        <v>0</v>
      </c>
    </row>
    <row r="73" spans="2:10" ht="24" x14ac:dyDescent="0.25">
      <c r="B73" s="5" t="s">
        <v>49</v>
      </c>
      <c r="C73" s="25" t="s">
        <v>107</v>
      </c>
      <c r="D73" s="33" t="s">
        <v>204</v>
      </c>
      <c r="E73" s="26" t="s">
        <v>136</v>
      </c>
      <c r="F73" s="26">
        <v>1</v>
      </c>
      <c r="G73" s="8"/>
      <c r="H73" s="8">
        <f t="shared" si="3"/>
        <v>0</v>
      </c>
      <c r="I73" s="8">
        <f t="shared" si="4"/>
        <v>0</v>
      </c>
      <c r="J73" s="8">
        <f t="shared" si="5"/>
        <v>0</v>
      </c>
    </row>
    <row r="74" spans="2:10" ht="24" x14ac:dyDescent="0.25">
      <c r="B74" s="5" t="s">
        <v>50</v>
      </c>
      <c r="C74" s="25" t="s">
        <v>120</v>
      </c>
      <c r="D74" s="33" t="s">
        <v>204</v>
      </c>
      <c r="E74" s="26" t="s">
        <v>145</v>
      </c>
      <c r="F74" s="26">
        <v>1</v>
      </c>
      <c r="G74" s="8"/>
      <c r="H74" s="8">
        <f t="shared" si="3"/>
        <v>0</v>
      </c>
      <c r="I74" s="8">
        <f t="shared" si="4"/>
        <v>0</v>
      </c>
      <c r="J74" s="8">
        <f t="shared" si="5"/>
        <v>0</v>
      </c>
    </row>
    <row r="75" spans="2:10" ht="24" x14ac:dyDescent="0.25">
      <c r="B75" s="5" t="s">
        <v>87</v>
      </c>
      <c r="C75" s="25" t="s">
        <v>63</v>
      </c>
      <c r="D75" s="33" t="s">
        <v>204</v>
      </c>
      <c r="E75" s="26" t="s">
        <v>137</v>
      </c>
      <c r="F75" s="26">
        <v>3</v>
      </c>
      <c r="G75" s="8"/>
      <c r="H75" s="8">
        <f t="shared" si="3"/>
        <v>0</v>
      </c>
      <c r="I75" s="8">
        <f t="shared" si="4"/>
        <v>0</v>
      </c>
      <c r="J75" s="8">
        <f t="shared" si="5"/>
        <v>0</v>
      </c>
    </row>
    <row r="76" spans="2:10" ht="36" x14ac:dyDescent="0.25">
      <c r="B76" s="5" t="s">
        <v>88</v>
      </c>
      <c r="C76" s="25" t="s">
        <v>121</v>
      </c>
      <c r="D76" s="33" t="s">
        <v>204</v>
      </c>
      <c r="E76" s="26" t="s">
        <v>146</v>
      </c>
      <c r="F76" s="26">
        <v>1</v>
      </c>
      <c r="G76" s="8"/>
      <c r="H76" s="8">
        <f t="shared" si="3"/>
        <v>0</v>
      </c>
      <c r="I76" s="8">
        <f t="shared" si="4"/>
        <v>0</v>
      </c>
      <c r="J76" s="8">
        <f t="shared" si="5"/>
        <v>0</v>
      </c>
    </row>
    <row r="77" spans="2:10" ht="24" x14ac:dyDescent="0.25">
      <c r="B77" s="5" t="s">
        <v>89</v>
      </c>
      <c r="C77" s="25" t="s">
        <v>108</v>
      </c>
      <c r="D77" s="33" t="s">
        <v>204</v>
      </c>
      <c r="E77" s="26" t="s">
        <v>138</v>
      </c>
      <c r="F77" s="26">
        <v>1</v>
      </c>
      <c r="G77" s="8"/>
      <c r="H77" s="8">
        <f t="shared" si="3"/>
        <v>0</v>
      </c>
      <c r="I77" s="8">
        <f t="shared" si="4"/>
        <v>0</v>
      </c>
      <c r="J77" s="8">
        <f t="shared" si="5"/>
        <v>0</v>
      </c>
    </row>
    <row r="78" spans="2:10" ht="24" x14ac:dyDescent="0.25">
      <c r="B78" s="5" t="s">
        <v>90</v>
      </c>
      <c r="C78" s="25" t="s">
        <v>109</v>
      </c>
      <c r="D78" s="33" t="s">
        <v>204</v>
      </c>
      <c r="E78" s="26" t="s">
        <v>139</v>
      </c>
      <c r="F78" s="26">
        <v>1</v>
      </c>
      <c r="G78" s="8"/>
      <c r="H78" s="8">
        <f t="shared" si="3"/>
        <v>0</v>
      </c>
      <c r="I78" s="8">
        <f t="shared" si="4"/>
        <v>0</v>
      </c>
      <c r="J78" s="8">
        <f t="shared" si="5"/>
        <v>0</v>
      </c>
    </row>
    <row r="79" spans="2:10" ht="48" x14ac:dyDescent="0.25">
      <c r="B79" s="5" t="s">
        <v>91</v>
      </c>
      <c r="C79" s="25" t="s">
        <v>122</v>
      </c>
      <c r="D79" s="33" t="s">
        <v>204</v>
      </c>
      <c r="E79" s="26" t="s">
        <v>147</v>
      </c>
      <c r="F79" s="26">
        <v>1</v>
      </c>
      <c r="G79" s="8"/>
      <c r="H79" s="8">
        <f t="shared" si="3"/>
        <v>0</v>
      </c>
      <c r="I79" s="8">
        <f t="shared" si="4"/>
        <v>0</v>
      </c>
      <c r="J79" s="8">
        <f t="shared" si="5"/>
        <v>0</v>
      </c>
    </row>
    <row r="80" spans="2:10" ht="24" x14ac:dyDescent="0.25">
      <c r="B80" s="5" t="s">
        <v>92</v>
      </c>
      <c r="C80" s="25" t="s">
        <v>123</v>
      </c>
      <c r="D80" s="33" t="s">
        <v>204</v>
      </c>
      <c r="E80" s="26" t="s">
        <v>148</v>
      </c>
      <c r="F80" s="26">
        <v>4</v>
      </c>
      <c r="G80" s="8"/>
      <c r="H80" s="8">
        <f t="shared" si="3"/>
        <v>0</v>
      </c>
      <c r="I80" s="8">
        <f t="shared" si="4"/>
        <v>0</v>
      </c>
      <c r="J80" s="8">
        <f t="shared" si="5"/>
        <v>0</v>
      </c>
    </row>
    <row r="81" spans="2:10" ht="24" x14ac:dyDescent="0.25">
      <c r="B81" s="5" t="s">
        <v>93</v>
      </c>
      <c r="C81" s="25" t="s">
        <v>124</v>
      </c>
      <c r="D81" s="33" t="s">
        <v>204</v>
      </c>
      <c r="E81" s="26" t="s">
        <v>149</v>
      </c>
      <c r="F81" s="26">
        <v>1</v>
      </c>
      <c r="G81" s="8"/>
      <c r="H81" s="8">
        <f t="shared" si="3"/>
        <v>0</v>
      </c>
      <c r="I81" s="8">
        <f t="shared" si="4"/>
        <v>0</v>
      </c>
      <c r="J81" s="8">
        <f t="shared" si="5"/>
        <v>0</v>
      </c>
    </row>
    <row r="82" spans="2:10" ht="24" x14ac:dyDescent="0.25">
      <c r="B82" s="5" t="s">
        <v>94</v>
      </c>
      <c r="C82" s="25" t="s">
        <v>125</v>
      </c>
      <c r="D82" s="33" t="s">
        <v>204</v>
      </c>
      <c r="E82" s="26" t="s">
        <v>150</v>
      </c>
      <c r="F82" s="26">
        <v>1</v>
      </c>
      <c r="G82" s="8"/>
      <c r="H82" s="8">
        <f t="shared" si="3"/>
        <v>0</v>
      </c>
      <c r="I82" s="8">
        <f t="shared" si="4"/>
        <v>0</v>
      </c>
      <c r="J82" s="8">
        <f t="shared" si="5"/>
        <v>0</v>
      </c>
    </row>
    <row r="83" spans="2:10" ht="24" x14ac:dyDescent="0.25">
      <c r="B83" s="5" t="s">
        <v>95</v>
      </c>
      <c r="C83" s="25" t="s">
        <v>126</v>
      </c>
      <c r="D83" s="33" t="s">
        <v>204</v>
      </c>
      <c r="E83" s="26" t="s">
        <v>150</v>
      </c>
      <c r="F83" s="26">
        <v>1</v>
      </c>
      <c r="G83" s="8"/>
      <c r="H83" s="8">
        <f t="shared" si="3"/>
        <v>0</v>
      </c>
      <c r="I83" s="8">
        <f t="shared" si="4"/>
        <v>0</v>
      </c>
      <c r="J83" s="8">
        <f t="shared" si="5"/>
        <v>0</v>
      </c>
    </row>
    <row r="84" spans="2:10" ht="48" x14ac:dyDescent="0.25">
      <c r="B84" s="5" t="s">
        <v>96</v>
      </c>
      <c r="C84" s="25" t="s">
        <v>127</v>
      </c>
      <c r="D84" s="33" t="s">
        <v>204</v>
      </c>
      <c r="E84" s="26" t="s">
        <v>151</v>
      </c>
      <c r="F84" s="26">
        <v>1</v>
      </c>
      <c r="G84" s="8"/>
      <c r="H84" s="8">
        <f t="shared" si="3"/>
        <v>0</v>
      </c>
      <c r="I84" s="8">
        <f t="shared" si="4"/>
        <v>0</v>
      </c>
      <c r="J84" s="8">
        <f t="shared" si="5"/>
        <v>0</v>
      </c>
    </row>
    <row r="85" spans="2:10" ht="24" x14ac:dyDescent="0.25">
      <c r="B85" s="5" t="s">
        <v>97</v>
      </c>
      <c r="C85" s="25" t="s">
        <v>128</v>
      </c>
      <c r="D85" s="33" t="s">
        <v>204</v>
      </c>
      <c r="E85" s="26" t="s">
        <v>152</v>
      </c>
      <c r="F85" s="26">
        <v>1</v>
      </c>
      <c r="G85" s="8"/>
      <c r="H85" s="8">
        <f t="shared" si="3"/>
        <v>0</v>
      </c>
      <c r="I85" s="8">
        <f t="shared" si="4"/>
        <v>0</v>
      </c>
      <c r="J85" s="8">
        <f t="shared" si="5"/>
        <v>0</v>
      </c>
    </row>
    <row r="86" spans="2:10" ht="24" x14ac:dyDescent="0.25">
      <c r="B86" s="5" t="s">
        <v>98</v>
      </c>
      <c r="C86" s="25" t="s">
        <v>119</v>
      </c>
      <c r="D86" s="33" t="s">
        <v>204</v>
      </c>
      <c r="E86" s="26" t="s">
        <v>140</v>
      </c>
      <c r="F86" s="26">
        <v>2</v>
      </c>
      <c r="G86" s="8"/>
      <c r="H86" s="8">
        <f t="shared" si="3"/>
        <v>0</v>
      </c>
      <c r="I86" s="8">
        <f t="shared" si="4"/>
        <v>0</v>
      </c>
      <c r="J86" s="8">
        <f t="shared" si="5"/>
        <v>0</v>
      </c>
    </row>
    <row r="87" spans="2:10" ht="24" x14ac:dyDescent="0.25">
      <c r="B87" s="5" t="s">
        <v>99</v>
      </c>
      <c r="C87" s="25" t="s">
        <v>129</v>
      </c>
      <c r="D87" s="33" t="s">
        <v>204</v>
      </c>
      <c r="E87" s="26" t="s">
        <v>153</v>
      </c>
      <c r="F87" s="26">
        <v>1</v>
      </c>
      <c r="G87" s="8"/>
      <c r="H87" s="8">
        <f t="shared" si="3"/>
        <v>0</v>
      </c>
      <c r="I87" s="8">
        <f t="shared" si="4"/>
        <v>0</v>
      </c>
      <c r="J87" s="8">
        <f t="shared" si="5"/>
        <v>0</v>
      </c>
    </row>
    <row r="88" spans="2:10" ht="24" x14ac:dyDescent="0.25">
      <c r="B88" s="5" t="s">
        <v>100</v>
      </c>
      <c r="C88" s="25" t="s">
        <v>130</v>
      </c>
      <c r="D88" s="33" t="s">
        <v>204</v>
      </c>
      <c r="E88" s="26" t="s">
        <v>154</v>
      </c>
      <c r="F88" s="26">
        <v>1</v>
      </c>
      <c r="G88" s="8"/>
      <c r="H88" s="8">
        <f t="shared" si="3"/>
        <v>0</v>
      </c>
      <c r="I88" s="8">
        <f t="shared" si="4"/>
        <v>0</v>
      </c>
      <c r="J88" s="8">
        <f t="shared" si="5"/>
        <v>0</v>
      </c>
    </row>
    <row r="89" spans="2:10" ht="24" x14ac:dyDescent="0.25">
      <c r="B89" s="5" t="s">
        <v>101</v>
      </c>
      <c r="C89" s="25" t="s">
        <v>131</v>
      </c>
      <c r="D89" s="33" t="s">
        <v>204</v>
      </c>
      <c r="E89" s="26" t="s">
        <v>155</v>
      </c>
      <c r="F89" s="26">
        <v>1</v>
      </c>
      <c r="G89" s="8"/>
      <c r="H89" s="8">
        <f t="shared" si="3"/>
        <v>0</v>
      </c>
      <c r="I89" s="8">
        <f t="shared" si="4"/>
        <v>0</v>
      </c>
      <c r="J89" s="8">
        <f t="shared" si="5"/>
        <v>0</v>
      </c>
    </row>
    <row r="90" spans="2:10" ht="36" x14ac:dyDescent="0.25">
      <c r="B90" s="5" t="s">
        <v>102</v>
      </c>
      <c r="C90" s="25" t="s">
        <v>132</v>
      </c>
      <c r="D90" s="33" t="s">
        <v>204</v>
      </c>
      <c r="E90" s="26" t="s">
        <v>151</v>
      </c>
      <c r="F90" s="26">
        <v>1</v>
      </c>
      <c r="G90" s="8"/>
      <c r="H90" s="8">
        <f t="shared" si="3"/>
        <v>0</v>
      </c>
      <c r="I90" s="8">
        <f t="shared" si="4"/>
        <v>0</v>
      </c>
      <c r="J90" s="8">
        <f t="shared" si="5"/>
        <v>0</v>
      </c>
    </row>
    <row r="91" spans="2:10" ht="36" x14ac:dyDescent="0.25">
      <c r="B91" s="5" t="s">
        <v>103</v>
      </c>
      <c r="C91" s="25" t="s">
        <v>133</v>
      </c>
      <c r="D91" s="33" t="s">
        <v>204</v>
      </c>
      <c r="E91" s="26" t="s">
        <v>151</v>
      </c>
      <c r="F91" s="26">
        <v>1</v>
      </c>
      <c r="G91" s="8"/>
      <c r="H91" s="8">
        <f t="shared" si="3"/>
        <v>0</v>
      </c>
      <c r="I91" s="8">
        <f t="shared" si="4"/>
        <v>0</v>
      </c>
      <c r="J91" s="8">
        <f t="shared" si="5"/>
        <v>0</v>
      </c>
    </row>
    <row r="92" spans="2:10" ht="24" x14ac:dyDescent="0.25">
      <c r="B92" s="5" t="s">
        <v>104</v>
      </c>
      <c r="C92" s="25" t="s">
        <v>119</v>
      </c>
      <c r="D92" s="33" t="s">
        <v>204</v>
      </c>
      <c r="E92" s="26" t="s">
        <v>140</v>
      </c>
      <c r="F92" s="26">
        <v>2</v>
      </c>
      <c r="G92" s="8"/>
      <c r="H92" s="8">
        <f t="shared" si="3"/>
        <v>0</v>
      </c>
      <c r="I92" s="8">
        <f t="shared" si="4"/>
        <v>0</v>
      </c>
      <c r="J92" s="8">
        <f t="shared" si="5"/>
        <v>0</v>
      </c>
    </row>
    <row r="93" spans="2:10" ht="39.75" customHeight="1" x14ac:dyDescent="0.25">
      <c r="B93" s="35" t="s">
        <v>10</v>
      </c>
      <c r="C93" s="36"/>
      <c r="D93" s="36"/>
      <c r="E93" s="36"/>
      <c r="F93" s="36"/>
      <c r="G93" s="36"/>
      <c r="H93" s="13">
        <f>SUM(H50:H92)</f>
        <v>0</v>
      </c>
      <c r="I93" s="13">
        <f>SUM(I50:I92)</f>
        <v>0</v>
      </c>
      <c r="J93" s="13">
        <f>SUM(J89:J92)</f>
        <v>0</v>
      </c>
    </row>
    <row r="96" spans="2:10" ht="15.75" x14ac:dyDescent="0.25">
      <c r="B96" s="1" t="s">
        <v>6</v>
      </c>
    </row>
    <row r="98" spans="2:10" ht="30.75" customHeight="1" x14ac:dyDescent="0.25">
      <c r="B98" s="37" t="s">
        <v>1</v>
      </c>
      <c r="C98" s="37"/>
      <c r="D98" s="37"/>
      <c r="E98" s="37"/>
      <c r="F98" s="37"/>
      <c r="G98" s="38" t="s">
        <v>9</v>
      </c>
      <c r="H98" s="39"/>
      <c r="I98" s="39"/>
      <c r="J98" s="40"/>
    </row>
    <row r="99" spans="2:10" ht="48" x14ac:dyDescent="0.25">
      <c r="B99" s="5" t="s">
        <v>2</v>
      </c>
      <c r="C99" s="6" t="s">
        <v>11</v>
      </c>
      <c r="D99" s="6" t="s">
        <v>7</v>
      </c>
      <c r="E99" s="6" t="s">
        <v>3</v>
      </c>
      <c r="F99" s="6" t="s">
        <v>4</v>
      </c>
      <c r="G99" s="7" t="s">
        <v>34</v>
      </c>
      <c r="H99" s="11" t="s">
        <v>35</v>
      </c>
      <c r="I99" s="7" t="s">
        <v>169</v>
      </c>
      <c r="J99" s="7" t="s">
        <v>36</v>
      </c>
    </row>
    <row r="100" spans="2:10" x14ac:dyDescent="0.25">
      <c r="B100" s="2">
        <v>1</v>
      </c>
      <c r="C100" s="10">
        <v>2</v>
      </c>
      <c r="D100" s="10">
        <v>3</v>
      </c>
      <c r="E100" s="10">
        <v>4</v>
      </c>
      <c r="F100" s="10">
        <v>5</v>
      </c>
      <c r="G100" s="2">
        <v>6</v>
      </c>
      <c r="H100" s="2">
        <v>7</v>
      </c>
      <c r="I100" s="2">
        <v>8</v>
      </c>
      <c r="J100" s="2">
        <v>9</v>
      </c>
    </row>
    <row r="101" spans="2:10" ht="24" x14ac:dyDescent="0.25">
      <c r="B101" s="27" t="s">
        <v>12</v>
      </c>
      <c r="C101" s="29" t="s">
        <v>156</v>
      </c>
      <c r="D101" s="33" t="s">
        <v>204</v>
      </c>
      <c r="E101" s="30" t="s">
        <v>159</v>
      </c>
      <c r="F101" s="30">
        <v>1</v>
      </c>
      <c r="G101" s="31"/>
      <c r="H101" s="8">
        <f>F101*G101</f>
        <v>0</v>
      </c>
      <c r="I101" s="8">
        <f>H101*23%</f>
        <v>0</v>
      </c>
      <c r="J101" s="8">
        <f t="shared" ref="J101:J103" si="6">H101+I101</f>
        <v>0</v>
      </c>
    </row>
    <row r="102" spans="2:10" ht="24" x14ac:dyDescent="0.25">
      <c r="B102" s="27" t="s">
        <v>13</v>
      </c>
      <c r="C102" s="29" t="s">
        <v>157</v>
      </c>
      <c r="D102" s="33" t="s">
        <v>204</v>
      </c>
      <c r="E102" s="30" t="s">
        <v>160</v>
      </c>
      <c r="F102" s="30">
        <v>1</v>
      </c>
      <c r="G102" s="31"/>
      <c r="H102" s="8">
        <f t="shared" ref="H102:H103" si="7">F102*G102</f>
        <v>0</v>
      </c>
      <c r="I102" s="8">
        <f t="shared" ref="I102:I103" si="8">H102*23%</f>
        <v>0</v>
      </c>
      <c r="J102" s="8">
        <f t="shared" si="6"/>
        <v>0</v>
      </c>
    </row>
    <row r="103" spans="2:10" ht="24" x14ac:dyDescent="0.25">
      <c r="B103" s="27" t="s">
        <v>14</v>
      </c>
      <c r="C103" s="29" t="s">
        <v>158</v>
      </c>
      <c r="D103" s="33" t="s">
        <v>204</v>
      </c>
      <c r="E103" s="30" t="s">
        <v>159</v>
      </c>
      <c r="F103" s="30">
        <v>1</v>
      </c>
      <c r="G103" s="31"/>
      <c r="H103" s="8">
        <f t="shared" si="7"/>
        <v>0</v>
      </c>
      <c r="I103" s="8">
        <f t="shared" si="8"/>
        <v>0</v>
      </c>
      <c r="J103" s="8">
        <f t="shared" si="6"/>
        <v>0</v>
      </c>
    </row>
    <row r="104" spans="2:10" ht="38.25" customHeight="1" x14ac:dyDescent="0.25">
      <c r="B104" s="35" t="s">
        <v>10</v>
      </c>
      <c r="C104" s="36"/>
      <c r="D104" s="36"/>
      <c r="E104" s="36"/>
      <c r="F104" s="36"/>
      <c r="G104" s="36"/>
      <c r="H104" s="13">
        <f>SUM(H101:H103)</f>
        <v>0</v>
      </c>
      <c r="I104" s="13">
        <f>SUM(I101:I103)</f>
        <v>0</v>
      </c>
      <c r="J104" s="13">
        <f>SUM(J101:J103)</f>
        <v>0</v>
      </c>
    </row>
    <row r="107" spans="2:10" ht="30" customHeight="1" x14ac:dyDescent="0.25">
      <c r="B107" s="1" t="s">
        <v>24</v>
      </c>
    </row>
    <row r="108" spans="2:10" ht="15" customHeight="1" x14ac:dyDescent="0.25"/>
    <row r="109" spans="2:10" x14ac:dyDescent="0.25">
      <c r="B109" s="37" t="s">
        <v>1</v>
      </c>
      <c r="C109" s="37"/>
      <c r="D109" s="37"/>
      <c r="E109" s="37"/>
      <c r="F109" s="37"/>
      <c r="G109" s="38" t="s">
        <v>9</v>
      </c>
      <c r="H109" s="39"/>
      <c r="I109" s="39"/>
      <c r="J109" s="40"/>
    </row>
    <row r="110" spans="2:10" ht="48" x14ac:dyDescent="0.25">
      <c r="B110" s="5" t="s">
        <v>2</v>
      </c>
      <c r="C110" s="6" t="s">
        <v>11</v>
      </c>
      <c r="D110" s="6" t="s">
        <v>7</v>
      </c>
      <c r="E110" s="6" t="s">
        <v>3</v>
      </c>
      <c r="F110" s="6" t="s">
        <v>4</v>
      </c>
      <c r="G110" s="7" t="s">
        <v>34</v>
      </c>
      <c r="H110" s="11" t="s">
        <v>35</v>
      </c>
      <c r="I110" s="7" t="s">
        <v>169</v>
      </c>
      <c r="J110" s="7" t="s">
        <v>36</v>
      </c>
    </row>
    <row r="111" spans="2:10" x14ac:dyDescent="0.25">
      <c r="B111" s="2">
        <v>1</v>
      </c>
      <c r="C111" s="10">
        <v>2</v>
      </c>
      <c r="D111" s="10">
        <v>3</v>
      </c>
      <c r="E111" s="10">
        <v>4</v>
      </c>
      <c r="F111" s="10">
        <v>5</v>
      </c>
      <c r="G111" s="2">
        <v>6</v>
      </c>
      <c r="H111" s="2">
        <v>7</v>
      </c>
      <c r="I111" s="2">
        <v>8</v>
      </c>
      <c r="J111" s="2">
        <v>9</v>
      </c>
    </row>
    <row r="112" spans="2:10" ht="24" x14ac:dyDescent="0.25">
      <c r="B112" s="27" t="s">
        <v>12</v>
      </c>
      <c r="C112" s="21" t="s">
        <v>161</v>
      </c>
      <c r="D112" s="33" t="s">
        <v>204</v>
      </c>
      <c r="E112" s="22" t="s">
        <v>165</v>
      </c>
      <c r="F112" s="23">
        <v>1</v>
      </c>
      <c r="G112" s="28"/>
      <c r="H112" s="8">
        <f>F112*G112</f>
        <v>0</v>
      </c>
      <c r="I112" s="8">
        <f>H112*23%</f>
        <v>0</v>
      </c>
      <c r="J112" s="8">
        <f>H112+I112</f>
        <v>0</v>
      </c>
    </row>
    <row r="113" spans="2:10" ht="48" x14ac:dyDescent="0.25">
      <c r="B113" s="27" t="s">
        <v>13</v>
      </c>
      <c r="C113" s="21" t="s">
        <v>162</v>
      </c>
      <c r="D113" s="33" t="s">
        <v>204</v>
      </c>
      <c r="E113" s="22" t="s">
        <v>166</v>
      </c>
      <c r="F113" s="23">
        <v>1</v>
      </c>
      <c r="G113" s="28"/>
      <c r="H113" s="8">
        <f t="shared" ref="H113:H115" si="9">F113*G113</f>
        <v>0</v>
      </c>
      <c r="I113" s="8">
        <f t="shared" ref="I113:I115" si="10">H113*23%</f>
        <v>0</v>
      </c>
      <c r="J113" s="8">
        <f t="shared" ref="J113:J115" si="11">H113+I113</f>
        <v>0</v>
      </c>
    </row>
    <row r="114" spans="2:10" ht="24" x14ac:dyDescent="0.25">
      <c r="B114" s="27" t="s">
        <v>14</v>
      </c>
      <c r="C114" s="21" t="s">
        <v>163</v>
      </c>
      <c r="D114" s="33" t="s">
        <v>204</v>
      </c>
      <c r="E114" s="22" t="s">
        <v>167</v>
      </c>
      <c r="F114" s="23">
        <v>1</v>
      </c>
      <c r="G114" s="28"/>
      <c r="H114" s="8">
        <f t="shared" si="9"/>
        <v>0</v>
      </c>
      <c r="I114" s="8">
        <f t="shared" si="10"/>
        <v>0</v>
      </c>
      <c r="J114" s="8">
        <f t="shared" si="11"/>
        <v>0</v>
      </c>
    </row>
    <row r="115" spans="2:10" ht="24" x14ac:dyDescent="0.25">
      <c r="B115" s="27" t="s">
        <v>15</v>
      </c>
      <c r="C115" s="21" t="s">
        <v>164</v>
      </c>
      <c r="D115" s="33" t="s">
        <v>204</v>
      </c>
      <c r="E115" s="22" t="s">
        <v>168</v>
      </c>
      <c r="F115" s="23">
        <v>1</v>
      </c>
      <c r="G115" s="28"/>
      <c r="H115" s="8">
        <f t="shared" si="9"/>
        <v>0</v>
      </c>
      <c r="I115" s="8">
        <f t="shared" si="10"/>
        <v>0</v>
      </c>
      <c r="J115" s="8">
        <f t="shared" si="11"/>
        <v>0</v>
      </c>
    </row>
    <row r="116" spans="2:10" ht="34.5" customHeight="1" x14ac:dyDescent="0.25">
      <c r="B116" s="35" t="s">
        <v>10</v>
      </c>
      <c r="C116" s="36"/>
      <c r="D116" s="36"/>
      <c r="E116" s="36"/>
      <c r="F116" s="36"/>
      <c r="G116" s="36"/>
      <c r="H116" s="18">
        <f>SUM(H112:H115)</f>
        <v>0</v>
      </c>
      <c r="I116" s="18">
        <f>SUM(I112:I115)</f>
        <v>0</v>
      </c>
      <c r="J116" s="18">
        <f>SUM(J112:J115)</f>
        <v>0</v>
      </c>
    </row>
    <row r="119" spans="2:10" ht="15.75" x14ac:dyDescent="0.25">
      <c r="B119" s="1" t="s">
        <v>38</v>
      </c>
    </row>
    <row r="121" spans="2:10" x14ac:dyDescent="0.25">
      <c r="B121" s="37" t="s">
        <v>1</v>
      </c>
      <c r="C121" s="37"/>
      <c r="D121" s="37"/>
      <c r="E121" s="37"/>
      <c r="F121" s="37"/>
      <c r="G121" s="38" t="s">
        <v>9</v>
      </c>
      <c r="H121" s="39"/>
      <c r="I121" s="39"/>
      <c r="J121" s="40"/>
    </row>
    <row r="122" spans="2:10" ht="48" x14ac:dyDescent="0.25">
      <c r="B122" s="5" t="s">
        <v>2</v>
      </c>
      <c r="C122" s="6" t="s">
        <v>11</v>
      </c>
      <c r="D122" s="6" t="s">
        <v>7</v>
      </c>
      <c r="E122" s="6" t="s">
        <v>3</v>
      </c>
      <c r="F122" s="6" t="s">
        <v>4</v>
      </c>
      <c r="G122" s="7" t="s">
        <v>34</v>
      </c>
      <c r="H122" s="11" t="s">
        <v>35</v>
      </c>
      <c r="I122" s="7" t="s">
        <v>169</v>
      </c>
      <c r="J122" s="7" t="s">
        <v>36</v>
      </c>
    </row>
    <row r="123" spans="2:10" ht="15.75" thickBot="1" x14ac:dyDescent="0.3">
      <c r="B123" s="10">
        <v>1</v>
      </c>
      <c r="C123" s="10">
        <v>2</v>
      </c>
      <c r="D123" s="10">
        <v>3</v>
      </c>
      <c r="E123" s="10">
        <v>4</v>
      </c>
      <c r="F123" s="10">
        <v>5</v>
      </c>
      <c r="G123" s="10">
        <v>6</v>
      </c>
      <c r="H123" s="10">
        <v>7</v>
      </c>
      <c r="I123" s="10">
        <v>8</v>
      </c>
      <c r="J123" s="10">
        <v>9</v>
      </c>
    </row>
    <row r="124" spans="2:10" ht="24.75" thickBot="1" x14ac:dyDescent="0.3">
      <c r="B124" s="10" t="s">
        <v>12</v>
      </c>
      <c r="C124" s="14" t="s">
        <v>170</v>
      </c>
      <c r="D124" s="33" t="s">
        <v>204</v>
      </c>
      <c r="E124" s="19" t="s">
        <v>76</v>
      </c>
      <c r="F124" s="20">
        <v>1</v>
      </c>
      <c r="G124" s="12"/>
      <c r="H124" s="12">
        <f>F124*G124</f>
        <v>0</v>
      </c>
      <c r="I124" s="12">
        <f>H124*23%</f>
        <v>0</v>
      </c>
      <c r="J124" s="12">
        <f>H124+I124</f>
        <v>0</v>
      </c>
    </row>
    <row r="125" spans="2:10" ht="39" customHeight="1" x14ac:dyDescent="0.25">
      <c r="B125" s="49" t="s">
        <v>10</v>
      </c>
      <c r="C125" s="50"/>
      <c r="D125" s="50"/>
      <c r="E125" s="50"/>
      <c r="F125" s="50"/>
      <c r="G125" s="51"/>
      <c r="H125" s="13">
        <f>H124</f>
        <v>0</v>
      </c>
      <c r="I125" s="13">
        <f>I124</f>
        <v>0</v>
      </c>
      <c r="J125" s="13">
        <f>SUM(J124:J124)</f>
        <v>0</v>
      </c>
    </row>
    <row r="128" spans="2:10" ht="15.75" x14ac:dyDescent="0.25">
      <c r="B128" s="1" t="s">
        <v>39</v>
      </c>
    </row>
    <row r="130" spans="2:10" x14ac:dyDescent="0.25">
      <c r="B130" s="37" t="s">
        <v>1</v>
      </c>
      <c r="C130" s="37"/>
      <c r="D130" s="37"/>
      <c r="E130" s="37"/>
      <c r="F130" s="37"/>
      <c r="G130" s="38" t="s">
        <v>9</v>
      </c>
      <c r="H130" s="39"/>
      <c r="I130" s="39"/>
      <c r="J130" s="40"/>
    </row>
    <row r="131" spans="2:10" ht="48" x14ac:dyDescent="0.25">
      <c r="B131" s="5" t="s">
        <v>2</v>
      </c>
      <c r="C131" s="6" t="s">
        <v>11</v>
      </c>
      <c r="D131" s="6" t="s">
        <v>7</v>
      </c>
      <c r="E131" s="6" t="s">
        <v>3</v>
      </c>
      <c r="F131" s="6" t="s">
        <v>4</v>
      </c>
      <c r="G131" s="7" t="s">
        <v>34</v>
      </c>
      <c r="H131" s="11" t="s">
        <v>35</v>
      </c>
      <c r="I131" s="7" t="s">
        <v>169</v>
      </c>
      <c r="J131" s="7" t="s">
        <v>36</v>
      </c>
    </row>
    <row r="132" spans="2:10" x14ac:dyDescent="0.25">
      <c r="B132" s="10">
        <v>1</v>
      </c>
      <c r="C132" s="10">
        <v>2</v>
      </c>
      <c r="D132" s="10">
        <v>3</v>
      </c>
      <c r="E132" s="10">
        <v>4</v>
      </c>
      <c r="F132" s="10">
        <v>5</v>
      </c>
      <c r="G132" s="2">
        <v>6</v>
      </c>
      <c r="H132" s="2">
        <v>7</v>
      </c>
      <c r="I132" s="2">
        <v>8</v>
      </c>
      <c r="J132" s="2">
        <v>9</v>
      </c>
    </row>
    <row r="133" spans="2:10" ht="24" x14ac:dyDescent="0.25">
      <c r="B133" s="5" t="s">
        <v>12</v>
      </c>
      <c r="C133" s="21" t="s">
        <v>171</v>
      </c>
      <c r="D133" s="33" t="s">
        <v>204</v>
      </c>
      <c r="E133" s="22" t="s">
        <v>176</v>
      </c>
      <c r="F133" s="23">
        <v>1</v>
      </c>
      <c r="G133" s="31"/>
      <c r="H133" s="8">
        <f>F133*G133</f>
        <v>0</v>
      </c>
      <c r="I133" s="8">
        <f>H133*23%</f>
        <v>0</v>
      </c>
      <c r="J133" s="8">
        <f>H133+I133</f>
        <v>0</v>
      </c>
    </row>
    <row r="134" spans="2:10" ht="24" x14ac:dyDescent="0.25">
      <c r="B134" s="5" t="s">
        <v>13</v>
      </c>
      <c r="C134" s="32" t="s">
        <v>172</v>
      </c>
      <c r="D134" s="33" t="s">
        <v>204</v>
      </c>
      <c r="E134" s="22" t="s">
        <v>177</v>
      </c>
      <c r="F134" s="23">
        <v>1</v>
      </c>
      <c r="G134" s="31"/>
      <c r="H134" s="8">
        <f t="shared" ref="H134:H137" si="12">F134*G134</f>
        <v>0</v>
      </c>
      <c r="I134" s="8">
        <f t="shared" ref="I134:I137" si="13">H134*23%</f>
        <v>0</v>
      </c>
      <c r="J134" s="8">
        <f t="shared" ref="J134:J137" si="14">H134+I134</f>
        <v>0</v>
      </c>
    </row>
    <row r="135" spans="2:10" ht="24" x14ac:dyDescent="0.25">
      <c r="B135" s="5" t="s">
        <v>14</v>
      </c>
      <c r="C135" s="32" t="s">
        <v>173</v>
      </c>
      <c r="D135" s="33" t="s">
        <v>204</v>
      </c>
      <c r="E135" s="22" t="s">
        <v>178</v>
      </c>
      <c r="F135" s="23">
        <v>1</v>
      </c>
      <c r="G135" s="31"/>
      <c r="H135" s="8">
        <f t="shared" si="12"/>
        <v>0</v>
      </c>
      <c r="I135" s="8">
        <f t="shared" si="13"/>
        <v>0</v>
      </c>
      <c r="J135" s="8">
        <f t="shared" si="14"/>
        <v>0</v>
      </c>
    </row>
    <row r="136" spans="2:10" ht="24" x14ac:dyDescent="0.25">
      <c r="B136" s="5" t="s">
        <v>15</v>
      </c>
      <c r="C136" s="32" t="s">
        <v>174</v>
      </c>
      <c r="D136" s="33" t="s">
        <v>204</v>
      </c>
      <c r="E136" s="22" t="s">
        <v>179</v>
      </c>
      <c r="F136" s="23">
        <v>1</v>
      </c>
      <c r="G136" s="31"/>
      <c r="H136" s="8">
        <f t="shared" si="12"/>
        <v>0</v>
      </c>
      <c r="I136" s="8">
        <f t="shared" si="13"/>
        <v>0</v>
      </c>
      <c r="J136" s="8">
        <f t="shared" si="14"/>
        <v>0</v>
      </c>
    </row>
    <row r="137" spans="2:10" ht="36" x14ac:dyDescent="0.25">
      <c r="B137" s="5" t="s">
        <v>16</v>
      </c>
      <c r="C137" s="32" t="s">
        <v>175</v>
      </c>
      <c r="D137" s="33" t="s">
        <v>204</v>
      </c>
      <c r="E137" s="22" t="s">
        <v>177</v>
      </c>
      <c r="F137" s="23">
        <v>1</v>
      </c>
      <c r="G137" s="31"/>
      <c r="H137" s="8">
        <f t="shared" si="12"/>
        <v>0</v>
      </c>
      <c r="I137" s="8">
        <f t="shared" si="13"/>
        <v>0</v>
      </c>
      <c r="J137" s="8">
        <f t="shared" si="14"/>
        <v>0</v>
      </c>
    </row>
    <row r="138" spans="2:10" ht="35.25" customHeight="1" x14ac:dyDescent="0.25">
      <c r="B138" s="35" t="s">
        <v>10</v>
      </c>
      <c r="C138" s="36"/>
      <c r="D138" s="36"/>
      <c r="E138" s="36"/>
      <c r="F138" s="36"/>
      <c r="G138" s="36"/>
      <c r="H138" s="13">
        <f>SUM(H133:H137)</f>
        <v>0</v>
      </c>
      <c r="I138" s="13">
        <f>SUM(I133:I137)</f>
        <v>0</v>
      </c>
      <c r="J138" s="13">
        <f>SUM(J133:J137)</f>
        <v>0</v>
      </c>
    </row>
    <row r="141" spans="2:10" ht="15.75" x14ac:dyDescent="0.25">
      <c r="B141" s="1" t="s">
        <v>46</v>
      </c>
    </row>
    <row r="143" spans="2:10" x14ac:dyDescent="0.25">
      <c r="B143" s="37" t="s">
        <v>1</v>
      </c>
      <c r="C143" s="37"/>
      <c r="D143" s="37"/>
      <c r="E143" s="37"/>
      <c r="F143" s="37"/>
      <c r="G143" s="38" t="s">
        <v>9</v>
      </c>
      <c r="H143" s="39"/>
      <c r="I143" s="39"/>
      <c r="J143" s="40"/>
    </row>
    <row r="144" spans="2:10" ht="48" x14ac:dyDescent="0.25">
      <c r="B144" s="5" t="s">
        <v>2</v>
      </c>
      <c r="C144" s="6" t="s">
        <v>11</v>
      </c>
      <c r="D144" s="6" t="s">
        <v>7</v>
      </c>
      <c r="E144" s="6" t="s">
        <v>3</v>
      </c>
      <c r="F144" s="6" t="s">
        <v>4</v>
      </c>
      <c r="G144" s="7" t="s">
        <v>34</v>
      </c>
      <c r="H144" s="11" t="s">
        <v>35</v>
      </c>
      <c r="I144" s="7" t="s">
        <v>169</v>
      </c>
      <c r="J144" s="7" t="s">
        <v>36</v>
      </c>
    </row>
    <row r="145" spans="2:10" x14ac:dyDescent="0.25">
      <c r="B145" s="2">
        <v>1</v>
      </c>
      <c r="C145" s="10">
        <v>2</v>
      </c>
      <c r="D145" s="10">
        <v>3</v>
      </c>
      <c r="E145" s="10">
        <v>4</v>
      </c>
      <c r="F145" s="10">
        <v>5</v>
      </c>
      <c r="G145" s="2">
        <v>6</v>
      </c>
      <c r="H145" s="2">
        <v>7</v>
      </c>
      <c r="I145" s="2">
        <v>8</v>
      </c>
      <c r="J145" s="2">
        <v>9</v>
      </c>
    </row>
    <row r="146" spans="2:10" ht="24" x14ac:dyDescent="0.25">
      <c r="B146" s="2" t="s">
        <v>12</v>
      </c>
      <c r="C146" s="21" t="s">
        <v>180</v>
      </c>
      <c r="D146" s="33" t="s">
        <v>204</v>
      </c>
      <c r="E146" s="22" t="s">
        <v>182</v>
      </c>
      <c r="F146" s="23">
        <v>5</v>
      </c>
      <c r="G146" s="2"/>
      <c r="H146" s="8">
        <f>F146*G146</f>
        <v>0</v>
      </c>
      <c r="I146" s="8">
        <f>H146*23%</f>
        <v>0</v>
      </c>
      <c r="J146" s="8">
        <f>H146+I146</f>
        <v>0</v>
      </c>
    </row>
    <row r="147" spans="2:10" ht="24" x14ac:dyDescent="0.25">
      <c r="B147" s="2" t="s">
        <v>13</v>
      </c>
      <c r="C147" s="21" t="s">
        <v>181</v>
      </c>
      <c r="D147" s="33" t="s">
        <v>204</v>
      </c>
      <c r="E147" s="22" t="s">
        <v>182</v>
      </c>
      <c r="F147" s="23">
        <v>5</v>
      </c>
      <c r="G147" s="2"/>
      <c r="H147" s="8">
        <f>F147*G147</f>
        <v>0</v>
      </c>
      <c r="I147" s="8">
        <f>H147*23%</f>
        <v>0</v>
      </c>
      <c r="J147" s="8">
        <f>H147+I147</f>
        <v>0</v>
      </c>
    </row>
    <row r="148" spans="2:10" x14ac:dyDescent="0.25">
      <c r="B148" s="49" t="s">
        <v>10</v>
      </c>
      <c r="C148" s="50"/>
      <c r="D148" s="50"/>
      <c r="E148" s="50"/>
      <c r="F148" s="50"/>
      <c r="G148" s="50"/>
      <c r="H148" s="13">
        <f>SUM(H146:H147)</f>
        <v>0</v>
      </c>
      <c r="I148" s="13">
        <f>SUM(I146:I147)</f>
        <v>0</v>
      </c>
      <c r="J148" s="13">
        <f>SUM(J146:J146)</f>
        <v>0</v>
      </c>
    </row>
    <row r="151" spans="2:10" ht="15.75" x14ac:dyDescent="0.25">
      <c r="B151" s="1" t="s">
        <v>183</v>
      </c>
    </row>
    <row r="153" spans="2:10" x14ac:dyDescent="0.25">
      <c r="B153" s="37" t="s">
        <v>1</v>
      </c>
      <c r="C153" s="37"/>
      <c r="D153" s="37"/>
      <c r="E153" s="37"/>
      <c r="F153" s="37"/>
      <c r="G153" s="38" t="s">
        <v>9</v>
      </c>
      <c r="H153" s="39"/>
      <c r="I153" s="39"/>
      <c r="J153" s="40"/>
    </row>
    <row r="154" spans="2:10" ht="48" x14ac:dyDescent="0.25">
      <c r="B154" s="5" t="s">
        <v>2</v>
      </c>
      <c r="C154" s="6" t="s">
        <v>11</v>
      </c>
      <c r="D154" s="6" t="s">
        <v>7</v>
      </c>
      <c r="E154" s="6" t="s">
        <v>3</v>
      </c>
      <c r="F154" s="6" t="s">
        <v>4</v>
      </c>
      <c r="G154" s="7" t="s">
        <v>34</v>
      </c>
      <c r="H154" s="11" t="s">
        <v>35</v>
      </c>
      <c r="I154" s="7" t="s">
        <v>169</v>
      </c>
      <c r="J154" s="7" t="s">
        <v>36</v>
      </c>
    </row>
    <row r="155" spans="2:10" x14ac:dyDescent="0.25">
      <c r="B155" s="10">
        <v>1</v>
      </c>
      <c r="C155" s="10">
        <v>2</v>
      </c>
      <c r="D155" s="10">
        <v>3</v>
      </c>
      <c r="E155" s="10">
        <v>4</v>
      </c>
      <c r="F155" s="10">
        <v>5</v>
      </c>
      <c r="G155" s="10">
        <v>6</v>
      </c>
      <c r="H155" s="10">
        <v>7</v>
      </c>
      <c r="I155" s="10">
        <v>8</v>
      </c>
      <c r="J155" s="10">
        <v>9</v>
      </c>
    </row>
    <row r="156" spans="2:10" ht="60" x14ac:dyDescent="0.25">
      <c r="B156" s="5" t="s">
        <v>12</v>
      </c>
      <c r="C156" s="21" t="s">
        <v>184</v>
      </c>
      <c r="D156" s="33" t="s">
        <v>204</v>
      </c>
      <c r="E156" s="22" t="s">
        <v>186</v>
      </c>
      <c r="F156" s="23">
        <v>7</v>
      </c>
      <c r="G156" s="5"/>
      <c r="H156" s="8">
        <f>F156*G156</f>
        <v>0</v>
      </c>
      <c r="I156" s="8">
        <f>H156*23%</f>
        <v>0</v>
      </c>
      <c r="J156" s="8">
        <f>H156+I156</f>
        <v>0</v>
      </c>
    </row>
    <row r="157" spans="2:10" ht="60" x14ac:dyDescent="0.25">
      <c r="B157" s="5" t="s">
        <v>13</v>
      </c>
      <c r="C157" s="21" t="s">
        <v>185</v>
      </c>
      <c r="D157" s="33" t="s">
        <v>204</v>
      </c>
      <c r="E157" s="22" t="s">
        <v>76</v>
      </c>
      <c r="F157" s="23">
        <v>1</v>
      </c>
      <c r="G157" s="5"/>
      <c r="H157" s="8">
        <f t="shared" ref="H157:H159" si="15">F157*G157</f>
        <v>0</v>
      </c>
      <c r="I157" s="8">
        <f t="shared" ref="I157:I159" si="16">H157*23%</f>
        <v>0</v>
      </c>
      <c r="J157" s="8">
        <f t="shared" ref="J157:J159" si="17">H157+I157</f>
        <v>0</v>
      </c>
    </row>
    <row r="158" spans="2:10" ht="60" x14ac:dyDescent="0.25">
      <c r="B158" s="5" t="s">
        <v>14</v>
      </c>
      <c r="C158" s="21" t="s">
        <v>184</v>
      </c>
      <c r="D158" s="33" t="s">
        <v>204</v>
      </c>
      <c r="E158" s="22" t="s">
        <v>186</v>
      </c>
      <c r="F158" s="23">
        <v>7</v>
      </c>
      <c r="G158" s="5"/>
      <c r="H158" s="8">
        <f t="shared" si="15"/>
        <v>0</v>
      </c>
      <c r="I158" s="8">
        <f t="shared" si="16"/>
        <v>0</v>
      </c>
      <c r="J158" s="8">
        <f t="shared" si="17"/>
        <v>0</v>
      </c>
    </row>
    <row r="159" spans="2:10" ht="60" x14ac:dyDescent="0.25">
      <c r="B159" s="5" t="s">
        <v>15</v>
      </c>
      <c r="C159" s="21" t="s">
        <v>185</v>
      </c>
      <c r="D159" s="33" t="s">
        <v>204</v>
      </c>
      <c r="E159" s="22" t="s">
        <v>76</v>
      </c>
      <c r="F159" s="23">
        <v>1</v>
      </c>
      <c r="G159" s="5"/>
      <c r="H159" s="8">
        <f t="shared" si="15"/>
        <v>0</v>
      </c>
      <c r="I159" s="8">
        <f t="shared" si="16"/>
        <v>0</v>
      </c>
      <c r="J159" s="8">
        <f t="shared" si="17"/>
        <v>0</v>
      </c>
    </row>
    <row r="160" spans="2:10" ht="36.75" customHeight="1" x14ac:dyDescent="0.25">
      <c r="B160" s="35" t="s">
        <v>10</v>
      </c>
      <c r="C160" s="36"/>
      <c r="D160" s="36"/>
      <c r="E160" s="36"/>
      <c r="F160" s="36"/>
      <c r="G160" s="36"/>
      <c r="H160" s="24">
        <f>SUM(H156:H159)</f>
        <v>0</v>
      </c>
      <c r="I160" s="24">
        <f>SUM(I156:I159)</f>
        <v>0</v>
      </c>
      <c r="J160" s="24">
        <f>SUM(J156:J159)</f>
        <v>0</v>
      </c>
    </row>
    <row r="163" spans="2:10" ht="15.75" x14ac:dyDescent="0.25">
      <c r="B163" s="1" t="s">
        <v>187</v>
      </c>
    </row>
    <row r="165" spans="2:10" x14ac:dyDescent="0.25">
      <c r="B165" s="37" t="s">
        <v>1</v>
      </c>
      <c r="C165" s="37"/>
      <c r="D165" s="37"/>
      <c r="E165" s="37"/>
      <c r="F165" s="37"/>
      <c r="G165" s="38" t="s">
        <v>9</v>
      </c>
      <c r="H165" s="39"/>
      <c r="I165" s="39"/>
      <c r="J165" s="40"/>
    </row>
    <row r="166" spans="2:10" ht="48" x14ac:dyDescent="0.25">
      <c r="B166" s="5" t="s">
        <v>2</v>
      </c>
      <c r="C166" s="6" t="s">
        <v>11</v>
      </c>
      <c r="D166" s="6" t="s">
        <v>7</v>
      </c>
      <c r="E166" s="6" t="s">
        <v>3</v>
      </c>
      <c r="F166" s="6" t="s">
        <v>4</v>
      </c>
      <c r="G166" s="7" t="s">
        <v>34</v>
      </c>
      <c r="H166" s="11" t="s">
        <v>35</v>
      </c>
      <c r="I166" s="7" t="s">
        <v>169</v>
      </c>
      <c r="J166" s="7" t="s">
        <v>36</v>
      </c>
    </row>
    <row r="167" spans="2:10" x14ac:dyDescent="0.25">
      <c r="B167" s="10">
        <v>1</v>
      </c>
      <c r="C167" s="10">
        <v>2</v>
      </c>
      <c r="D167" s="10">
        <v>3</v>
      </c>
      <c r="E167" s="10">
        <v>4</v>
      </c>
      <c r="F167" s="10">
        <v>5</v>
      </c>
      <c r="G167" s="10">
        <v>6</v>
      </c>
      <c r="H167" s="10">
        <v>7</v>
      </c>
      <c r="I167" s="10">
        <v>8</v>
      </c>
      <c r="J167" s="10">
        <v>9</v>
      </c>
    </row>
    <row r="168" spans="2:10" ht="24" x14ac:dyDescent="0.25">
      <c r="B168" s="5" t="s">
        <v>12</v>
      </c>
      <c r="C168" s="21" t="s">
        <v>188</v>
      </c>
      <c r="D168" s="33" t="s">
        <v>204</v>
      </c>
      <c r="E168" s="22" t="s">
        <v>191</v>
      </c>
      <c r="F168" s="23">
        <v>2</v>
      </c>
      <c r="G168" s="5"/>
      <c r="H168" s="8">
        <f>F168*G168</f>
        <v>0</v>
      </c>
      <c r="I168" s="8">
        <f>H168*23%</f>
        <v>0</v>
      </c>
      <c r="J168" s="8">
        <f>H168+I168</f>
        <v>0</v>
      </c>
    </row>
    <row r="169" spans="2:10" ht="24" x14ac:dyDescent="0.25">
      <c r="B169" s="5" t="s">
        <v>13</v>
      </c>
      <c r="C169" s="21" t="s">
        <v>189</v>
      </c>
      <c r="D169" s="33" t="s">
        <v>204</v>
      </c>
      <c r="E169" s="22" t="s">
        <v>192</v>
      </c>
      <c r="F169" s="23">
        <v>2</v>
      </c>
      <c r="G169" s="5"/>
      <c r="H169" s="8">
        <f t="shared" ref="H169:H170" si="18">F169*G169</f>
        <v>0</v>
      </c>
      <c r="I169" s="8">
        <f t="shared" ref="I169:I170" si="19">H169*23%</f>
        <v>0</v>
      </c>
      <c r="J169" s="8">
        <f t="shared" ref="J169:J170" si="20">H169+I169</f>
        <v>0</v>
      </c>
    </row>
    <row r="170" spans="2:10" ht="48" x14ac:dyDescent="0.25">
      <c r="B170" s="5" t="s">
        <v>14</v>
      </c>
      <c r="C170" s="21" t="s">
        <v>190</v>
      </c>
      <c r="D170" s="33" t="s">
        <v>204</v>
      </c>
      <c r="E170" s="22" t="s">
        <v>37</v>
      </c>
      <c r="F170" s="23">
        <v>6</v>
      </c>
      <c r="G170" s="5"/>
      <c r="H170" s="8">
        <f t="shared" si="18"/>
        <v>0</v>
      </c>
      <c r="I170" s="8">
        <f t="shared" si="19"/>
        <v>0</v>
      </c>
      <c r="J170" s="8">
        <f t="shared" si="20"/>
        <v>0</v>
      </c>
    </row>
    <row r="171" spans="2:10" x14ac:dyDescent="0.25">
      <c r="B171" s="35" t="s">
        <v>10</v>
      </c>
      <c r="C171" s="36"/>
      <c r="D171" s="36"/>
      <c r="E171" s="36"/>
      <c r="F171" s="36"/>
      <c r="G171" s="36"/>
      <c r="H171" s="24">
        <f>SUM(H168:H170)</f>
        <v>0</v>
      </c>
      <c r="I171" s="24">
        <f>SUM(I168:I170)</f>
        <v>0</v>
      </c>
      <c r="J171" s="24">
        <f>SUM(J168:J170)</f>
        <v>0</v>
      </c>
    </row>
    <row r="174" spans="2:10" ht="15.75" x14ac:dyDescent="0.25">
      <c r="B174" s="1" t="s">
        <v>193</v>
      </c>
    </row>
    <row r="176" spans="2:10" x14ac:dyDescent="0.25">
      <c r="B176" s="37" t="s">
        <v>1</v>
      </c>
      <c r="C176" s="37"/>
      <c r="D176" s="37"/>
      <c r="E176" s="37"/>
      <c r="F176" s="37"/>
      <c r="G176" s="38" t="s">
        <v>9</v>
      </c>
      <c r="H176" s="39"/>
      <c r="I176" s="39"/>
      <c r="J176" s="40"/>
    </row>
    <row r="177" spans="2:10" ht="48" x14ac:dyDescent="0.25">
      <c r="B177" s="5" t="s">
        <v>2</v>
      </c>
      <c r="C177" s="6" t="s">
        <v>11</v>
      </c>
      <c r="D177" s="6" t="s">
        <v>7</v>
      </c>
      <c r="E177" s="6" t="s">
        <v>3</v>
      </c>
      <c r="F177" s="6" t="s">
        <v>4</v>
      </c>
      <c r="G177" s="7" t="s">
        <v>34</v>
      </c>
      <c r="H177" s="11" t="s">
        <v>35</v>
      </c>
      <c r="I177" s="7" t="s">
        <v>169</v>
      </c>
      <c r="J177" s="7" t="s">
        <v>36</v>
      </c>
    </row>
    <row r="178" spans="2:10" x14ac:dyDescent="0.25">
      <c r="B178" s="10">
        <v>1</v>
      </c>
      <c r="C178" s="10">
        <v>2</v>
      </c>
      <c r="D178" s="10">
        <v>3</v>
      </c>
      <c r="E178" s="10">
        <v>4</v>
      </c>
      <c r="F178" s="10">
        <v>5</v>
      </c>
      <c r="G178" s="10">
        <v>6</v>
      </c>
      <c r="H178" s="10">
        <v>7</v>
      </c>
      <c r="I178" s="10">
        <v>8</v>
      </c>
      <c r="J178" s="10">
        <v>9</v>
      </c>
    </row>
    <row r="179" spans="2:10" ht="24" x14ac:dyDescent="0.25">
      <c r="B179" s="5" t="s">
        <v>12</v>
      </c>
      <c r="C179" s="21" t="s">
        <v>194</v>
      </c>
      <c r="D179" s="33" t="s">
        <v>204</v>
      </c>
      <c r="E179" s="22" t="s">
        <v>197</v>
      </c>
      <c r="F179" s="23">
        <v>1</v>
      </c>
      <c r="G179" s="5"/>
      <c r="H179" s="8">
        <f>F179*G179</f>
        <v>0</v>
      </c>
      <c r="I179" s="8">
        <f>H179*23%</f>
        <v>0</v>
      </c>
      <c r="J179" s="8">
        <f>H179+I179</f>
        <v>0</v>
      </c>
    </row>
    <row r="180" spans="2:10" ht="24" x14ac:dyDescent="0.25">
      <c r="B180" s="5" t="s">
        <v>13</v>
      </c>
      <c r="C180" s="21" t="s">
        <v>195</v>
      </c>
      <c r="D180" s="33" t="s">
        <v>204</v>
      </c>
      <c r="E180" s="22" t="s">
        <v>197</v>
      </c>
      <c r="F180" s="23">
        <v>1</v>
      </c>
      <c r="G180" s="5"/>
      <c r="H180" s="8">
        <f t="shared" ref="H180:H181" si="21">F180*G180</f>
        <v>0</v>
      </c>
      <c r="I180" s="8">
        <f t="shared" ref="I180:I181" si="22">H180*23%</f>
        <v>0</v>
      </c>
      <c r="J180" s="8">
        <f t="shared" ref="J180:J181" si="23">H180+I180</f>
        <v>0</v>
      </c>
    </row>
    <row r="181" spans="2:10" ht="24" x14ac:dyDescent="0.25">
      <c r="B181" s="5" t="s">
        <v>14</v>
      </c>
      <c r="C181" s="21" t="s">
        <v>196</v>
      </c>
      <c r="D181" s="33" t="s">
        <v>204</v>
      </c>
      <c r="E181" s="22" t="s">
        <v>197</v>
      </c>
      <c r="F181" s="23">
        <v>1</v>
      </c>
      <c r="G181" s="5"/>
      <c r="H181" s="8">
        <f t="shared" si="21"/>
        <v>0</v>
      </c>
      <c r="I181" s="8">
        <f t="shared" si="22"/>
        <v>0</v>
      </c>
      <c r="J181" s="8">
        <f t="shared" si="23"/>
        <v>0</v>
      </c>
    </row>
    <row r="182" spans="2:10" x14ac:dyDescent="0.25">
      <c r="B182" s="35" t="s">
        <v>10</v>
      </c>
      <c r="C182" s="36"/>
      <c r="D182" s="36"/>
      <c r="E182" s="36"/>
      <c r="F182" s="36"/>
      <c r="G182" s="36"/>
      <c r="H182" s="24">
        <f>SUM(H179:H181)</f>
        <v>0</v>
      </c>
      <c r="I182" s="24">
        <f>SUM(I179:I181)</f>
        <v>0</v>
      </c>
      <c r="J182" s="24">
        <f>SUM(J179:J181)</f>
        <v>0</v>
      </c>
    </row>
    <row r="185" spans="2:10" ht="15.75" x14ac:dyDescent="0.25">
      <c r="B185" s="1" t="s">
        <v>198</v>
      </c>
    </row>
    <row r="187" spans="2:10" x14ac:dyDescent="0.25">
      <c r="B187" s="37" t="s">
        <v>1</v>
      </c>
      <c r="C187" s="37"/>
      <c r="D187" s="37"/>
      <c r="E187" s="37"/>
      <c r="F187" s="37"/>
      <c r="G187" s="38" t="s">
        <v>9</v>
      </c>
      <c r="H187" s="39"/>
      <c r="I187" s="39"/>
      <c r="J187" s="40"/>
    </row>
    <row r="188" spans="2:10" ht="48" x14ac:dyDescent="0.25">
      <c r="B188" s="5" t="s">
        <v>2</v>
      </c>
      <c r="C188" s="6" t="s">
        <v>11</v>
      </c>
      <c r="D188" s="6" t="s">
        <v>7</v>
      </c>
      <c r="E188" s="6" t="s">
        <v>3</v>
      </c>
      <c r="F188" s="6" t="s">
        <v>4</v>
      </c>
      <c r="G188" s="7" t="s">
        <v>34</v>
      </c>
      <c r="H188" s="11" t="s">
        <v>35</v>
      </c>
      <c r="I188" s="7" t="s">
        <v>169</v>
      </c>
      <c r="J188" s="7" t="s">
        <v>36</v>
      </c>
    </row>
    <row r="189" spans="2:10" x14ac:dyDescent="0.25">
      <c r="B189" s="10">
        <v>1</v>
      </c>
      <c r="C189" s="10">
        <v>2</v>
      </c>
      <c r="D189" s="10">
        <v>3</v>
      </c>
      <c r="E189" s="10">
        <v>4</v>
      </c>
      <c r="F189" s="10">
        <v>5</v>
      </c>
      <c r="G189" s="10">
        <v>6</v>
      </c>
      <c r="H189" s="10">
        <v>7</v>
      </c>
      <c r="I189" s="10">
        <v>8</v>
      </c>
      <c r="J189" s="10">
        <v>9</v>
      </c>
    </row>
    <row r="190" spans="2:10" ht="48" x14ac:dyDescent="0.25">
      <c r="B190" s="5" t="s">
        <v>12</v>
      </c>
      <c r="C190" s="21" t="s">
        <v>199</v>
      </c>
      <c r="D190" s="33" t="s">
        <v>204</v>
      </c>
      <c r="E190" s="22" t="s">
        <v>200</v>
      </c>
      <c r="F190" s="23">
        <v>1</v>
      </c>
      <c r="G190" s="5"/>
      <c r="H190" s="8">
        <f>F190*G190</f>
        <v>0</v>
      </c>
      <c r="I190" s="8">
        <f>H190*23%</f>
        <v>0</v>
      </c>
      <c r="J190" s="8">
        <f>H190+I190</f>
        <v>0</v>
      </c>
    </row>
    <row r="191" spans="2:10" x14ac:dyDescent="0.25">
      <c r="B191" s="35" t="s">
        <v>10</v>
      </c>
      <c r="C191" s="36"/>
      <c r="D191" s="36"/>
      <c r="E191" s="36"/>
      <c r="F191" s="36"/>
      <c r="G191" s="36"/>
      <c r="H191" s="24">
        <f>SUM(H190:H190)</f>
        <v>0</v>
      </c>
      <c r="I191" s="24">
        <f>SUM(I190:I190)</f>
        <v>0</v>
      </c>
      <c r="J191" s="24">
        <f>SUM(J190:J190)</f>
        <v>0</v>
      </c>
    </row>
    <row r="194" spans="2:10" ht="15.75" x14ac:dyDescent="0.25">
      <c r="B194" s="1" t="s">
        <v>201</v>
      </c>
    </row>
    <row r="196" spans="2:10" x14ac:dyDescent="0.25">
      <c r="B196" s="37" t="s">
        <v>1</v>
      </c>
      <c r="C196" s="37"/>
      <c r="D196" s="37"/>
      <c r="E196" s="37"/>
      <c r="F196" s="37"/>
      <c r="G196" s="38" t="s">
        <v>9</v>
      </c>
      <c r="H196" s="39"/>
      <c r="I196" s="39"/>
      <c r="J196" s="40"/>
    </row>
    <row r="197" spans="2:10" ht="48" x14ac:dyDescent="0.25">
      <c r="B197" s="5" t="s">
        <v>2</v>
      </c>
      <c r="C197" s="6" t="s">
        <v>11</v>
      </c>
      <c r="D197" s="6" t="s">
        <v>7</v>
      </c>
      <c r="E197" s="6" t="s">
        <v>3</v>
      </c>
      <c r="F197" s="6" t="s">
        <v>4</v>
      </c>
      <c r="G197" s="7" t="s">
        <v>34</v>
      </c>
      <c r="H197" s="11" t="s">
        <v>35</v>
      </c>
      <c r="I197" s="7" t="s">
        <v>169</v>
      </c>
      <c r="J197" s="7" t="s">
        <v>36</v>
      </c>
    </row>
    <row r="198" spans="2:10" x14ac:dyDescent="0.25">
      <c r="B198" s="10">
        <v>1</v>
      </c>
      <c r="C198" s="10">
        <v>2</v>
      </c>
      <c r="D198" s="10">
        <v>3</v>
      </c>
      <c r="E198" s="10">
        <v>4</v>
      </c>
      <c r="F198" s="10">
        <v>5</v>
      </c>
      <c r="G198" s="10">
        <v>6</v>
      </c>
      <c r="H198" s="10">
        <v>7</v>
      </c>
      <c r="I198" s="10">
        <v>8</v>
      </c>
      <c r="J198" s="10">
        <v>9</v>
      </c>
    </row>
    <row r="199" spans="2:10" ht="36" x14ac:dyDescent="0.25">
      <c r="B199" s="5" t="s">
        <v>12</v>
      </c>
      <c r="C199" s="21" t="s">
        <v>202</v>
      </c>
      <c r="D199" s="33" t="s">
        <v>204</v>
      </c>
      <c r="E199" s="22" t="s">
        <v>203</v>
      </c>
      <c r="F199" s="23">
        <v>1</v>
      </c>
      <c r="G199" s="5"/>
      <c r="H199" s="8">
        <f>F199*G199</f>
        <v>0</v>
      </c>
      <c r="I199" s="8">
        <f>H199*23%</f>
        <v>0</v>
      </c>
      <c r="J199" s="8">
        <f>H199+I199</f>
        <v>0</v>
      </c>
    </row>
    <row r="200" spans="2:10" x14ac:dyDescent="0.25">
      <c r="B200" s="35" t="s">
        <v>10</v>
      </c>
      <c r="C200" s="36"/>
      <c r="D200" s="36"/>
      <c r="E200" s="36"/>
      <c r="F200" s="36"/>
      <c r="G200" s="36"/>
      <c r="H200" s="24">
        <f>SUM(H199:H199)</f>
        <v>0</v>
      </c>
      <c r="I200" s="24">
        <f>SUM(I199:I199)</f>
        <v>0</v>
      </c>
      <c r="J200" s="24">
        <f>SUM(J199:J199)</f>
        <v>0</v>
      </c>
    </row>
    <row r="202" spans="2:10" x14ac:dyDescent="0.25">
      <c r="D202" s="34" t="s">
        <v>207</v>
      </c>
    </row>
    <row r="203" spans="2:10" x14ac:dyDescent="0.25">
      <c r="D203" s="34" t="s">
        <v>208</v>
      </c>
    </row>
  </sheetData>
  <mergeCells count="41">
    <mergeCell ref="B191:G191"/>
    <mergeCell ref="B196:F196"/>
    <mergeCell ref="G196:J196"/>
    <mergeCell ref="B200:G200"/>
    <mergeCell ref="B171:G171"/>
    <mergeCell ref="B176:F176"/>
    <mergeCell ref="G176:J176"/>
    <mergeCell ref="B182:G182"/>
    <mergeCell ref="B187:F187"/>
    <mergeCell ref="G187:J187"/>
    <mergeCell ref="B148:G148"/>
    <mergeCell ref="B153:F153"/>
    <mergeCell ref="G153:J153"/>
    <mergeCell ref="B160:G160"/>
    <mergeCell ref="B165:F165"/>
    <mergeCell ref="G165:J165"/>
    <mergeCell ref="G130:J130"/>
    <mergeCell ref="G109:J109"/>
    <mergeCell ref="B121:F121"/>
    <mergeCell ref="G121:J121"/>
    <mergeCell ref="B42:G42"/>
    <mergeCell ref="B93:G93"/>
    <mergeCell ref="B104:G104"/>
    <mergeCell ref="B116:G116"/>
    <mergeCell ref="B125:G125"/>
    <mergeCell ref="B138:G138"/>
    <mergeCell ref="B143:F143"/>
    <mergeCell ref="G143:J143"/>
    <mergeCell ref="B2:J2"/>
    <mergeCell ref="B1:J1"/>
    <mergeCell ref="B3:J3"/>
    <mergeCell ref="B109:F109"/>
    <mergeCell ref="B14:F14"/>
    <mergeCell ref="B47:F47"/>
    <mergeCell ref="B98:F98"/>
    <mergeCell ref="G14:J14"/>
    <mergeCell ref="G47:J47"/>
    <mergeCell ref="G98:J98"/>
    <mergeCell ref="C7:J7"/>
    <mergeCell ref="C8:J8"/>
    <mergeCell ref="B130:F130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2023-06-29T11:27:58Z</cp:lastPrinted>
  <dcterms:created xsi:type="dcterms:W3CDTF">2021-07-22T08:58:30Z</dcterms:created>
  <dcterms:modified xsi:type="dcterms:W3CDTF">2023-06-29T11:32:47Z</dcterms:modified>
</cp:coreProperties>
</file>