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KPR-SHARE\Zamowienia_publiczne\POSTĘPOWANIA PRZETARGOWE\Postępowania 2024\17-SMJU-2024 dostawa sprzętu medycznego jednorazowego użytku\03_Do ogłoszenia\"/>
    </mc:Choice>
  </mc:AlternateContent>
  <xr:revisionPtr revIDLastSave="0" documentId="13_ncr:1_{9542A846-8799-40DB-B685-D5DB3A0D3B8D}" xr6:coauthVersionLast="47" xr6:coauthVersionMax="47" xr10:uidLastSave="{00000000-0000-0000-0000-000000000000}"/>
  <bookViews>
    <workbookView xWindow="14130" yWindow="-16320" windowWidth="29040" windowHeight="15720" tabRatio="966" xr2:uid="{00000000-000D-0000-FFFF-FFFF00000000}"/>
  </bookViews>
  <sheets>
    <sheet name="cz.1 -sprz.jedn.użytku" sheetId="1" r:id="rId1"/>
    <sheet name="cz.2-rurki krtaniowe" sheetId="3" r:id="rId2"/>
    <sheet name="cz.3 sprzęt taktyczny" sheetId="5" r:id="rId3"/>
    <sheet name="cz.4-filtry oddechowe " sheetId="6" r:id="rId4"/>
    <sheet name="cz.5-resuscytatory " sheetId="7" r:id="rId5"/>
    <sheet name="cz.6-rękawice medyczne" sheetId="8" r:id="rId6"/>
    <sheet name="cz.7-łyżki VS10-S" sheetId="10" r:id="rId7"/>
    <sheet name="cz.8-łyżki VL 3D" sheetId="9" r:id="rId8"/>
    <sheet name="cz.9-łyżki UEVL310D" sheetId="4" r:id="rId9"/>
    <sheet name="cz. 10 spec. wyroby medyczne" sheetId="21" r:id="rId10"/>
    <sheet name="cz. 11 resuscytacja noworodka " sheetId="12" r:id="rId11"/>
  </sheets>
  <definedNames>
    <definedName name="_xlnm.Print_Titles" localSheetId="0">'cz.1 -sprz.jedn.użytku'!$4:$5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6" l="1"/>
  <c r="H15" i="6"/>
  <c r="I11" i="5"/>
  <c r="H11" i="5"/>
  <c r="I8" i="3"/>
  <c r="H8" i="3"/>
  <c r="H8" i="12"/>
  <c r="I8" i="12"/>
  <c r="H9" i="12"/>
  <c r="I9" i="12"/>
  <c r="H10" i="12"/>
  <c r="I10" i="12"/>
  <c r="H11" i="12"/>
  <c r="I11" i="12"/>
  <c r="I7" i="12"/>
  <c r="H7" i="12"/>
  <c r="H6" i="21"/>
  <c r="I6" i="21"/>
  <c r="H7" i="21"/>
  <c r="I7" i="21"/>
  <c r="H8" i="21"/>
  <c r="I8" i="21"/>
  <c r="H9" i="21"/>
  <c r="I9" i="21"/>
  <c r="H10" i="21"/>
  <c r="I10" i="21"/>
  <c r="I5" i="21"/>
  <c r="H5" i="21"/>
  <c r="I5" i="4"/>
  <c r="H5" i="4"/>
  <c r="I5" i="9"/>
  <c r="H5" i="9"/>
  <c r="I5" i="10"/>
  <c r="H5" i="10"/>
  <c r="H5" i="8"/>
  <c r="H6" i="8"/>
  <c r="I6" i="8"/>
  <c r="I5" i="8"/>
  <c r="H6" i="7"/>
  <c r="I6" i="7"/>
  <c r="I5" i="7"/>
  <c r="H5" i="7"/>
  <c r="H6" i="6"/>
  <c r="I6" i="6"/>
  <c r="H7" i="6"/>
  <c r="I7" i="6"/>
  <c r="H8" i="6"/>
  <c r="I8" i="6"/>
  <c r="H9" i="6"/>
  <c r="I9" i="6"/>
  <c r="H10" i="6"/>
  <c r="I10" i="6"/>
  <c r="H11" i="6"/>
  <c r="I11" i="6"/>
  <c r="H12" i="6"/>
  <c r="I12" i="6"/>
  <c r="H13" i="6"/>
  <c r="I13" i="6"/>
  <c r="H14" i="6"/>
  <c r="I14" i="6"/>
  <c r="I5" i="6"/>
  <c r="H5" i="6"/>
  <c r="H6" i="5"/>
  <c r="I6" i="5"/>
  <c r="H7" i="5"/>
  <c r="I7" i="5"/>
  <c r="H8" i="5"/>
  <c r="I8" i="5"/>
  <c r="H9" i="5"/>
  <c r="I9" i="5"/>
  <c r="H10" i="5"/>
  <c r="I10" i="5"/>
  <c r="I5" i="5"/>
  <c r="H5" i="5"/>
  <c r="H6" i="3"/>
  <c r="I6" i="3"/>
  <c r="H7" i="3"/>
  <c r="I7" i="3"/>
  <c r="I5" i="3"/>
  <c r="H5" i="3"/>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J6" i="1"/>
  <c r="I6" i="1"/>
  <c r="I101" i="1" l="1"/>
  <c r="J101" i="1"/>
  <c r="H12" i="12" l="1"/>
  <c r="I12" i="12"/>
  <c r="H11" i="21"/>
  <c r="I11" i="21"/>
  <c r="I6" i="10" l="1"/>
  <c r="H6" i="10"/>
  <c r="H6" i="9"/>
  <c r="I6" i="9" l="1"/>
  <c r="I6" i="4"/>
  <c r="H6" i="4"/>
  <c r="H7" i="8"/>
  <c r="I7" i="8"/>
  <c r="H7" i="7"/>
  <c r="I7" i="7"/>
</calcChain>
</file>

<file path=xl/sharedStrings.xml><?xml version="1.0" encoding="utf-8"?>
<sst xmlns="http://schemas.openxmlformats.org/spreadsheetml/2006/main" count="461" uniqueCount="169">
  <si>
    <t>szt</t>
  </si>
  <si>
    <t>Lp.</t>
  </si>
  <si>
    <t>op.</t>
  </si>
  <si>
    <t>Producent</t>
  </si>
  <si>
    <t>j.m.</t>
  </si>
  <si>
    <t>szt.</t>
  </si>
  <si>
    <t>stawka % podatku VAT</t>
  </si>
  <si>
    <t>Razem wartość netto ( bez podatku VAT)</t>
  </si>
  <si>
    <t>Razem wartość brutto ( z  VAT)</t>
  </si>
  <si>
    <t>Wartość podatku VAT</t>
  </si>
  <si>
    <t xml:space="preserve">Cena jednostkowa netto </t>
  </si>
  <si>
    <t>Wartość netto                     kol.5 x kol.6</t>
  </si>
  <si>
    <t xml:space="preserve">Wartość brutto  kol.8 x (1+ kol.7)
 </t>
  </si>
  <si>
    <t>RAZEM</t>
  </si>
  <si>
    <t>Wpisać wartości jednostkowe netto oraz stawkę podatku VAT</t>
  </si>
  <si>
    <t>pozostałe dane zostaną obliczone automatycznie</t>
  </si>
  <si>
    <t>Po wypełnieniu sprawdzić, podpisać, zapisać i przesłać wraz z ofertą</t>
  </si>
  <si>
    <t>Sprzęt - nazwa - wymagania</t>
  </si>
  <si>
    <t xml:space="preserve">max ilość szt./op.  </t>
  </si>
  <si>
    <t>Cewnik do podawania tlenu przez nos (wąsy) dla dzieci</t>
  </si>
  <si>
    <t>Cewnik do podawania tlenu przez nos (wąsy) dla noworodków</t>
  </si>
  <si>
    <t>Cewnik Foley rozmiar 10 -22</t>
  </si>
  <si>
    <t xml:space="preserve">Dren do tlenu , długość min. 2,1 m </t>
  </si>
  <si>
    <t>Gruszka do odsysania z miękkim końcem rozm. 2 (dla noworodka)</t>
  </si>
  <si>
    <t>Igła j.u. 0,5x25 x 100 szt.</t>
  </si>
  <si>
    <t>Igła j.u. 0,6x25-30 x 100 szt.</t>
  </si>
  <si>
    <t>Igła j.u. 0,7x30 x 100 szt.</t>
  </si>
  <si>
    <t>Igła j.u. 0,8x40 x 100 szt.</t>
  </si>
  <si>
    <t>Igła j.u. 0,9x40 x 100 szt.</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</si>
  <si>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</si>
  <si>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Kaniula do wkłuć centralnych</t>
  </si>
  <si>
    <t>Łączniki do tlenu – obrotowe, kątowe, karbowane, (układ otwarty T)</t>
  </si>
  <si>
    <t>Łyżka do laryngoskopu jednorazowego użytku, czysta bakteriologicznie, światłowodowa,pasująca do rękojeści uniwersalnych ( z zielonym ringiem) ,  typ Miller, rozmiar 0.</t>
  </si>
  <si>
    <t>Łyżka do laryngoskopu jednorazowego użytku, czysta bakteriologicznie, światłowodowa, zapakowana dodatkowo w ochronny pokrowiec, możliwość założenia łyżki na rękojeść bez usuwania pokrowca, typ Miller, rozmiar 1.</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</si>
  <si>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</si>
  <si>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</si>
  <si>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</si>
  <si>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</si>
  <si>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</si>
  <si>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</si>
  <si>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Maska krtaniowa j. u., wykonana z medycznego PCW,rozm. 1 dla dzieci o wadze &lt;5kg</t>
  </si>
  <si>
    <t>Maska krtaniowa j. u., wykonana z medycznego PCW,rozm. 1.5 dla dzieci o wadze: 5 kg-10 kg</t>
  </si>
  <si>
    <t>Maska krtaniowa j. u.,wykonana z medycznego PCW, rozmiar 2- dla dzieci o wadze 10-20kg</t>
  </si>
  <si>
    <t>Maska krtaniowa j. u.,wykonana z medycznego PCW, rozmiar 2.5  dla dzieci o wadze:20 kg -30 kg</t>
  </si>
  <si>
    <t>Maska krtaniowa j. u.,wykonana z medycznego PCW,rozm. 3 dla osób o wadze 30-50kg</t>
  </si>
  <si>
    <t>Maska krtaniowa j. u.wykonana z medycznego PCW,rozm. 4 dla osób o wadze 50 -70 kg</t>
  </si>
  <si>
    <t>Maska krtaniowa j.u. rozm. wykonana z medycznego PCW,rozm. 5 dla osób o wadze 70 - 100 kg</t>
  </si>
  <si>
    <t>Pinceta j/raz.użytku, sterylna</t>
  </si>
  <si>
    <t>Przedłużacz do pomp infuzyjnych, bezftalanowy</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</si>
  <si>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</si>
  <si>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 xml:space="preserve">Przyrząd do szybkiego  przetaczania </t>
  </si>
  <si>
    <t>Rurka Guedel 1</t>
  </si>
  <si>
    <t>Rurka Guedel 2</t>
  </si>
  <si>
    <t>Rurka Guedel 3</t>
  </si>
  <si>
    <t xml:space="preserve">Rurka Guedel o rozmiarach : 0, 00, 000 </t>
  </si>
  <si>
    <t>Rurka intubacyjna  bez mankietu, rozm. 2</t>
  </si>
  <si>
    <t>Rurka intubacyjna  bez mankietu, rozm.2,5</t>
  </si>
  <si>
    <t>Rurka intubacyjna  bez mankietu, rozm.3,0</t>
  </si>
  <si>
    <t>Rurka intubacyjna bez mankietu, rozm.3,5</t>
  </si>
  <si>
    <t>Rurka intubacyjna bez mankietu, rozm.4,0</t>
  </si>
  <si>
    <t>Rurka intubacyjna bez mankietu, rozm.4,5</t>
  </si>
  <si>
    <t>Rurka intubacyjna z mankietem,  rozm. 5,0</t>
  </si>
  <si>
    <t>Rurka intubacyjna z mankietem,  rozm.5,5</t>
  </si>
  <si>
    <t>Rurka intubacyjna z mankietem, rozm. 6,0</t>
  </si>
  <si>
    <t>Rurka intubacyjna z mankietem, rozm. 6,5</t>
  </si>
  <si>
    <t>Rurka intubacyjna z mankietem, rozm. 7,0</t>
  </si>
  <si>
    <t>Rurka intubacyjna z mankietem, rozm. 7,5</t>
  </si>
  <si>
    <t>Rurka intubacyjna z mankietem, rozm. 8,0</t>
  </si>
  <si>
    <t>Rurka intubacyjna z mankietem, rozm.8,5</t>
  </si>
  <si>
    <t>Rurka intubacyjna z mankietem, rozm.9,0</t>
  </si>
  <si>
    <t>Rurka intubacyjna z mankietem, rozm.9,5</t>
  </si>
  <si>
    <t>Sterylne paski do zamykania ran - Steri Strip lub równoważne,  rozm. 6 x 75 mm x 3 paski</t>
  </si>
  <si>
    <t>Strzykawka perfuzyjna do pomp strzykawkowych, sterylna, z końcówką Luer Lock oraz prostopadłym wycięciem na tłoku,z dobrze czytelną, niezmywalną skalą,szczelna, pojemność 50 ml</t>
  </si>
  <si>
    <t xml:space="preserve">Zestaw do drenażu opłucnej </t>
  </si>
  <si>
    <t>Zgłębnik żołądkowy nr. 18,20</t>
  </si>
  <si>
    <t>Żel do EKG 250 g lub 250 ml</t>
  </si>
  <si>
    <t>Żel do USG 500 g lub 500 ml</t>
  </si>
  <si>
    <t>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t>
  </si>
  <si>
    <t>Zestaw do konikopunkcji dla dorosłych (kaniula rozm. 4.0 mm)</t>
  </si>
  <si>
    <t>Zestaw do konikopunkcji dla dzieci (kaniula rozm. 2.0 mm)</t>
  </si>
  <si>
    <t xml:space="preserve">Formurza cenowy - str.2 </t>
  </si>
  <si>
    <t xml:space="preserve">max ilość sztuk  </t>
  </si>
  <si>
    <t>producent /nr katalogowy</t>
  </si>
  <si>
    <t>Filtr bakteryjno-wirusowy do ssaków OB 1000 Boscarol, hydrofobowy, powierzchnia filtracji 18 cm2, średnica wewnętrzna 4,5 mm, zewnętrzna 6,5 mm</t>
  </si>
  <si>
    <t>Filtr bakteryjno- wirusowy do ssaków OB 1000 Boscarol, hydrofobowy, powierzchnia filtracji 18 cm2, średnica wewnętrzna 5,5 mm, zewnętrzna 7,5 mm</t>
  </si>
  <si>
    <t>Filtr bakteryjno-wirusowy do ssaków OB. 1000 Boscarol, hydrofobowy, powierzchnia filtracji 18 cm2, średnica wewnętrzna 8 mm, zewnętrzna stopniowana od 10,5 do 13,5 mm</t>
  </si>
  <si>
    <t>Filtr bakteryjno- wirusowy do ssaków- kompatybilny ze ssakiem Zeiner Rescue Plus</t>
  </si>
  <si>
    <t>Filtr bakteryjno- wirusowy do ssaków- kompatybilny ze ssakiem LSU Laerdal</t>
  </si>
  <si>
    <t>Łącznik schodkowy do ssaka</t>
  </si>
  <si>
    <t>Przewód ssący ( rura pacjenta ) jednorazowego użytku. Długość 150-210 cm, z końcówką na cewnik do odsysania górnych dróg oddechowych.</t>
  </si>
  <si>
    <t>Filtr p/bakt, p/wirusowy dziecięcy (mini), zakres  pojemności oddech. 90 - 300 ml</t>
  </si>
  <si>
    <t>Filtr p/bakt, p/wirusowy elektrostatyczny, z nawilżaczem i wymiennikiem ciepła i wilgoci dla dzieci o wadze do 3.5 kg, zakres pojemności oddech. od 35 do 100 lub więcej ml</t>
  </si>
  <si>
    <t>Filtr p/bakt. p/wirusowy, mechaniczny, hydrofobowy, skuteczność  filtracji w środowisku wilgotnym 100 %, objętość 35 ml, sterylizowany radiacyjnie lub tlenkiem etylenu</t>
  </si>
  <si>
    <t xml:space="preserve">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
</t>
  </si>
  <si>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
  </si>
  <si>
    <r>
      <rPr>
        <sz val="10"/>
        <rFont val="Arial"/>
        <family val="2"/>
        <charset val="238"/>
      </rPr>
      <t>szt</t>
    </r>
    <r>
      <rPr>
        <i/>
        <sz val="10"/>
        <rFont val="Arial"/>
        <family val="2"/>
        <charset val="238"/>
      </rPr>
      <t>.</t>
    </r>
  </si>
  <si>
    <t>para</t>
  </si>
  <si>
    <t xml:space="preserve">ilość par /  opakowań </t>
  </si>
  <si>
    <t xml:space="preserve"> Jednorazowe łyżki do videolaryngoskopu kompatybilne z videolaryngoskopem typ VS-10 -S. Rozmiary 1-4</t>
  </si>
  <si>
    <t xml:space="preserve"> Jednorazowe łyżki do videolaryngoskopu kompatybilne z videolaryngoskopem typ VL 3D. Rozmiary 1-4</t>
  </si>
  <si>
    <t xml:space="preserve"> Jednorazowe łyżki do videolaryngoskopu kompatybilne z videolaryngoskopem typ UEVL310D. Rozmiary 1-4</t>
  </si>
  <si>
    <t>Strzykawka j.u. 2ml  czytelna skala oznaczona cyframi co 1ml, rozszerzona do min. 3 ml, cyfry umieszczone bocznie na skali. Tłok w kolorze kontrastujacym, na korpusie nazwa handlowa i typ strzykawki.Końcówka luer.  Opakowanie jednostkowe z oznaczoną datą produkcji i datą ważności. Pakowana po 100 szt.</t>
  </si>
  <si>
    <t>Strzykawka j.u. 5ml , czytelna skala rozszerzona do min. 6 ml,cyfry umieszczone bocznie na skali.Tłok w kolorze kontrastujacym, na korpusie nazwa handlowa i typ strzykawki.Końcówka luer.  Opakowanie jednostkowe z oznaczoną datą produkcji i datą ważności. pakowana po 100 szt.</t>
  </si>
  <si>
    <t>Strzykawka j.u. 10ml  czytelna skala rozszerzona do min. 12 ml,cyfry umieszczone bocznie na skali. Tłok w kolorze kontrastujacym, na korpusie nazwa handlowa i typ strzykawki.Końcówka luer.  Opakowanie jednostkowe z oznaczoną datą produkcji i datą ważności. Pakowana po 100 szt.</t>
  </si>
  <si>
    <t>Cewnik do odsys. górnych dróg oddechowych, jałowy. Barwne  oznaczenie rozmiaru na cewniku oraz numeryczne oznaczenie rozmiaru na opakowaniu, rozmiary 6 -22.</t>
  </si>
  <si>
    <t>Elektroda hydrożelowa do EKG dla dzieci,do monitorowania długookresowego, z pokryciem styku na bazie Ag/AgCl, podłoże z pianki PE rozm. 30-36x 30, pakowane a` 50 sztuk.</t>
  </si>
  <si>
    <t>Elektroda hydrożelowa do EKG dla noworodków, do monitorowania długookresowego, podłoże z pianki,  złącze zatrzaskowe, rozm.fi 24, pakowane a` 50 sztuk.</t>
  </si>
  <si>
    <t>Igła j.u. do pobierania i rozpuszczania leków, z otworem bocznym, 1,2x30-40 x 100 szt.</t>
  </si>
  <si>
    <t>Korki jednorazowego użutku  do kaniul</t>
  </si>
  <si>
    <r>
      <t>Kranik trójdrożny jałowy.</t>
    </r>
    <r>
      <rPr>
        <sz val="10"/>
        <color rgb="FFFF0000"/>
        <rFont val="Arial"/>
        <family val="2"/>
        <charset val="238"/>
      </rPr>
      <t xml:space="preserve"> </t>
    </r>
  </si>
  <si>
    <t>Kranik trójdrożny jałowy z przedłużaczem (6cm- 10 cm).</t>
  </si>
  <si>
    <t xml:space="preserve">Maska tlenowa dla dorosłych, jednorazowa, z drenem odłączalnym, rozmiar L długość maski 11-13cm </t>
  </si>
  <si>
    <t>Maska tlenowa dla dorosłych, jednorazowa, z drenem odłączalnym, rozmiar XL  długość maski 14-16cm.</t>
  </si>
  <si>
    <t>Maska tlenowa dla dzieci , jednorazowa, z drenem odłączalnym, rozmiar M, długość maski: 8-10 cm</t>
  </si>
  <si>
    <t>Maska tlenowa dla dzieci do wysokich stężeń tlenu jednorazowa, z drenem odłączalnym , Rozmiar M, długość maski 8-10 cm</t>
  </si>
  <si>
    <t>Maska tlenowa dla dzieci do wysokich stężeń tlenu jednorazowa, z drenem odłączalnym , Rozmiar S, długość maski 6-8cm</t>
  </si>
  <si>
    <t>Maska tlenowa dla dzieci , jednorazowa, z drenem odłączalnym, rozmiar S, długość maski: 6-8cm</t>
  </si>
  <si>
    <t>Maski z nebulizatorem dla dorosłych, z drenem odłączalnym, rozmiar XL długość maski 14-16 cm</t>
  </si>
  <si>
    <t>Maski z nebulizatorem dla dorosłych, z drenem odłączalnym, rozmiar L, długość maski 11-13 cm</t>
  </si>
  <si>
    <t>Maska tlenowa dla dorosłych do wysokich stężeń tlenu, jednorazowa, z drenem odłączalnym , rozmiar L, długość maski 11-13 cm</t>
  </si>
  <si>
    <t>Maska tlenowa dla dorosłych do wysokich stężeń tlenu, jednorazowa, z drenem odłączalnym , rozmiar XL, długość maski 14-16 cm</t>
  </si>
  <si>
    <t>Maski z nebulizatorem dla dzieci, z drenem odłączalnym, rozmiar S długość maski 6-8 cm</t>
  </si>
  <si>
    <t>Maski z nebulizatorem dla dzieci, z drenem odłączalnym, rozmiar M, długość maski 8 -10 cm</t>
  </si>
  <si>
    <t>Igła do odbarczania odmy prężnej, jednorazowa, rozmiar 14GA 3,25IN pakowana w jednorazowe etui</t>
  </si>
  <si>
    <t>Igła do odbarczania odmy prężnej, jednorazowa, rozmiar 14GA 3,25IN,bez DEHP, lateksu, PVC pakowana w opakowanie typu papier- folia</t>
  </si>
  <si>
    <t>Opatrunek indywidualny uciskowy,  typ izraelski, o wymiarach 15cm x 4,5 m, z kompresem 15cmx18 cm, wyposażony w klamrę wspomagającą ucisk oraz zapinkę mocującą</t>
  </si>
  <si>
    <t>chusteczka dekontaminacyjna do neutralizacji gazu pieprzowego, nasączona środkiem neutralizującym gazy typu CN, CS, OC. Chusteczka o wymiarach 14-18 x 13-16 cm,  pakowana w pojedynczą saszetkę.</t>
  </si>
  <si>
    <t xml:space="preserve">Strzykawka j.u.cewnikowa JANET, typu luer, 100ml. </t>
  </si>
  <si>
    <t>Żel znieczulający  do cewnikowania, zawierający  lidokainę 2%, w jednorazowych, sterylnych ampułkostrzykawkach o pojemności 11 ml.</t>
  </si>
  <si>
    <t>Kaniula bezpieczna bez portu bocznego oraz bez skrzydełek bocznych, głębokiego dostępu, umożliwiająca założenie wkłucia pod kontrolą USG.Kaniula wykonana z poliuretanu wyposażona w automatyczny zatrzask zabezpieczający igłę przed zakłuciem, uruchamiany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  4 paski kontrastujące w rtg. Rozmiar 18G,długość 64 mm</t>
  </si>
  <si>
    <t xml:space="preserve">Formularz cenowy - str.2 </t>
  </si>
  <si>
    <t xml:space="preserve">Rękawice diagnostyczne niejałowe, nitrylowe, bezpudrowe, teksturowane końcówki palców. Grubość pojedynczej ścianki palca max 0,13 mm. Poziom AQL 1.0. Rękawice przebadane na przenikanie wirusów zgodnie z normą ASTM F 1671 oraz krwi syntetycznej zgodnie z norma ASTM F 1670. Zarejestrowane jako  wyrób medyczny i środek ochrony osobistej kat. III typ B. Dopuszczone do kontaktu z żywnością. Pakowane po 100 sztuk. Na opakowaniu jednostkowym fabrycznie umieszczone oznakowania:  nazwą producenta/wytwórcy, nazwa, rodzaj i rozmiar  rękawic, data produkcji, numer serii, data przydatności do użycia, oznakowanie CE, poziom AQL, kraj pochodzenia -zgodne z normą EN ISO 15223-1Rozmiary S, M, L, XL. </t>
  </si>
  <si>
    <r>
      <t xml:space="preserve">Rękawice lateksowe chirurgiczne, bezpudrowe, sterylizowane radiacyjnie, mikroteksturowane, obustronnie polimeryzowane. Długość min. 295 mm, grubość pojedynczej ścianki palca 0.22 mm - 0.24 mm. Poziom  AQL max 0.65. Mankiet zakończony równomiernie rolowanym rantem. Pakowane w opakowania folia- folia.  Zarejestrowane jako  wyrób medyczny i środek ochrony osobistej kat. III typ B. Przebadane na przenikanie wirusów wg  ASTM F 1671 oraz krwi syntetycznej zgodnie z normą ASTM 1670. .Na opakowaniu jednostkowym fabrycznie umieszczone oznakowania:  nazwą producenta/wytwórcy, nazwa, rodzaj i rozmiar  rękawic, data produkcji, numer serii, data przydatności do użycia, oznakowanie CE, poziom AQL, kraj pochodzenia - zgodnie z normą EN ISO 15223-1.  Pakowane po 1 parze, rozmiary: 6; 7 ; 8  </t>
    </r>
    <r>
      <rPr>
        <sz val="10"/>
        <color rgb="FFFF0000"/>
        <rFont val="Arial"/>
        <family val="2"/>
        <charset val="238"/>
      </rPr>
      <t xml:space="preserve">    </t>
    </r>
    <r>
      <rPr>
        <sz val="10"/>
        <rFont val="Arial"/>
        <family val="2"/>
        <charset val="238"/>
      </rPr>
      <t xml:space="preserve">      </t>
    </r>
  </si>
  <si>
    <t>Sterylne paski do zamykania ran - Steri Strip lub równoważne,  rozm. 12 x 100 mm x 6 pasków</t>
  </si>
  <si>
    <t>Opatrunek z przezroczystej folii, przeznaczony do  dostabilizacji cewnika i ochrony miejsca podawania infuzji dożylnej. Opatrunek wykonany z wodoodpornej  folii z nacięciem o dużej przepuszczalności powietrza i pary wodnej minimum 14000 g/m²/24 godz. Opatrunek wyposażony w metkę i 2 paskami mocujące, posiada wzmocnienie włókniną w części obejmującej kaniulę. Rozmiar opatrunku 7cm x 9 cm. Opakowanie zbiorcze 100szt</t>
  </si>
  <si>
    <t>Sterylny zestaw do głowicy USG, zawierający osłonę głowicy o wymiarach 15x61 cm oraz saszetkę ze sterylnym żelem do USG</t>
  </si>
  <si>
    <t>Dren w kształcie litery Y,  posiadający dwie dwukierunkowe zastawki bezigłowe umozliwiajace podanie leku bezpośrednio za pomoca strzykawki i lini infuzyjnej, przezroczysta obudowa.  Zintegrowane z dwoma drenami łaczącymi się w jedna linię infuzyjną – długość drenu 12 cm.  Do stosowania do kaniul obwodowych i aparatów do przetoczeń płynów .</t>
  </si>
  <si>
    <t xml:space="preserve">Zaciskacz do pępowiny sterylny. </t>
  </si>
  <si>
    <t>17/SMUJ/2024  część nr 11 zamówienia: sprzęt do resuscytacji noworodków</t>
  </si>
  <si>
    <t>Worek samorozprężalny dla noworodków, jednorazowego użytku, wykonany z materialu SEBS, nie zawierający ftalanów i lateksu, z bezpośrednim podłączeniem do zastawek PEEP, posiadający zawór bezpieczeństwa ograniczający ciśnienie w drogach oddechowych ( 40cm H2O) oraz złącze do manometru, wyposażony w rezerwuar w postaci drenu ( 100 ml). W zestawie maska j.u. dla noworodka, , posiadająca zawór napełniający mankiet.</t>
  </si>
  <si>
    <t>Sterylny, jednorazowy zestaw igły doszpikowej w rozmiarze 15Ga/15mm, zawierający minimum igłę, przewód przedłużający, opaskę na nadgarstek pacjenta do oznaczenia daty i godziny wkłucia, pojemnik na ostre odpady - mandryn, opatrunek stabilizujący z elementem teleskopowym. Igły powinny pasowac do systemu dostępu doszpikowego - Arrow EZ IO. Zestaw pozbawiony lateksu. Igła wykonana ze stali nierdzewnej, zakończona standardową końcówką Luer Lock</t>
  </si>
  <si>
    <t>Sterylny, jednorazowy zestaw igły doszpikowej w rozmiarze 15Ga/25mm, zawierający minimum igłę, przewód przedłużający, opaskę na nadgarstek pacjenta do oznaczenia daty i godziny wkłucia, pojemnik na ostre odpady - mandryn, opatrunek stabilizujący z elementem teleskopowym. Igły powinny pasować do systemu dostępu doszpikowego - Arrow EZ IO. Zestaw pozbawiony lateksu. Igła wykonana ze stali nierdzewnej, zakończona standardową końcówką Luer Lock</t>
  </si>
  <si>
    <t>Sterylny, jednorazowy zestaw igły doszpikowej w rozmiarze 15Ga/45mm, zawierający minimum igłę, przewód przedłużający, opaskę na nadgarstek pacjenta do oznaczenia daty i godziny wkłucia, pojemnik na ostre odpady - mandryn, opatrunek stabilizujący z elementem teleskopowym. Igły powinny pasować do systemu dostępu doszpikowego - Arrow EZ IO. Zestaw pozbawiony lateksu. Igła wykonana ze stali nierdzewnej, zakończona standardową końcówką Luer Lock</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</si>
  <si>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Rozmiar 50cmx38cm.</t>
  </si>
  <si>
    <t>Dren do odsysania pola operacyjnego lejek-lejek 200-210 cm średnica wewnętrzna 7 mm,na jednym końcu dodatkowa zatyczka chroniąca światło drenu przed zabrudzeniem</t>
  </si>
  <si>
    <t>Manometr jednorazowego użytku do  resuscytatora, przeznaczony do pomiaru ciśnienia podczas wentylacji noworodków, mała objętość przestrzeni martwej, niski opór przepływowy</t>
  </si>
  <si>
    <t>Jednorazowa zastawka PEEP do resuscytatora jednorazowego, do ciśnienia końcowowydechowego, regulowana w zakresie 0-20cm H2O</t>
  </si>
  <si>
    <t>Elektroda hydrożelowa do EKG dla dorosłych, do monitorowania długookresowego, z pokryciem styku na bazie Ag/AgCl,podłoże z pianki PE rozm.50-57 x 34-5, pakowane a` 50 sztuk.</t>
  </si>
  <si>
    <r>
      <t>Strzykawka j.u. 20ml  czytelna skala rozszerzona do  min. 24 ml,cyfry umieszczone bocznie na skali. Tłok w kolorze kontrastujacym, na korpusie nazwa handlowa i typ strzykawki.Końcówka luer.  Opakowanie jednostkowe z oznaczoną datą produkcji i datą ważności.  Pakowana po 100 szt.</t>
    </r>
    <r>
      <rPr>
        <sz val="10"/>
        <color rgb="FFFF0000"/>
        <rFont val="Arial"/>
        <family val="2"/>
        <charset val="238"/>
      </rPr>
      <t xml:space="preserve"> </t>
    </r>
  </si>
  <si>
    <t>Pas do stabilizacji miednicy do stosowania w celu zapewnienia stabilizacji pierścienia miednicy oraz symetrycznego i obwodowego ucisku.Jednorazowego użytku.  Uniwersalny rozmiar pasujący zarówno dla dorosłych i dla dzieci. Możliwość stosowania w MRI, RTG, TK</t>
  </si>
  <si>
    <t>Urządzenie do atomizacji śluzówki nosa, bezlateksowe, mikrobilogicznie czyste. Rozpyla leki o rozmiarze cząsteczki 30-100 μm. Atraumatyczna, miękka końcówka stożkowa o średnicy 4,3 mm. Umożliwia atomizację w zakresie 180°. Urządzenie ze strzykawką o poj. 3 ml.</t>
  </si>
  <si>
    <t>Rurki nosowo- gardłowe, wykonane z miękkiego materiału wirupren, z regulowanym kołnierzem, sterylne. Rozmiary (średnica wewnętrzna): 6.5 mm., 7.0 mm, 7.5 mm , 8.0mm</t>
  </si>
  <si>
    <t xml:space="preserve">17/SMUJ/2024  część nr 10 zamówienia: specjalistyczne wyroby medyczne </t>
  </si>
  <si>
    <t>17/SMJU/2024  część nr 9 zamówienia: łyżki do videolaryngoskopu UEVL310D</t>
  </si>
  <si>
    <t xml:space="preserve">17/SMJU/2024  część nr.8 zamówienia - Łyżki do videolaryngoskopu VL 3D </t>
  </si>
  <si>
    <t xml:space="preserve">17/SMJU/2024  część nr.7 zamówienia - Łyżki do videolaryngoskopu VS10-S </t>
  </si>
  <si>
    <t>17/SMJU/2024 część nr.6 zamówienia - rękawice medyczne</t>
  </si>
  <si>
    <t>17/SMJU/2024 część nr.5 zamówienia - resuscytatory jednorazowe</t>
  </si>
  <si>
    <t xml:space="preserve">17/SMUJ/2024  część nr 4 zamówienia : filtry oddechowe i akcesoria do ssaków </t>
  </si>
  <si>
    <t xml:space="preserve">17/SMJU/2024  część nr. 3 zamówienia - sprzęt taktyczny </t>
  </si>
  <si>
    <t xml:space="preserve">17/SMJU/2024  część nr 2 zamówienia: Rurki krtaniowe i zestawy do konikotomii </t>
  </si>
  <si>
    <t xml:space="preserve">17/SMJU/2024  część nr 1 zamówienia : drobny sprzęt  jednorazowego użytku </t>
  </si>
  <si>
    <t>Cewnik do podawania tlenu przez nos (wąsy) dla dorosłych długość powyżej 150 cm</t>
  </si>
  <si>
    <t xml:space="preserve">Żelowe urządzenie nadkrtaniowe, jednorazowego użytku, wyposażone w: nienadmuchiwany mankiet, mankiet gastryczny, zintegrowany bloker zgryz, stabilizator położenia w jamie ustnej. Rozmiary: 1,1.5,2, 2.5 ,3,4,5 </t>
  </si>
  <si>
    <t xml:space="preserve">Nakłuwacz j.u., sterylny ,igła: 21 -23G, średnica 0,8 mm, ostrze trzypłaszczyznowe, głębokość nakłucia 1,8 mm, pakowany po 200 szt. </t>
  </si>
  <si>
    <t xml:space="preserve">Nakłuwacz j.u., sterylny ,igła :21 G, średnica 0,8 mm,ostrze trzypłaszczyznowe,  głębokość nakłucia 2,4 mm, pakowany po 200 szt. </t>
  </si>
  <si>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na opakowaniu. Wymagana rekomendacja Co TCCC (Tactical Combat Casualty Care) oraz nadany numer NSN (NATO Stock Number).</t>
  </si>
  <si>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t>
  </si>
  <si>
    <t>Cewnik pępowinowy, jednokanałowy, elastyczny, rozmiar 3,5, długość 38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</si>
</sst>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 #,##0.00&quot; zł&quot;_-;\-* #,##0.00&quot; zł&quot;_-;_-* \-??&quot; zł&quot;_-;_-@_-"/>
  </numFmts>
  <fonts count="49">
    <font>
      <sz val="10"/>
      <name val="Arial CE"/>
      <charset val="238"/>
    </font>
    <font>
      <sz val="10"/>
      <name val="Arial CE"/>
      <charset val="238"/>
    </font>
    <font>
      <sz val="10"/>
      <color indexed="10"/>
      <name val="Arial CE"/>
      <family val="2"/>
      <charset val="238"/>
    </font>
    <font>
      <sz val="8"/>
      <name val="Arial CE"/>
      <charset val="238"/>
    </font>
    <font>
      <b/>
      <sz val="10"/>
      <name val="Arial CE"/>
      <charset val="238"/>
    </font>
    <font>
      <b/>
      <sz val="11"/>
      <name val="Arial"/>
      <family val="2"/>
      <charset val="238"/>
    </font>
    <font>
      <sz val="10"/>
      <name val="Arial"/>
      <family val="2"/>
      <charset val="238"/>
    </font>
    <font>
      <b/>
      <sz val="10"/>
      <name val="Arial"/>
      <family val="2"/>
      <charset val="238"/>
    </font>
    <font>
      <b/>
      <sz val="10"/>
      <name val="Calibri"/>
      <family val="2"/>
      <charset val="238"/>
      <scheme val="minor"/>
    </font>
    <font>
      <b/>
      <sz val="11"/>
      <name val="Calibri"/>
      <family val="2"/>
      <charset val="238"/>
      <scheme val="minor"/>
    </font>
    <font>
      <sz val="8"/>
      <name val="Times New Roman"/>
      <family val="1"/>
    </font>
    <font>
      <b/>
      <sz val="8"/>
      <name val="Times New Roman"/>
      <family val="1"/>
    </font>
    <font>
      <b/>
      <sz val="9"/>
      <name val="Times New Roman"/>
      <family val="1"/>
    </font>
    <font>
      <sz val="10"/>
      <name val="Times New Roman"/>
      <family val="1"/>
      <charset val="238"/>
    </font>
    <font>
      <sz val="9"/>
      <color rgb="FFFF0000"/>
      <name val="Arial CE"/>
      <charset val="238"/>
    </font>
    <font>
      <b/>
      <sz val="9"/>
      <color rgb="FFFF0000"/>
      <name val="Arial CE"/>
      <charset val="238"/>
    </font>
    <font>
      <b/>
      <sz val="10"/>
      <name val="Arial"/>
      <family val="2"/>
    </font>
    <font>
      <sz val="9"/>
      <name val="Arial"/>
      <family val="2"/>
      <charset val="238"/>
    </font>
    <font>
      <b/>
      <sz val="9"/>
      <name val="Arial"/>
      <family val="2"/>
      <charset val="238"/>
    </font>
    <font>
      <i/>
      <sz val="10"/>
      <name val="Arial"/>
      <family val="2"/>
      <charset val="238"/>
    </font>
    <font>
      <sz val="10"/>
      <name val="Arial"/>
      <family val="2"/>
    </font>
    <font>
      <i/>
      <sz val="10"/>
      <name val="Arial"/>
      <family val="2"/>
    </font>
    <font>
      <sz val="8"/>
      <name val="Arial"/>
      <family val="2"/>
      <charset val="238"/>
    </font>
    <font>
      <b/>
      <sz val="11"/>
      <name val="Arial"/>
      <family val="2"/>
    </font>
    <font>
      <b/>
      <sz val="8"/>
      <name val="Arial"/>
      <family val="2"/>
      <charset val="238"/>
    </font>
    <font>
      <sz val="11"/>
      <color theme="1"/>
      <name val="RotisSansSerif"/>
      <family val="2"/>
    </font>
    <font>
      <sz val="10"/>
      <color rgb="FFFF0000"/>
      <name val="Arial"/>
      <family val="2"/>
      <charset val="238"/>
    </font>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indexed="8"/>
      <name val="Calibri"/>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1"/>
      <color indexed="23"/>
      <name val="Calibri"/>
      <family val="2"/>
      <charset val="238"/>
    </font>
    <font>
      <sz val="10"/>
      <name val="Calibri"/>
      <family val="2"/>
      <charset val="238"/>
      <scheme val="minor"/>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ashed">
        <color auto="1"/>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s>
  <cellStyleXfs count="96">
    <xf numFmtId="0" fontId="0" fillId="0" borderId="0"/>
    <xf numFmtId="44" fontId="1" fillId="0" borderId="0" applyFont="0" applyFill="0" applyBorder="0" applyAlignment="0" applyProtection="0"/>
    <xf numFmtId="0" fontId="27" fillId="0" borderId="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164" fontId="6" fillId="0" borderId="0" applyFill="0" applyBorder="0" applyAlignment="0" applyProtection="0"/>
    <xf numFmtId="164" fontId="6" fillId="0" borderId="0" applyFill="0" applyBorder="0" applyAlignment="0" applyProtection="0"/>
    <xf numFmtId="0" fontId="30" fillId="9" borderId="7" applyNumberFormat="0" applyAlignment="0" applyProtection="0"/>
    <xf numFmtId="0" fontId="30" fillId="9" borderId="7" applyNumberFormat="0" applyAlignment="0" applyProtection="0"/>
    <xf numFmtId="0" fontId="31" fillId="22" borderId="8" applyNumberFormat="0" applyAlignment="0" applyProtection="0"/>
    <xf numFmtId="0" fontId="31" fillId="22" borderId="8" applyNumberFormat="0" applyAlignment="0" applyProtection="0"/>
    <xf numFmtId="0" fontId="32" fillId="6" borderId="0" applyNumberFormat="0" applyBorder="0" applyAlignment="0" applyProtection="0"/>
    <xf numFmtId="0" fontId="32" fillId="6" borderId="0" applyNumberFormat="0" applyBorder="0" applyAlignment="0" applyProtection="0"/>
    <xf numFmtId="0" fontId="47" fillId="0" borderId="0" applyNumberFormat="0" applyFill="0" applyBorder="0" applyAlignment="0" applyProtection="0"/>
    <xf numFmtId="0" fontId="33" fillId="0" borderId="9" applyNumberFormat="0" applyFill="0" applyAlignment="0" applyProtection="0"/>
    <xf numFmtId="0" fontId="34" fillId="23" borderId="10" applyNumberFormat="0" applyAlignment="0" applyProtection="0"/>
    <xf numFmtId="0" fontId="34" fillId="23" borderId="10" applyNumberFormat="0" applyAlignment="0" applyProtection="0"/>
    <xf numFmtId="0" fontId="35"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4" borderId="0" applyNumberFormat="0" applyBorder="0" applyAlignment="0" applyProtection="0"/>
    <xf numFmtId="0" fontId="6" fillId="0" borderId="0"/>
    <xf numFmtId="0" fontId="6" fillId="0" borderId="0"/>
    <xf numFmtId="0" fontId="6" fillId="0" borderId="0"/>
    <xf numFmtId="0" fontId="6" fillId="0" borderId="0"/>
    <xf numFmtId="0" fontId="1" fillId="0" borderId="0"/>
    <xf numFmtId="0" fontId="39" fillId="0" borderId="0"/>
    <xf numFmtId="0" fontId="40" fillId="0" borderId="0"/>
    <xf numFmtId="0" fontId="39" fillId="0" borderId="0"/>
    <xf numFmtId="0" fontId="39" fillId="0" borderId="0"/>
    <xf numFmtId="0" fontId="6" fillId="0" borderId="0"/>
    <xf numFmtId="0" fontId="6" fillId="0" borderId="0"/>
    <xf numFmtId="0" fontId="41" fillId="22" borderId="7" applyNumberFormat="0" applyAlignment="0" applyProtection="0"/>
    <xf numFmtId="0" fontId="41" fillId="22" borderId="7" applyNumberFormat="0" applyAlignment="0" applyProtection="0"/>
    <xf numFmtId="9" fontId="6" fillId="0" borderId="0" applyFill="0" applyBorder="0" applyAlignment="0" applyProtection="0"/>
    <xf numFmtId="0" fontId="42" fillId="0" borderId="1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6" fillId="25" borderId="15" applyNumberFormat="0" applyAlignment="0" applyProtection="0"/>
    <xf numFmtId="0" fontId="40" fillId="25" borderId="15" applyNumberFormat="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164" fontId="6" fillId="0" borderId="0" applyFill="0" applyBorder="0" applyAlignment="0" applyProtection="0"/>
    <xf numFmtId="0" fontId="46" fillId="5" borderId="0" applyNumberFormat="0" applyBorder="0" applyAlignment="0" applyProtection="0"/>
    <xf numFmtId="0" fontId="46" fillId="5" borderId="0" applyNumberFormat="0" applyBorder="0" applyAlignment="0" applyProtection="0"/>
  </cellStyleXfs>
  <cellXfs count="124">
    <xf numFmtId="0" fontId="0" fillId="0" borderId="0" xfId="0"/>
    <xf numFmtId="0" fontId="0" fillId="0" borderId="0" xfId="0" applyAlignment="1">
      <alignment horizontal="right"/>
    </xf>
    <xf numFmtId="0" fontId="2" fillId="0" borderId="0" xfId="0" applyFont="1" applyAlignment="1">
      <alignment horizontal="center"/>
    </xf>
    <xf numFmtId="0" fontId="6" fillId="0" borderId="0" xfId="0" applyFont="1"/>
    <xf numFmtId="0" fontId="5" fillId="0" borderId="0" xfId="0" applyFont="1"/>
    <xf numFmtId="0" fontId="7" fillId="0" borderId="0" xfId="0" applyFont="1"/>
    <xf numFmtId="0" fontId="4" fillId="0" borderId="0" xfId="0" applyFont="1"/>
    <xf numFmtId="0" fontId="0" fillId="0" borderId="0" xfId="0" applyAlignment="1">
      <alignment horizontal="center"/>
    </xf>
    <xf numFmtId="0" fontId="0" fillId="0" borderId="0" xfId="0" applyAlignment="1">
      <alignment wrapText="1"/>
    </xf>
    <xf numFmtId="0" fontId="9"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right" vertical="top"/>
    </xf>
    <xf numFmtId="0" fontId="3" fillId="0" borderId="0" xfId="0" applyFont="1" applyAlignment="1">
      <alignment horizontal="right"/>
    </xf>
    <xf numFmtId="0" fontId="10" fillId="0" borderId="0" xfId="0" applyFont="1" applyAlignment="1">
      <alignment vertical="top" wrapText="1"/>
    </xf>
    <xf numFmtId="0" fontId="3" fillId="0" borderId="0" xfId="0" applyFont="1"/>
    <xf numFmtId="0" fontId="11" fillId="0" borderId="0" xfId="0"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horizontal="right"/>
    </xf>
    <xf numFmtId="0" fontId="15" fillId="0" borderId="0" xfId="0" applyFont="1"/>
    <xf numFmtId="0" fontId="0" fillId="0" borderId="5" xfId="0" applyBorder="1"/>
    <xf numFmtId="0" fontId="12" fillId="0" borderId="0" xfId="0" applyFont="1" applyAlignment="1">
      <alignment vertical="top" wrapText="1"/>
    </xf>
    <xf numFmtId="0" fontId="7" fillId="0" borderId="0" xfId="0" applyFont="1" applyAlignment="1">
      <alignment horizontal="left"/>
    </xf>
    <xf numFmtId="0" fontId="17"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1" applyNumberFormat="1"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top" wrapText="1"/>
    </xf>
    <xf numFmtId="4" fontId="6" fillId="3" borderId="1" xfId="0" applyNumberFormat="1" applyFont="1" applyFill="1" applyBorder="1"/>
    <xf numFmtId="9" fontId="6" fillId="3" borderId="1" xfId="0" applyNumberFormat="1" applyFont="1" applyFill="1" applyBorder="1" applyAlignment="1">
      <alignment horizontal="center"/>
    </xf>
    <xf numFmtId="0" fontId="6" fillId="0" borderId="0" xfId="0" applyFont="1" applyAlignment="1">
      <alignment horizontal="right"/>
    </xf>
    <xf numFmtId="0" fontId="6" fillId="0" borderId="0" xfId="0" applyFont="1" applyAlignment="1">
      <alignment horizontal="center"/>
    </xf>
    <xf numFmtId="0" fontId="6" fillId="0" borderId="1" xfId="0" applyFont="1" applyBorder="1" applyAlignment="1">
      <alignment horizontal="left" vertical="center" wrapText="1"/>
    </xf>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1"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0" fillId="0" borderId="1" xfId="0" applyFont="1" applyBorder="1" applyAlignment="1">
      <alignment horizontal="right" vertical="top" wrapText="1"/>
    </xf>
    <xf numFmtId="0" fontId="20" fillId="0" borderId="1" xfId="0" applyFont="1" applyBorder="1" applyAlignment="1">
      <alignment vertical="top" wrapText="1"/>
    </xf>
    <xf numFmtId="3" fontId="20" fillId="0" borderId="1" xfId="0" applyNumberFormat="1" applyFont="1" applyBorder="1" applyAlignment="1">
      <alignment horizontal="center" vertical="center" wrapText="1"/>
    </xf>
    <xf numFmtId="4" fontId="20" fillId="3" borderId="1" xfId="0" applyNumberFormat="1" applyFont="1" applyFill="1" applyBorder="1"/>
    <xf numFmtId="9" fontId="20" fillId="3" borderId="1" xfId="0" applyNumberFormat="1" applyFont="1" applyFill="1" applyBorder="1" applyAlignment="1">
      <alignment horizontal="center"/>
    </xf>
    <xf numFmtId="4" fontId="20" fillId="3" borderId="1" xfId="0" applyNumberFormat="1" applyFont="1" applyFill="1" applyBorder="1" applyAlignment="1">
      <alignment wrapText="1"/>
    </xf>
    <xf numFmtId="3" fontId="16" fillId="2" borderId="1" xfId="0" applyNumberFormat="1" applyFont="1" applyFill="1" applyBorder="1" applyAlignment="1">
      <alignment horizontal="center" vertical="center"/>
    </xf>
    <xf numFmtId="0" fontId="20" fillId="2" borderId="1" xfId="0" applyFont="1" applyFill="1" applyBorder="1" applyAlignment="1">
      <alignment vertical="top" wrapText="1"/>
    </xf>
    <xf numFmtId="0" fontId="20" fillId="2" borderId="1" xfId="0" applyFont="1" applyFill="1" applyBorder="1" applyAlignment="1">
      <alignment horizontal="left" vertical="center" wrapText="1"/>
    </xf>
    <xf numFmtId="3" fontId="20" fillId="2" borderId="1" xfId="0" applyNumberFormat="1" applyFont="1" applyFill="1" applyBorder="1" applyAlignment="1">
      <alignment horizontal="center" vertical="center"/>
    </xf>
    <xf numFmtId="0" fontId="20" fillId="2" borderId="2" xfId="0" applyFont="1" applyFill="1" applyBorder="1" applyAlignment="1">
      <alignment vertical="top" wrapText="1"/>
    </xf>
    <xf numFmtId="4" fontId="20" fillId="3" borderId="2" xfId="0" applyNumberFormat="1" applyFont="1" applyFill="1" applyBorder="1"/>
    <xf numFmtId="0" fontId="20" fillId="0" borderId="0" xfId="0" applyFont="1" applyAlignment="1">
      <alignment horizontal="right"/>
    </xf>
    <xf numFmtId="0" fontId="20" fillId="0" borderId="0" xfId="0" applyFont="1"/>
    <xf numFmtId="0" fontId="16" fillId="0" borderId="6" xfId="0" applyFont="1" applyBorder="1"/>
    <xf numFmtId="0" fontId="16" fillId="0" borderId="3" xfId="0" applyFont="1" applyBorder="1" applyAlignment="1">
      <alignment horizontal="center" vertical="center"/>
    </xf>
    <xf numFmtId="0" fontId="20" fillId="0" borderId="0" xfId="0" applyFont="1" applyAlignment="1">
      <alignment horizontal="center"/>
    </xf>
    <xf numFmtId="0" fontId="22" fillId="0" borderId="1" xfId="0" applyFont="1" applyBorder="1" applyAlignment="1">
      <alignment horizontal="center" vertical="center" wrapText="1"/>
    </xf>
    <xf numFmtId="0" fontId="17" fillId="0" borderId="1" xfId="0" applyFont="1" applyBorder="1" applyAlignment="1">
      <alignment vertical="top" wrapText="1"/>
    </xf>
    <xf numFmtId="4" fontId="7" fillId="0" borderId="1" xfId="0" applyNumberFormat="1" applyFont="1" applyBorder="1" applyAlignment="1">
      <alignment horizontal="right" vertical="center"/>
    </xf>
    <xf numFmtId="0" fontId="6" fillId="0" borderId="0" xfId="0" applyFont="1" applyAlignment="1">
      <alignment horizontal="left"/>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6" fillId="0" borderId="4" xfId="0" applyFont="1" applyBorder="1" applyAlignment="1">
      <alignment vertical="top" wrapText="1"/>
    </xf>
    <xf numFmtId="0" fontId="6" fillId="0" borderId="0" xfId="0" applyFont="1" applyAlignment="1">
      <alignment vertical="top" wrapText="1"/>
    </xf>
    <xf numFmtId="0" fontId="23" fillId="0" borderId="0" xfId="0" applyFont="1"/>
    <xf numFmtId="3" fontId="1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xf>
    <xf numFmtId="3" fontId="17"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left" vertical="top" wrapText="1"/>
    </xf>
    <xf numFmtId="0" fontId="6" fillId="0" borderId="1" xfId="0" applyFont="1" applyBorder="1" applyAlignment="1">
      <alignment horizontal="left" vertical="top" wrapText="1"/>
    </xf>
    <xf numFmtId="0" fontId="19" fillId="0" borderId="1" xfId="0" applyFont="1" applyBorder="1" applyAlignment="1">
      <alignment horizontal="center" vertical="center"/>
    </xf>
    <xf numFmtId="0" fontId="22" fillId="0" borderId="0" xfId="0" applyFont="1" applyAlignment="1">
      <alignment horizontal="right"/>
    </xf>
    <xf numFmtId="0" fontId="22" fillId="0" borderId="0" xfId="0" applyFont="1" applyAlignment="1">
      <alignment vertical="top" wrapText="1"/>
    </xf>
    <xf numFmtId="0" fontId="22" fillId="0" borderId="0" xfId="0" applyFont="1"/>
    <xf numFmtId="0" fontId="24" fillId="0" borderId="0" xfId="0" applyFont="1" applyAlignment="1">
      <alignment horizontal="center" vertical="center" wrapText="1"/>
    </xf>
    <xf numFmtId="0" fontId="18" fillId="0" borderId="0" xfId="0" applyFont="1" applyAlignment="1">
      <alignment vertical="top" wrapText="1"/>
    </xf>
    <xf numFmtId="0" fontId="6" fillId="0" borderId="5" xfId="0" applyFont="1" applyBorder="1"/>
    <xf numFmtId="0" fontId="7" fillId="0" borderId="0" xfId="0" applyFont="1" applyAlignment="1">
      <alignment horizontal="center" vertical="center" wrapText="1"/>
    </xf>
    <xf numFmtId="0" fontId="7" fillId="0" borderId="0" xfId="0" applyFont="1" applyAlignment="1">
      <alignment vertical="top" wrapText="1"/>
    </xf>
    <xf numFmtId="3" fontId="20" fillId="0" borderId="0" xfId="0" applyNumberFormat="1" applyFont="1"/>
    <xf numFmtId="0" fontId="25"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0" fillId="0" borderId="0" xfId="0" applyAlignment="1">
      <alignment horizontal="left" vertical="center"/>
    </xf>
    <xf numFmtId="3"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7" fillId="0" borderId="3" xfId="0" applyFont="1" applyBorder="1" applyAlignment="1">
      <alignment horizontal="center" vertical="center"/>
    </xf>
    <xf numFmtId="0" fontId="17" fillId="0" borderId="1" xfId="0" applyFont="1" applyBorder="1" applyAlignment="1">
      <alignment horizontal="left" vertical="center" wrapText="1"/>
    </xf>
    <xf numFmtId="0" fontId="6" fillId="0" borderId="16" xfId="2" applyFont="1" applyBorder="1" applyAlignment="1">
      <alignment horizontal="left" vertical="center" wrapText="1"/>
    </xf>
    <xf numFmtId="0" fontId="6" fillId="2" borderId="1" xfId="0" applyFont="1" applyFill="1" applyBorder="1" applyAlignment="1">
      <alignment horizontal="left" vertical="center" wrapText="1"/>
    </xf>
    <xf numFmtId="9" fontId="6" fillId="3" borderId="3" xfId="0" applyNumberFormat="1" applyFont="1" applyFill="1" applyBorder="1" applyAlignment="1">
      <alignment horizontal="center" vertical="center"/>
    </xf>
    <xf numFmtId="4" fontId="6" fillId="3" borderId="3" xfId="0" applyNumberFormat="1" applyFont="1" applyFill="1" applyBorder="1" applyAlignment="1">
      <alignment vertical="center"/>
    </xf>
    <xf numFmtId="3" fontId="18" fillId="2" borderId="3" xfId="0" applyNumberFormat="1" applyFont="1" applyFill="1" applyBorder="1" applyAlignment="1">
      <alignment horizontal="center" vertical="center"/>
    </xf>
    <xf numFmtId="3" fontId="17" fillId="2"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0" xfId="0" applyFont="1" applyAlignment="1">
      <alignment horizontal="left" vertical="top" wrapText="1"/>
    </xf>
    <xf numFmtId="9" fontId="6" fillId="3" borderId="1" xfId="0" applyNumberFormat="1" applyFont="1" applyFill="1" applyBorder="1" applyAlignment="1">
      <alignment horizontal="center" vertical="center"/>
    </xf>
    <xf numFmtId="4" fontId="6" fillId="3" borderId="1" xfId="0" applyNumberFormat="1" applyFont="1" applyFill="1" applyBorder="1" applyAlignment="1">
      <alignment vertical="center"/>
    </xf>
    <xf numFmtId="0" fontId="17" fillId="0" borderId="17" xfId="79" applyFont="1" applyBorder="1" applyAlignment="1">
      <alignment horizontal="left" vertical="center"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16" fillId="3" borderId="0" xfId="0" applyFont="1" applyFill="1" applyAlignment="1">
      <alignment horizontal="left" vertical="top" wrapText="1"/>
    </xf>
    <xf numFmtId="0" fontId="16" fillId="2" borderId="0" xfId="0" applyFont="1" applyFill="1" applyAlignment="1">
      <alignment horizontal="left" vertical="top" wrapText="1"/>
    </xf>
    <xf numFmtId="0" fontId="7" fillId="0" borderId="0" xfId="0" applyFont="1" applyAlignment="1">
      <alignment horizontal="left"/>
    </xf>
    <xf numFmtId="0" fontId="7" fillId="3" borderId="0" xfId="0" applyFont="1" applyFill="1" applyAlignment="1">
      <alignment horizontal="left" vertical="top" wrapText="1"/>
    </xf>
    <xf numFmtId="0" fontId="7" fillId="2" borderId="0" xfId="0" applyFont="1" applyFill="1" applyAlignment="1">
      <alignment horizontal="left" vertical="top" wrapText="1"/>
    </xf>
    <xf numFmtId="0" fontId="6" fillId="0" borderId="0" xfId="0" applyFont="1" applyAlignment="1">
      <alignment horizontal="left"/>
    </xf>
    <xf numFmtId="4" fontId="48" fillId="0" borderId="1" xfId="0" applyNumberFormat="1" applyFont="1" applyBorder="1"/>
    <xf numFmtId="4" fontId="48" fillId="0" borderId="1" xfId="0" applyNumberFormat="1" applyFont="1" applyBorder="1" applyAlignment="1">
      <alignment horizontal="right"/>
    </xf>
  </cellXfs>
  <cellStyles count="96">
    <cellStyle name="20% - akcent 1 2" xfId="3" xr:uid="{2AC74DE6-8E37-45DB-AA2B-781DA4BAA85D}"/>
    <cellStyle name="20% - akcent 1 3" xfId="4" xr:uid="{D460C3A7-5436-4553-A2A8-D532BF7335B6}"/>
    <cellStyle name="20% - akcent 2 2" xfId="5" xr:uid="{AE0AA02C-D690-439D-8D6C-023D5A0C0DD8}"/>
    <cellStyle name="20% - akcent 2 3" xfId="6" xr:uid="{5EEC8435-4E37-4824-B6FF-6079613A8886}"/>
    <cellStyle name="20% - akcent 3 2" xfId="7" xr:uid="{699E0876-DEBC-40CA-B5A1-9E4D4DFCEDDD}"/>
    <cellStyle name="20% - akcent 3 3" xfId="8" xr:uid="{EDA03887-5AB8-49FA-A6CC-78F960732882}"/>
    <cellStyle name="20% - akcent 4 2" xfId="9" xr:uid="{AF103CC6-5D56-4B56-8045-F7134BB2AB6A}"/>
    <cellStyle name="20% - akcent 4 3" xfId="10" xr:uid="{D0E65093-88CD-4427-9693-03702B4728C3}"/>
    <cellStyle name="20% - akcent 5 2" xfId="11" xr:uid="{2D387753-2918-45A2-A7B1-F948CD4EC9FB}"/>
    <cellStyle name="20% - akcent 5 3" xfId="12" xr:uid="{1966A8D3-5E7E-4E0F-A5EB-9FE94F76EFBC}"/>
    <cellStyle name="20% - akcent 6 2" xfId="13" xr:uid="{B01061E1-0597-4E3F-98B4-BB47C184E943}"/>
    <cellStyle name="20% - akcent 6 3" xfId="14" xr:uid="{80309B6F-6200-4501-BA23-FFCCCC5D8C24}"/>
    <cellStyle name="40% - akcent 1 2" xfId="15" xr:uid="{D5364AE1-D616-4EF2-9BCD-603978BBD325}"/>
    <cellStyle name="40% - akcent 1 3" xfId="16" xr:uid="{FBB63693-0F53-44CF-9E2E-30FA1BFCE782}"/>
    <cellStyle name="40% - akcent 2 2" xfId="17" xr:uid="{0CC4BA0A-E3BD-4B65-918D-0A4F626F9E71}"/>
    <cellStyle name="40% - akcent 2 3" xfId="18" xr:uid="{ACB57B3F-B29F-4DED-B94E-32049AF8E872}"/>
    <cellStyle name="40% - akcent 3 2" xfId="19" xr:uid="{6868B106-BC68-4FBE-8C78-3CFAF64A9AE8}"/>
    <cellStyle name="40% - akcent 3 3" xfId="20" xr:uid="{00E6990E-FC0E-4AAA-8CD0-81E669D4D1C5}"/>
    <cellStyle name="40% - akcent 4 2" xfId="21" xr:uid="{BD6365BD-274D-4C2B-969C-67CBC8C5AC1C}"/>
    <cellStyle name="40% - akcent 4 3" xfId="22" xr:uid="{548752B0-5150-4FEF-8B47-9A2411C14523}"/>
    <cellStyle name="40% - akcent 5 2" xfId="23" xr:uid="{4F1C2324-6E93-483C-A1F2-36B0A59BFD0B}"/>
    <cellStyle name="40% - akcent 5 3" xfId="24" xr:uid="{C7A7DC42-46CA-49E0-85A1-4A3AC3FDC7EC}"/>
    <cellStyle name="40% - akcent 6 2" xfId="25" xr:uid="{46785EB3-7A99-4F7D-A9C2-6C3D02624450}"/>
    <cellStyle name="40% - akcent 6 3" xfId="26" xr:uid="{2923F7AE-B7D3-4242-A808-95F00EC61073}"/>
    <cellStyle name="60% - akcent 1 2" xfId="27" xr:uid="{FB975085-23C7-48DD-90EA-5B3A51F23E4F}"/>
    <cellStyle name="60% - akcent 1 3" xfId="28" xr:uid="{7B519D84-A8E9-4367-B5BB-CC933EC3E506}"/>
    <cellStyle name="60% - akcent 2 2" xfId="29" xr:uid="{A7AA5A56-2E94-4693-A9DE-0C3442175B34}"/>
    <cellStyle name="60% - akcent 2 3" xfId="30" xr:uid="{C131D570-53DC-4F9C-951E-7E75A095BCD7}"/>
    <cellStyle name="60% - akcent 3 2" xfId="31" xr:uid="{272EE857-1873-4CAF-98FD-40BC0D7E89A1}"/>
    <cellStyle name="60% - akcent 3 3" xfId="32" xr:uid="{8B5E09A7-F042-442D-8F94-441C93179065}"/>
    <cellStyle name="60% - akcent 4 2" xfId="33" xr:uid="{980D6C91-9B5C-4F7B-B4F9-C5CDBF7664E9}"/>
    <cellStyle name="60% - akcent 4 3" xfId="34" xr:uid="{BEDD3EC8-DC72-4CF1-A245-3D48E81C736A}"/>
    <cellStyle name="60% - akcent 5 2" xfId="35" xr:uid="{6E29C35D-ABC2-49DB-8120-55FCC23699AF}"/>
    <cellStyle name="60% - akcent 5 3" xfId="36" xr:uid="{644966D5-23B2-49A1-9BF5-8909E609874D}"/>
    <cellStyle name="60% - akcent 6 2" xfId="37" xr:uid="{278FC464-3ECE-4B0C-B143-5DDD8E8DDB24}"/>
    <cellStyle name="60% - akcent 6 3" xfId="38" xr:uid="{6F4A6A9E-7C7D-4323-B5EC-20534A7984C1}"/>
    <cellStyle name="Akcent 1 2" xfId="39" xr:uid="{67200C27-2991-4010-AEB7-9CAF0535B054}"/>
    <cellStyle name="Akcent 1 3" xfId="40" xr:uid="{B49C00F8-E39A-435A-B5B7-2AC7E533594F}"/>
    <cellStyle name="Akcent 2 2" xfId="41" xr:uid="{FA050A32-780F-48BD-9647-E29525D8D883}"/>
    <cellStyle name="Akcent 2 3" xfId="42" xr:uid="{B64EE54B-AE52-444D-B1F2-816502971B81}"/>
    <cellStyle name="Akcent 3 2" xfId="43" xr:uid="{78681E65-FC8C-4655-BF82-8728761CFF93}"/>
    <cellStyle name="Akcent 3 3" xfId="44" xr:uid="{33D66981-9DB2-4451-A73A-E824B5ABF8AC}"/>
    <cellStyle name="Akcent 4 2" xfId="45" xr:uid="{1774B14E-C79B-4475-B117-3B1CA157A6BC}"/>
    <cellStyle name="Akcent 4 3" xfId="46" xr:uid="{E3A68893-586F-4702-B696-1B718D5211C3}"/>
    <cellStyle name="Akcent 5 2" xfId="47" xr:uid="{5C34E956-68E8-4775-BDC1-866E80F04959}"/>
    <cellStyle name="Akcent 5 3" xfId="48" xr:uid="{36685CE3-16DC-4112-8C7D-81AD3CBE37F6}"/>
    <cellStyle name="Akcent 6 2" xfId="49" xr:uid="{945020D8-7C36-41BE-A8AF-176D812F66D0}"/>
    <cellStyle name="Akcent 6 3" xfId="50" xr:uid="{88349A1D-C47C-4345-98CC-4AA9EE5A1DA8}"/>
    <cellStyle name="Currency 2" xfId="51" xr:uid="{BE5E81A9-8F94-402F-A7E1-0ABF82C7047F}"/>
    <cellStyle name="Currency 3" xfId="52" xr:uid="{E9414AF9-85EC-4E13-BF87-68D71B42C9DD}"/>
    <cellStyle name="Dane wejściowe 2" xfId="53" xr:uid="{55E8B7B7-CC75-4C00-9B30-290F78C0A2EF}"/>
    <cellStyle name="Dane wejściowe 3" xfId="54" xr:uid="{61D18C66-85C4-4939-8145-DCF149C7309B}"/>
    <cellStyle name="Dane wyjściowe 2" xfId="55" xr:uid="{71F9F6C3-F8AB-4CBE-9F6B-99C598145152}"/>
    <cellStyle name="Dane wyjściowe 3" xfId="56" xr:uid="{364B2B03-60A9-4934-AC37-6C4AE5D5007A}"/>
    <cellStyle name="Dobre 2" xfId="57" xr:uid="{D978082D-D64E-44ED-B5B3-78547CEFAACC}"/>
    <cellStyle name="Dobre 3" xfId="58" xr:uid="{16EA7046-64BF-4AB1-99ED-A16119216644}"/>
    <cellStyle name="Excel_BuiltIn_Tekst objaśnienia" xfId="59" xr:uid="{6717E0EE-1273-4056-88DB-CC813FA9F6AD}"/>
    <cellStyle name="Komórka połączona 2" xfId="60" xr:uid="{F9D5E723-2D92-434F-8C0F-E711148552E3}"/>
    <cellStyle name="Komórka zaznaczona 2" xfId="61" xr:uid="{4E32F654-F468-4291-8D96-F6B8C523EA0C}"/>
    <cellStyle name="Komórka zaznaczona 3" xfId="62" xr:uid="{103207AC-9DE8-43CB-9A61-20B2B834F58C}"/>
    <cellStyle name="Nagłówek 1 2" xfId="63" xr:uid="{F10F265D-22EE-4CB4-A145-73CDDC6DF81E}"/>
    <cellStyle name="Nagłówek 2 2" xfId="64" xr:uid="{4D45C688-8974-4B3E-A1E3-EFF9663C7C86}"/>
    <cellStyle name="Nagłówek 3 2" xfId="65" xr:uid="{78D9B958-74A8-4C1E-9EB6-29B100E8AE6F}"/>
    <cellStyle name="Nagłówek 4 2" xfId="66" xr:uid="{76C8CF06-4EE1-451E-8EA6-0A09727A6FBA}"/>
    <cellStyle name="Neutralne 2" xfId="67" xr:uid="{1C0922DD-D638-44ED-9B7E-3FED5392570B}"/>
    <cellStyle name="Neutralne 3" xfId="68" xr:uid="{12ED230A-B3BA-4D1A-B0D5-05627F9AC4AB}"/>
    <cellStyle name="Normal 2" xfId="69" xr:uid="{8C3396DE-C7E6-4D2E-A7C5-B75F1C39E3A5}"/>
    <cellStyle name="Normalny" xfId="0" builtinId="0"/>
    <cellStyle name="Normalny 2" xfId="70" xr:uid="{5D337D79-0277-4450-8876-8B31DD855EED}"/>
    <cellStyle name="Normalny 2 2" xfId="71" xr:uid="{45D91636-E9DE-4E98-A667-227DAD50A700}"/>
    <cellStyle name="Normalny 2 3" xfId="72" xr:uid="{84631A9D-17F0-45E5-B176-AB65A15147D7}"/>
    <cellStyle name="Normalny 3" xfId="73" xr:uid="{29501969-AB6F-4CB9-B6E8-98D468C432CC}"/>
    <cellStyle name="Normalny 4" xfId="74" xr:uid="{FF43EF42-34B9-4FFA-9472-74D7ACAB5D31}"/>
    <cellStyle name="Normalny 5" xfId="75" xr:uid="{47DCA232-3AD5-481F-A53F-23FDFCE73BDA}"/>
    <cellStyle name="Normalny 6" xfId="76" xr:uid="{C5DAC2D7-19E9-44C3-BA84-BC3784B28E50}"/>
    <cellStyle name="Normalny 6 2" xfId="77" xr:uid="{98F41251-6B8E-4072-9F60-C3E26D13495B}"/>
    <cellStyle name="Normalny 7" xfId="78" xr:uid="{BE947670-9DE1-4965-A733-7E405A1D7915}"/>
    <cellStyle name="Normalny 8" xfId="2" xr:uid="{4CFB7641-C31B-4107-A19F-AB96A09D8BE0}"/>
    <cellStyle name="Normalny_Pakiety 1-90 2" xfId="79" xr:uid="{8A4B2825-3E8C-42CF-A25A-0060C70487FE}"/>
    <cellStyle name="Obliczenia 2" xfId="80" xr:uid="{B33CCDDF-62EF-4E41-B0F7-8A375CEB3EF6}"/>
    <cellStyle name="Obliczenia 3" xfId="81" xr:uid="{EACC5501-472A-4F1B-B2D8-729218EBDB7E}"/>
    <cellStyle name="Procentowy 2" xfId="82" xr:uid="{5967A606-4016-4B95-A573-099572B63C87}"/>
    <cellStyle name="Suma 2" xfId="83" xr:uid="{1B8F62B2-2935-4E94-909B-16F0514DED96}"/>
    <cellStyle name="Tekst objaśnienia 2" xfId="84" xr:uid="{DD1F178A-490F-4475-A222-222419130B02}"/>
    <cellStyle name="Tekst ostrzeżenia 2" xfId="85" xr:uid="{97AFABD2-0766-4D6B-80F0-7B80A09A001D}"/>
    <cellStyle name="Tytuł 2" xfId="86" xr:uid="{708D3B71-B5C5-463A-9C18-38C4CDF851C2}"/>
    <cellStyle name="Uwaga 2" xfId="87" xr:uid="{C94A673C-4BD0-4568-B7D4-E4850BCA43E6}"/>
    <cellStyle name="Uwaga 3" xfId="88" xr:uid="{2EEEBEEB-A6B9-4E38-B8A5-CA7023AE80D0}"/>
    <cellStyle name="Walutowy" xfId="1" builtinId="4"/>
    <cellStyle name="Walutowy 2" xfId="90" xr:uid="{03053EE8-F0E9-478B-A2B2-2F7850A8A06B}"/>
    <cellStyle name="Walutowy 2 2" xfId="91" xr:uid="{F03C3652-30FC-42F2-BBA7-821839E500DA}"/>
    <cellStyle name="Walutowy 3" xfId="92" xr:uid="{9508C2BC-80C7-4E15-9301-475906BC5CE0}"/>
    <cellStyle name="Walutowy 4" xfId="93" xr:uid="{464AABC1-9F27-41DB-A4C3-A3059722152B}"/>
    <cellStyle name="Walutowy 5" xfId="89" xr:uid="{2BEE22A1-5D26-457F-8467-855FB57B5AB4}"/>
    <cellStyle name="Złe 2" xfId="94" xr:uid="{F49F0274-11DE-4C54-AD28-AB1E68083651}"/>
    <cellStyle name="Złe 3" xfId="95" xr:uid="{7EE1429E-FC1A-4D98-B2BC-FF90D5C6EC7C}"/>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4"/>
  <sheetViews>
    <sheetView tabSelected="1" zoomScale="85" zoomScaleNormal="85" workbookViewId="0">
      <pane xSplit="10" ySplit="5" topLeftCell="K6" activePane="bottomRight" state="frozen"/>
      <selection pane="topRight" activeCell="K1" sqref="K1"/>
      <selection pane="bottomLeft" activeCell="A6" sqref="A6"/>
      <selection pane="bottomRight" activeCell="G103" sqref="G103"/>
    </sheetView>
  </sheetViews>
  <sheetFormatPr defaultRowHeight="13.2"/>
  <cols>
    <col min="1" max="1" width="3.5546875" style="1" customWidth="1"/>
    <col min="2" max="2" width="38.109375" customWidth="1"/>
    <col min="3" max="3" width="17.77734375" customWidth="1"/>
    <col min="4" max="4" width="20.21875" customWidth="1"/>
    <col min="5" max="5" width="4.109375" customWidth="1"/>
    <col min="6" max="6" width="8.33203125" customWidth="1"/>
    <col min="7" max="7" width="10.44140625" customWidth="1"/>
    <col min="8" max="8" width="9.5546875" customWidth="1"/>
    <col min="9" max="9" width="11.44140625" customWidth="1"/>
    <col min="10" max="10" width="19.77734375" style="7" customWidth="1"/>
    <col min="14" max="14" width="17.88671875" customWidth="1"/>
  </cols>
  <sheetData>
    <row r="1" spans="1:10" ht="19.5" customHeight="1">
      <c r="A1" s="25" t="s">
        <v>161</v>
      </c>
      <c r="B1" s="6"/>
    </row>
    <row r="2" spans="1:10" ht="18" customHeight="1">
      <c r="A2" s="114" t="s">
        <v>130</v>
      </c>
      <c r="B2" s="114"/>
      <c r="E2" s="21"/>
      <c r="F2" s="22"/>
      <c r="G2" s="20"/>
      <c r="H2" s="20"/>
      <c r="I2" s="20"/>
    </row>
    <row r="3" spans="1:10" ht="13.2" hidden="1" customHeight="1">
      <c r="F3" s="2"/>
    </row>
    <row r="4" spans="1:10" ht="48" customHeight="1">
      <c r="A4" s="44" t="s">
        <v>1</v>
      </c>
      <c r="B4" s="42" t="s">
        <v>17</v>
      </c>
      <c r="C4" s="44" t="s">
        <v>3</v>
      </c>
      <c r="D4" s="44" t="s">
        <v>82</v>
      </c>
      <c r="E4" s="44" t="s">
        <v>4</v>
      </c>
      <c r="F4" s="44" t="s">
        <v>18</v>
      </c>
      <c r="G4" s="45" t="s">
        <v>10</v>
      </c>
      <c r="H4" s="45" t="s">
        <v>6</v>
      </c>
      <c r="I4" s="45" t="s">
        <v>11</v>
      </c>
      <c r="J4" s="44" t="s">
        <v>12</v>
      </c>
    </row>
    <row r="5" spans="1:10" ht="15" customHeight="1">
      <c r="A5" s="46">
        <v>1</v>
      </c>
      <c r="B5" s="47">
        <v>2</v>
      </c>
      <c r="C5" s="46">
        <v>3</v>
      </c>
      <c r="D5" s="47">
        <v>3</v>
      </c>
      <c r="E5" s="46">
        <v>4</v>
      </c>
      <c r="F5" s="47">
        <v>5</v>
      </c>
      <c r="G5" s="48">
        <v>6</v>
      </c>
      <c r="H5" s="48">
        <v>7</v>
      </c>
      <c r="I5" s="48">
        <v>8</v>
      </c>
      <c r="J5" s="47">
        <v>9</v>
      </c>
    </row>
    <row r="6" spans="1:10" ht="67.5" customHeight="1">
      <c r="A6" s="49">
        <v>1</v>
      </c>
      <c r="B6" s="38" t="s">
        <v>104</v>
      </c>
      <c r="C6" s="50"/>
      <c r="D6" s="50"/>
      <c r="E6" s="51" t="s">
        <v>5</v>
      </c>
      <c r="F6" s="96">
        <v>1300</v>
      </c>
      <c r="G6" s="52"/>
      <c r="H6" s="53"/>
      <c r="I6" s="122" t="str">
        <f t="shared" ref="I6" si="0">IF(G6="","",F6*G6)</f>
        <v/>
      </c>
      <c r="J6" s="123" t="str">
        <f>IF(H6="","",I6*(1+H6))</f>
        <v/>
      </c>
    </row>
    <row r="7" spans="1:10" ht="26.4">
      <c r="A7" s="49">
        <v>2</v>
      </c>
      <c r="B7" s="38" t="s">
        <v>19</v>
      </c>
      <c r="C7" s="50"/>
      <c r="D7" s="50"/>
      <c r="E7" s="51" t="s">
        <v>5</v>
      </c>
      <c r="F7" s="55">
        <v>300</v>
      </c>
      <c r="G7" s="52"/>
      <c r="H7" s="53"/>
      <c r="I7" s="122" t="str">
        <f t="shared" ref="I7:I70" si="1">IF(G7="","",F7*G7)</f>
        <v/>
      </c>
      <c r="J7" s="123" t="str">
        <f t="shared" ref="J7:J70" si="2">IF(H7="","",I7*(1+H7))</f>
        <v/>
      </c>
    </row>
    <row r="8" spans="1:10" ht="26.4">
      <c r="A8" s="49">
        <v>3</v>
      </c>
      <c r="B8" s="38" t="s">
        <v>20</v>
      </c>
      <c r="C8" s="50"/>
      <c r="D8" s="50"/>
      <c r="E8" s="51" t="s">
        <v>5</v>
      </c>
      <c r="F8" s="55">
        <v>30</v>
      </c>
      <c r="G8" s="52"/>
      <c r="H8" s="53"/>
      <c r="I8" s="122" t="str">
        <f t="shared" si="1"/>
        <v/>
      </c>
      <c r="J8" s="123" t="str">
        <f t="shared" si="2"/>
        <v/>
      </c>
    </row>
    <row r="9" spans="1:10" ht="39.6">
      <c r="A9" s="49">
        <v>4</v>
      </c>
      <c r="B9" s="38" t="s">
        <v>162</v>
      </c>
      <c r="C9" s="50"/>
      <c r="D9" s="50"/>
      <c r="E9" s="51" t="s">
        <v>5</v>
      </c>
      <c r="F9" s="55">
        <v>3500</v>
      </c>
      <c r="G9" s="52"/>
      <c r="H9" s="53"/>
      <c r="I9" s="122" t="str">
        <f t="shared" si="1"/>
        <v/>
      </c>
      <c r="J9" s="123" t="str">
        <f t="shared" si="2"/>
        <v/>
      </c>
    </row>
    <row r="10" spans="1:10" ht="21.6" customHeight="1">
      <c r="A10" s="49">
        <v>5</v>
      </c>
      <c r="B10" s="38" t="s">
        <v>21</v>
      </c>
      <c r="C10" s="50"/>
      <c r="D10" s="50"/>
      <c r="E10" s="51" t="s">
        <v>5</v>
      </c>
      <c r="F10" s="55">
        <v>450</v>
      </c>
      <c r="G10" s="52"/>
      <c r="H10" s="53"/>
      <c r="I10" s="122" t="str">
        <f t="shared" si="1"/>
        <v/>
      </c>
      <c r="J10" s="123" t="str">
        <f t="shared" si="2"/>
        <v/>
      </c>
    </row>
    <row r="11" spans="1:10" ht="24" customHeight="1">
      <c r="A11" s="49">
        <v>6</v>
      </c>
      <c r="B11" s="38" t="s">
        <v>22</v>
      </c>
      <c r="C11" s="50"/>
      <c r="D11" s="50"/>
      <c r="E11" s="51" t="s">
        <v>5</v>
      </c>
      <c r="F11" s="55">
        <v>600</v>
      </c>
      <c r="G11" s="52"/>
      <c r="H11" s="53"/>
      <c r="I11" s="122" t="str">
        <f t="shared" si="1"/>
        <v/>
      </c>
      <c r="J11" s="123" t="str">
        <f t="shared" si="2"/>
        <v/>
      </c>
    </row>
    <row r="12" spans="1:10" ht="83.4" customHeight="1">
      <c r="A12" s="49">
        <v>7</v>
      </c>
      <c r="B12" s="38" t="s">
        <v>147</v>
      </c>
      <c r="C12" s="50"/>
      <c r="D12" s="50"/>
      <c r="E12" s="51" t="s">
        <v>2</v>
      </c>
      <c r="F12" s="55">
        <v>7000</v>
      </c>
      <c r="G12" s="52"/>
      <c r="H12" s="53"/>
      <c r="I12" s="122" t="str">
        <f t="shared" si="1"/>
        <v/>
      </c>
      <c r="J12" s="123" t="str">
        <f t="shared" si="2"/>
        <v/>
      </c>
    </row>
    <row r="13" spans="1:10" ht="65.55" customHeight="1">
      <c r="A13" s="49">
        <v>8</v>
      </c>
      <c r="B13" s="38" t="s">
        <v>105</v>
      </c>
      <c r="C13" s="50"/>
      <c r="D13" s="50"/>
      <c r="E13" s="51" t="s">
        <v>2</v>
      </c>
      <c r="F13" s="55">
        <v>150</v>
      </c>
      <c r="G13" s="52"/>
      <c r="H13" s="53"/>
      <c r="I13" s="122" t="str">
        <f t="shared" si="1"/>
        <v/>
      </c>
      <c r="J13" s="123" t="str">
        <f t="shared" si="2"/>
        <v/>
      </c>
    </row>
    <row r="14" spans="1:10" ht="67.05" customHeight="1">
      <c r="A14" s="49">
        <v>9</v>
      </c>
      <c r="B14" s="38" t="s">
        <v>106</v>
      </c>
      <c r="C14" s="50"/>
      <c r="D14" s="50"/>
      <c r="E14" s="51" t="s">
        <v>2</v>
      </c>
      <c r="F14" s="55">
        <v>10</v>
      </c>
      <c r="G14" s="52"/>
      <c r="H14" s="53"/>
      <c r="I14" s="122" t="str">
        <f t="shared" si="1"/>
        <v/>
      </c>
      <c r="J14" s="123" t="str">
        <f t="shared" si="2"/>
        <v/>
      </c>
    </row>
    <row r="15" spans="1:10" ht="31.2" customHeight="1">
      <c r="A15" s="49">
        <v>10</v>
      </c>
      <c r="B15" s="38" t="s">
        <v>23</v>
      </c>
      <c r="C15" s="50"/>
      <c r="D15" s="50"/>
      <c r="E15" s="51" t="s">
        <v>5</v>
      </c>
      <c r="F15" s="55">
        <v>50</v>
      </c>
      <c r="G15" s="52"/>
      <c r="H15" s="53"/>
      <c r="I15" s="122" t="str">
        <f t="shared" si="1"/>
        <v/>
      </c>
      <c r="J15" s="123" t="str">
        <f t="shared" si="2"/>
        <v/>
      </c>
    </row>
    <row r="16" spans="1:10" ht="26.4" customHeight="1">
      <c r="A16" s="49">
        <v>11</v>
      </c>
      <c r="B16" s="38" t="s">
        <v>24</v>
      </c>
      <c r="C16" s="50"/>
      <c r="D16" s="50"/>
      <c r="E16" s="43" t="s">
        <v>2</v>
      </c>
      <c r="F16" s="55">
        <v>30</v>
      </c>
      <c r="G16" s="52"/>
      <c r="H16" s="53"/>
      <c r="I16" s="122" t="str">
        <f t="shared" si="1"/>
        <v/>
      </c>
      <c r="J16" s="123" t="str">
        <f t="shared" si="2"/>
        <v/>
      </c>
    </row>
    <row r="17" spans="1:10" ht="25.8" customHeight="1">
      <c r="A17" s="49">
        <v>12</v>
      </c>
      <c r="B17" s="38" t="s">
        <v>25</v>
      </c>
      <c r="C17" s="50"/>
      <c r="D17" s="50"/>
      <c r="E17" s="43" t="s">
        <v>2</v>
      </c>
      <c r="F17" s="55">
        <v>30</v>
      </c>
      <c r="G17" s="52"/>
      <c r="H17" s="53"/>
      <c r="I17" s="122" t="str">
        <f t="shared" si="1"/>
        <v/>
      </c>
      <c r="J17" s="123" t="str">
        <f t="shared" si="2"/>
        <v/>
      </c>
    </row>
    <row r="18" spans="1:10" ht="18.600000000000001" customHeight="1">
      <c r="A18" s="49">
        <v>13</v>
      </c>
      <c r="B18" s="38" t="s">
        <v>26</v>
      </c>
      <c r="C18" s="50"/>
      <c r="D18" s="50"/>
      <c r="E18" s="43" t="s">
        <v>2</v>
      </c>
      <c r="F18" s="55">
        <v>100</v>
      </c>
      <c r="G18" s="52"/>
      <c r="H18" s="53"/>
      <c r="I18" s="122" t="str">
        <f t="shared" si="1"/>
        <v/>
      </c>
      <c r="J18" s="123" t="str">
        <f t="shared" si="2"/>
        <v/>
      </c>
    </row>
    <row r="19" spans="1:10" ht="19.2" customHeight="1">
      <c r="A19" s="49">
        <v>14</v>
      </c>
      <c r="B19" s="38" t="s">
        <v>27</v>
      </c>
      <c r="C19" s="50"/>
      <c r="D19" s="50"/>
      <c r="E19" s="43" t="s">
        <v>2</v>
      </c>
      <c r="F19" s="55">
        <v>170</v>
      </c>
      <c r="G19" s="52"/>
      <c r="H19" s="53"/>
      <c r="I19" s="122" t="str">
        <f t="shared" si="1"/>
        <v/>
      </c>
      <c r="J19" s="123" t="str">
        <f t="shared" si="2"/>
        <v/>
      </c>
    </row>
    <row r="20" spans="1:10" ht="18.600000000000001" customHeight="1">
      <c r="A20" s="49">
        <v>15</v>
      </c>
      <c r="B20" s="38" t="s">
        <v>28</v>
      </c>
      <c r="C20" s="50"/>
      <c r="D20" s="50"/>
      <c r="E20" s="43" t="s">
        <v>2</v>
      </c>
      <c r="F20" s="55">
        <v>60</v>
      </c>
      <c r="G20" s="52"/>
      <c r="H20" s="53"/>
      <c r="I20" s="122" t="str">
        <f t="shared" si="1"/>
        <v/>
      </c>
      <c r="J20" s="123" t="str">
        <f t="shared" si="2"/>
        <v/>
      </c>
    </row>
    <row r="21" spans="1:10" ht="43.8" customHeight="1">
      <c r="A21" s="49">
        <v>16</v>
      </c>
      <c r="B21" s="38" t="s">
        <v>107</v>
      </c>
      <c r="C21" s="50"/>
      <c r="D21" s="50"/>
      <c r="E21" s="43" t="s">
        <v>2</v>
      </c>
      <c r="F21" s="55">
        <v>700</v>
      </c>
      <c r="G21" s="52"/>
      <c r="H21" s="53"/>
      <c r="I21" s="122" t="str">
        <f t="shared" si="1"/>
        <v/>
      </c>
      <c r="J21" s="123" t="str">
        <f t="shared" si="2"/>
        <v/>
      </c>
    </row>
    <row r="22" spans="1:10" ht="149.4" customHeight="1">
      <c r="A22" s="49">
        <v>17</v>
      </c>
      <c r="B22" s="38" t="s">
        <v>29</v>
      </c>
      <c r="C22" s="50"/>
      <c r="D22" s="50"/>
      <c r="E22" s="43" t="s">
        <v>2</v>
      </c>
      <c r="F22" s="55">
        <v>1400</v>
      </c>
      <c r="G22" s="52"/>
      <c r="H22" s="53"/>
      <c r="I22" s="122" t="str">
        <f t="shared" si="1"/>
        <v/>
      </c>
      <c r="J22" s="123" t="str">
        <f t="shared" si="2"/>
        <v/>
      </c>
    </row>
    <row r="23" spans="1:10" ht="23.4" customHeight="1">
      <c r="A23" s="49">
        <v>18</v>
      </c>
      <c r="B23" s="38" t="s">
        <v>30</v>
      </c>
      <c r="C23" s="50"/>
      <c r="D23" s="50"/>
      <c r="E23" s="43" t="s">
        <v>5</v>
      </c>
      <c r="F23" s="55">
        <v>2</v>
      </c>
      <c r="G23" s="54"/>
      <c r="H23" s="53"/>
      <c r="I23" s="122" t="str">
        <f t="shared" si="1"/>
        <v/>
      </c>
      <c r="J23" s="123" t="str">
        <f t="shared" si="2"/>
        <v/>
      </c>
    </row>
    <row r="24" spans="1:10" ht="43.05" customHeight="1">
      <c r="A24" s="49">
        <v>19</v>
      </c>
      <c r="B24" s="38" t="s">
        <v>108</v>
      </c>
      <c r="C24" s="50"/>
      <c r="D24" s="50"/>
      <c r="E24" s="43" t="s">
        <v>5</v>
      </c>
      <c r="F24" s="55">
        <v>1000</v>
      </c>
      <c r="G24" s="52"/>
      <c r="H24" s="53"/>
      <c r="I24" s="122" t="str">
        <f t="shared" si="1"/>
        <v/>
      </c>
      <c r="J24" s="123" t="str">
        <f t="shared" si="2"/>
        <v/>
      </c>
    </row>
    <row r="25" spans="1:10" ht="35.549999999999997" customHeight="1">
      <c r="A25" s="49">
        <v>20</v>
      </c>
      <c r="B25" s="38" t="s">
        <v>109</v>
      </c>
      <c r="C25" s="50"/>
      <c r="D25" s="50"/>
      <c r="E25" s="43" t="s">
        <v>5</v>
      </c>
      <c r="F25" s="55">
        <v>250</v>
      </c>
      <c r="G25" s="52"/>
      <c r="H25" s="53"/>
      <c r="I25" s="122" t="str">
        <f t="shared" si="1"/>
        <v/>
      </c>
      <c r="J25" s="123" t="str">
        <f t="shared" si="2"/>
        <v/>
      </c>
    </row>
    <row r="26" spans="1:10" ht="43.95" customHeight="1">
      <c r="A26" s="49">
        <v>21</v>
      </c>
      <c r="B26" s="38" t="s">
        <v>110</v>
      </c>
      <c r="C26" s="50"/>
      <c r="D26" s="50"/>
      <c r="E26" s="43" t="s">
        <v>5</v>
      </c>
      <c r="F26" s="55">
        <v>800</v>
      </c>
      <c r="G26" s="52"/>
      <c r="H26" s="53"/>
      <c r="I26" s="122" t="str">
        <f t="shared" si="1"/>
        <v/>
      </c>
      <c r="J26" s="123" t="str">
        <f t="shared" si="2"/>
        <v/>
      </c>
    </row>
    <row r="27" spans="1:10" ht="32.4" customHeight="1">
      <c r="A27" s="49">
        <v>22</v>
      </c>
      <c r="B27" s="38" t="s">
        <v>31</v>
      </c>
      <c r="C27" s="50"/>
      <c r="D27" s="50"/>
      <c r="E27" s="43" t="s">
        <v>5</v>
      </c>
      <c r="F27" s="55">
        <v>200</v>
      </c>
      <c r="G27" s="52"/>
      <c r="H27" s="53"/>
      <c r="I27" s="122" t="str">
        <f t="shared" si="1"/>
        <v/>
      </c>
      <c r="J27" s="123" t="str">
        <f t="shared" si="2"/>
        <v/>
      </c>
    </row>
    <row r="28" spans="1:10" ht="83.4" customHeight="1">
      <c r="A28" s="49">
        <v>23</v>
      </c>
      <c r="B28" s="38" t="s">
        <v>32</v>
      </c>
      <c r="C28" s="50"/>
      <c r="D28" s="50"/>
      <c r="E28" s="43" t="s">
        <v>5</v>
      </c>
      <c r="F28" s="55">
        <v>70</v>
      </c>
      <c r="G28" s="52"/>
      <c r="H28" s="53"/>
      <c r="I28" s="122" t="str">
        <f t="shared" si="1"/>
        <v/>
      </c>
      <c r="J28" s="123" t="str">
        <f t="shared" si="2"/>
        <v/>
      </c>
    </row>
    <row r="29" spans="1:10" ht="88.2" customHeight="1">
      <c r="A29" s="49">
        <v>24</v>
      </c>
      <c r="B29" s="38" t="s">
        <v>33</v>
      </c>
      <c r="C29" s="50"/>
      <c r="D29" s="50"/>
      <c r="E29" s="44" t="s">
        <v>5</v>
      </c>
      <c r="F29" s="97">
        <v>70</v>
      </c>
      <c r="G29" s="52"/>
      <c r="H29" s="53"/>
      <c r="I29" s="122" t="str">
        <f t="shared" si="1"/>
        <v/>
      </c>
      <c r="J29" s="123" t="str">
        <f t="shared" si="2"/>
        <v/>
      </c>
    </row>
    <row r="30" spans="1:10" ht="79.2" customHeight="1">
      <c r="A30" s="49">
        <v>25</v>
      </c>
      <c r="B30" s="38" t="s">
        <v>34</v>
      </c>
      <c r="C30" s="50"/>
      <c r="D30" s="50"/>
      <c r="E30" s="44" t="s">
        <v>5</v>
      </c>
      <c r="F30" s="97">
        <v>150</v>
      </c>
      <c r="G30" s="52"/>
      <c r="H30" s="53"/>
      <c r="I30" s="122" t="str">
        <f t="shared" si="1"/>
        <v/>
      </c>
      <c r="J30" s="123" t="str">
        <f t="shared" si="2"/>
        <v/>
      </c>
    </row>
    <row r="31" spans="1:10" ht="69.599999999999994" customHeight="1">
      <c r="A31" s="49">
        <v>26</v>
      </c>
      <c r="B31" s="38" t="s">
        <v>35</v>
      </c>
      <c r="C31" s="50"/>
      <c r="D31" s="50"/>
      <c r="E31" s="44" t="s">
        <v>5</v>
      </c>
      <c r="F31" s="97">
        <v>350</v>
      </c>
      <c r="G31" s="52"/>
      <c r="H31" s="53"/>
      <c r="I31" s="122" t="str">
        <f t="shared" si="1"/>
        <v/>
      </c>
      <c r="J31" s="123" t="str">
        <f t="shared" si="2"/>
        <v/>
      </c>
    </row>
    <row r="32" spans="1:10" ht="66">
      <c r="A32" s="49">
        <v>27</v>
      </c>
      <c r="B32" s="38" t="s">
        <v>36</v>
      </c>
      <c r="C32" s="50"/>
      <c r="D32" s="50"/>
      <c r="E32" s="44" t="s">
        <v>5</v>
      </c>
      <c r="F32" s="97">
        <v>350</v>
      </c>
      <c r="G32" s="52"/>
      <c r="H32" s="53"/>
      <c r="I32" s="122" t="str">
        <f t="shared" si="1"/>
        <v/>
      </c>
      <c r="J32" s="123" t="str">
        <f t="shared" si="2"/>
        <v/>
      </c>
    </row>
    <row r="33" spans="1:10" ht="105.6">
      <c r="A33" s="49">
        <v>28</v>
      </c>
      <c r="B33" s="38" t="s">
        <v>37</v>
      </c>
      <c r="C33" s="50"/>
      <c r="D33" s="50"/>
      <c r="E33" s="43" t="s">
        <v>5</v>
      </c>
      <c r="F33" s="55">
        <v>250</v>
      </c>
      <c r="G33" s="52"/>
      <c r="H33" s="53"/>
      <c r="I33" s="122" t="str">
        <f t="shared" si="1"/>
        <v/>
      </c>
      <c r="J33" s="123" t="str">
        <f t="shared" si="2"/>
        <v/>
      </c>
    </row>
    <row r="34" spans="1:10" ht="109.95" customHeight="1">
      <c r="A34" s="49">
        <v>29</v>
      </c>
      <c r="B34" s="38" t="s">
        <v>38</v>
      </c>
      <c r="C34" s="50"/>
      <c r="D34" s="50"/>
      <c r="E34" s="43" t="s">
        <v>5</v>
      </c>
      <c r="F34" s="55">
        <v>250</v>
      </c>
      <c r="G34" s="52"/>
      <c r="H34" s="53"/>
      <c r="I34" s="122" t="str">
        <f t="shared" si="1"/>
        <v/>
      </c>
      <c r="J34" s="123" t="str">
        <f t="shared" si="2"/>
        <v/>
      </c>
    </row>
    <row r="35" spans="1:10" ht="264">
      <c r="A35" s="49">
        <v>30</v>
      </c>
      <c r="B35" s="38" t="s">
        <v>39</v>
      </c>
      <c r="C35" s="50"/>
      <c r="D35" s="50"/>
      <c r="E35" s="43" t="s">
        <v>5</v>
      </c>
      <c r="F35" s="55">
        <v>74000</v>
      </c>
      <c r="G35" s="52"/>
      <c r="H35" s="53"/>
      <c r="I35" s="122" t="str">
        <f t="shared" si="1"/>
        <v/>
      </c>
      <c r="J35" s="123" t="str">
        <f t="shared" si="2"/>
        <v/>
      </c>
    </row>
    <row r="36" spans="1:10" ht="39.6">
      <c r="A36" s="49">
        <v>31</v>
      </c>
      <c r="B36" s="38" t="s">
        <v>40</v>
      </c>
      <c r="C36" s="50"/>
      <c r="D36" s="50"/>
      <c r="E36" s="43" t="s">
        <v>5</v>
      </c>
      <c r="F36" s="55">
        <v>50</v>
      </c>
      <c r="G36" s="52"/>
      <c r="H36" s="53"/>
      <c r="I36" s="122" t="str">
        <f t="shared" si="1"/>
        <v/>
      </c>
      <c r="J36" s="123" t="str">
        <f t="shared" si="2"/>
        <v/>
      </c>
    </row>
    <row r="37" spans="1:10" ht="39.6">
      <c r="A37" s="49">
        <v>32</v>
      </c>
      <c r="B37" s="38" t="s">
        <v>41</v>
      </c>
      <c r="C37" s="50"/>
      <c r="D37" s="50"/>
      <c r="E37" s="43" t="s">
        <v>5</v>
      </c>
      <c r="F37" s="55">
        <v>50</v>
      </c>
      <c r="G37" s="52"/>
      <c r="H37" s="53"/>
      <c r="I37" s="122" t="str">
        <f t="shared" si="1"/>
        <v/>
      </c>
      <c r="J37" s="123" t="str">
        <f t="shared" si="2"/>
        <v/>
      </c>
    </row>
    <row r="38" spans="1:10" ht="45.45" customHeight="1">
      <c r="A38" s="49">
        <v>33</v>
      </c>
      <c r="B38" s="38" t="s">
        <v>42</v>
      </c>
      <c r="C38" s="50"/>
      <c r="D38" s="50"/>
      <c r="E38" s="43" t="s">
        <v>5</v>
      </c>
      <c r="F38" s="55">
        <v>50</v>
      </c>
      <c r="G38" s="52"/>
      <c r="H38" s="53"/>
      <c r="I38" s="122" t="str">
        <f t="shared" si="1"/>
        <v/>
      </c>
      <c r="J38" s="123" t="str">
        <f t="shared" si="2"/>
        <v/>
      </c>
    </row>
    <row r="39" spans="1:10" ht="39.6">
      <c r="A39" s="49">
        <v>34</v>
      </c>
      <c r="B39" s="38" t="s">
        <v>43</v>
      </c>
      <c r="C39" s="50"/>
      <c r="D39" s="50"/>
      <c r="E39" s="43" t="s">
        <v>5</v>
      </c>
      <c r="F39" s="55">
        <v>50</v>
      </c>
      <c r="G39" s="52"/>
      <c r="H39" s="53"/>
      <c r="I39" s="122" t="str">
        <f t="shared" si="1"/>
        <v/>
      </c>
      <c r="J39" s="123" t="str">
        <f t="shared" si="2"/>
        <v/>
      </c>
    </row>
    <row r="40" spans="1:10" ht="39.6">
      <c r="A40" s="49">
        <v>35</v>
      </c>
      <c r="B40" s="38" t="s">
        <v>44</v>
      </c>
      <c r="C40" s="50"/>
      <c r="D40" s="50"/>
      <c r="E40" s="43" t="s">
        <v>5</v>
      </c>
      <c r="F40" s="55">
        <v>50</v>
      </c>
      <c r="G40" s="52"/>
      <c r="H40" s="53"/>
      <c r="I40" s="122" t="str">
        <f t="shared" si="1"/>
        <v/>
      </c>
      <c r="J40" s="123" t="str">
        <f t="shared" si="2"/>
        <v/>
      </c>
    </row>
    <row r="41" spans="1:10" ht="39.6">
      <c r="A41" s="49">
        <v>36</v>
      </c>
      <c r="B41" s="38" t="s">
        <v>45</v>
      </c>
      <c r="C41" s="50"/>
      <c r="D41" s="50"/>
      <c r="E41" s="43" t="s">
        <v>5</v>
      </c>
      <c r="F41" s="55">
        <v>60</v>
      </c>
      <c r="G41" s="52"/>
      <c r="H41" s="53"/>
      <c r="I41" s="122" t="str">
        <f t="shared" si="1"/>
        <v/>
      </c>
      <c r="J41" s="123" t="str">
        <f t="shared" si="2"/>
        <v/>
      </c>
    </row>
    <row r="42" spans="1:10" ht="39.6">
      <c r="A42" s="49">
        <v>37</v>
      </c>
      <c r="B42" s="38" t="s">
        <v>46</v>
      </c>
      <c r="C42" s="50"/>
      <c r="D42" s="50"/>
      <c r="E42" s="43" t="s">
        <v>5</v>
      </c>
      <c r="F42" s="55">
        <v>60</v>
      </c>
      <c r="G42" s="52"/>
      <c r="H42" s="53"/>
      <c r="I42" s="122" t="str">
        <f t="shared" si="1"/>
        <v/>
      </c>
      <c r="J42" s="123" t="str">
        <f t="shared" si="2"/>
        <v/>
      </c>
    </row>
    <row r="43" spans="1:10" ht="52.5" customHeight="1">
      <c r="A43" s="49">
        <v>38</v>
      </c>
      <c r="B43" s="38" t="s">
        <v>119</v>
      </c>
      <c r="C43" s="50"/>
      <c r="D43" s="50"/>
      <c r="E43" s="43" t="s">
        <v>5</v>
      </c>
      <c r="F43" s="55">
        <v>2000</v>
      </c>
      <c r="G43" s="52"/>
      <c r="H43" s="53"/>
      <c r="I43" s="122" t="str">
        <f t="shared" si="1"/>
        <v/>
      </c>
      <c r="J43" s="123" t="str">
        <f t="shared" si="2"/>
        <v/>
      </c>
    </row>
    <row r="44" spans="1:10" ht="52.5" customHeight="1">
      <c r="A44" s="49">
        <v>39</v>
      </c>
      <c r="B44" s="38" t="s">
        <v>120</v>
      </c>
      <c r="C44" s="50"/>
      <c r="D44" s="50"/>
      <c r="E44" s="43" t="s">
        <v>5</v>
      </c>
      <c r="F44" s="55">
        <v>2000</v>
      </c>
      <c r="G44" s="52"/>
      <c r="H44" s="53"/>
      <c r="I44" s="122" t="str">
        <f t="shared" si="1"/>
        <v/>
      </c>
      <c r="J44" s="123" t="str">
        <f t="shared" si="2"/>
        <v/>
      </c>
    </row>
    <row r="45" spans="1:10" ht="39.6">
      <c r="A45" s="49">
        <v>40</v>
      </c>
      <c r="B45" s="38" t="s">
        <v>111</v>
      </c>
      <c r="C45" s="50"/>
      <c r="D45" s="50"/>
      <c r="E45" s="43" t="s">
        <v>5</v>
      </c>
      <c r="F45" s="55">
        <v>1000</v>
      </c>
      <c r="G45" s="52"/>
      <c r="H45" s="53"/>
      <c r="I45" s="122" t="str">
        <f t="shared" si="1"/>
        <v/>
      </c>
      <c r="J45" s="123" t="str">
        <f t="shared" si="2"/>
        <v/>
      </c>
    </row>
    <row r="46" spans="1:10" ht="39.6">
      <c r="A46" s="49">
        <v>41</v>
      </c>
      <c r="B46" s="38" t="s">
        <v>112</v>
      </c>
      <c r="C46" s="50"/>
      <c r="D46" s="50"/>
      <c r="E46" s="43" t="s">
        <v>5</v>
      </c>
      <c r="F46" s="55">
        <v>2000</v>
      </c>
      <c r="G46" s="52"/>
      <c r="H46" s="53"/>
      <c r="I46" s="122" t="str">
        <f t="shared" si="1"/>
        <v/>
      </c>
      <c r="J46" s="123" t="str">
        <f t="shared" si="2"/>
        <v/>
      </c>
    </row>
    <row r="47" spans="1:10" ht="39.450000000000003" customHeight="1">
      <c r="A47" s="49">
        <v>42</v>
      </c>
      <c r="B47" s="38" t="s">
        <v>113</v>
      </c>
      <c r="C47" s="50"/>
      <c r="D47" s="50"/>
      <c r="E47" s="43" t="s">
        <v>5</v>
      </c>
      <c r="F47" s="55">
        <v>300</v>
      </c>
      <c r="G47" s="52"/>
      <c r="H47" s="53"/>
      <c r="I47" s="122" t="str">
        <f t="shared" si="1"/>
        <v/>
      </c>
      <c r="J47" s="123" t="str">
        <f t="shared" si="2"/>
        <v/>
      </c>
    </row>
    <row r="48" spans="1:10" ht="39.450000000000003" customHeight="1">
      <c r="A48" s="49">
        <v>43</v>
      </c>
      <c r="B48" s="38" t="s">
        <v>116</v>
      </c>
      <c r="C48" s="50"/>
      <c r="D48" s="50"/>
      <c r="E48" s="43" t="s">
        <v>5</v>
      </c>
      <c r="F48" s="55">
        <v>100</v>
      </c>
      <c r="G48" s="52"/>
      <c r="H48" s="53"/>
      <c r="I48" s="122" t="str">
        <f t="shared" si="1"/>
        <v/>
      </c>
      <c r="J48" s="123" t="str">
        <f t="shared" si="2"/>
        <v/>
      </c>
    </row>
    <row r="49" spans="1:10" ht="52.8">
      <c r="A49" s="49">
        <v>44</v>
      </c>
      <c r="B49" s="38" t="s">
        <v>114</v>
      </c>
      <c r="C49" s="50"/>
      <c r="D49" s="50"/>
      <c r="E49" s="43" t="s">
        <v>5</v>
      </c>
      <c r="F49" s="55">
        <v>300</v>
      </c>
      <c r="G49" s="52"/>
      <c r="H49" s="53"/>
      <c r="I49" s="122" t="str">
        <f t="shared" si="1"/>
        <v/>
      </c>
      <c r="J49" s="123" t="str">
        <f t="shared" si="2"/>
        <v/>
      </c>
    </row>
    <row r="50" spans="1:10" ht="52.8">
      <c r="A50" s="49">
        <v>45</v>
      </c>
      <c r="B50" s="38" t="s">
        <v>115</v>
      </c>
      <c r="C50" s="50"/>
      <c r="D50" s="50"/>
      <c r="E50" s="43" t="s">
        <v>5</v>
      </c>
      <c r="F50" s="55">
        <v>100</v>
      </c>
      <c r="G50" s="52"/>
      <c r="H50" s="53"/>
      <c r="I50" s="122" t="str">
        <f t="shared" si="1"/>
        <v/>
      </c>
      <c r="J50" s="123" t="str">
        <f t="shared" si="2"/>
        <v/>
      </c>
    </row>
    <row r="51" spans="1:10" ht="39.6">
      <c r="A51" s="49">
        <v>46</v>
      </c>
      <c r="B51" s="38" t="s">
        <v>117</v>
      </c>
      <c r="C51" s="50"/>
      <c r="D51" s="50"/>
      <c r="E51" s="43" t="s">
        <v>5</v>
      </c>
      <c r="F51" s="55">
        <v>3000</v>
      </c>
      <c r="G51" s="52"/>
      <c r="H51" s="53"/>
      <c r="I51" s="122" t="str">
        <f t="shared" si="1"/>
        <v/>
      </c>
      <c r="J51" s="123" t="str">
        <f t="shared" si="2"/>
        <v/>
      </c>
    </row>
    <row r="52" spans="1:10" ht="39.6">
      <c r="A52" s="49">
        <v>47</v>
      </c>
      <c r="B52" s="38" t="s">
        <v>118</v>
      </c>
      <c r="C52" s="50"/>
      <c r="D52" s="50"/>
      <c r="E52" s="43" t="s">
        <v>5</v>
      </c>
      <c r="F52" s="55">
        <v>1000</v>
      </c>
      <c r="G52" s="52"/>
      <c r="H52" s="53"/>
      <c r="I52" s="122" t="str">
        <f t="shared" si="1"/>
        <v/>
      </c>
      <c r="J52" s="123" t="str">
        <f t="shared" si="2"/>
        <v/>
      </c>
    </row>
    <row r="53" spans="1:10" ht="41.55" customHeight="1">
      <c r="A53" s="49">
        <v>48</v>
      </c>
      <c r="B53" s="38" t="s">
        <v>121</v>
      </c>
      <c r="C53" s="50"/>
      <c r="D53" s="50"/>
      <c r="E53" s="43" t="s">
        <v>5</v>
      </c>
      <c r="F53" s="55">
        <v>300</v>
      </c>
      <c r="G53" s="52"/>
      <c r="H53" s="53"/>
      <c r="I53" s="122" t="str">
        <f t="shared" si="1"/>
        <v/>
      </c>
      <c r="J53" s="123" t="str">
        <f t="shared" si="2"/>
        <v/>
      </c>
    </row>
    <row r="54" spans="1:10" ht="41.55" customHeight="1">
      <c r="A54" s="49">
        <v>49</v>
      </c>
      <c r="B54" s="38" t="s">
        <v>122</v>
      </c>
      <c r="C54" s="50"/>
      <c r="D54" s="50"/>
      <c r="E54" s="43" t="s">
        <v>5</v>
      </c>
      <c r="F54" s="55">
        <v>700</v>
      </c>
      <c r="G54" s="52"/>
      <c r="H54" s="53"/>
      <c r="I54" s="122" t="str">
        <f t="shared" si="1"/>
        <v/>
      </c>
      <c r="J54" s="123" t="str">
        <f t="shared" si="2"/>
        <v/>
      </c>
    </row>
    <row r="55" spans="1:10" ht="68.55" customHeight="1">
      <c r="A55" s="49">
        <v>50</v>
      </c>
      <c r="B55" s="38" t="s">
        <v>165</v>
      </c>
      <c r="C55" s="50"/>
      <c r="D55" s="50"/>
      <c r="E55" s="43" t="s">
        <v>2</v>
      </c>
      <c r="F55" s="55">
        <v>260</v>
      </c>
      <c r="G55" s="52"/>
      <c r="H55" s="53"/>
      <c r="I55" s="122" t="str">
        <f t="shared" si="1"/>
        <v/>
      </c>
      <c r="J55" s="123" t="str">
        <f t="shared" si="2"/>
        <v/>
      </c>
    </row>
    <row r="56" spans="1:10" ht="52.8">
      <c r="A56" s="49">
        <v>51</v>
      </c>
      <c r="B56" s="38" t="s">
        <v>164</v>
      </c>
      <c r="C56" s="56"/>
      <c r="D56" s="56"/>
      <c r="E56" s="43" t="s">
        <v>2</v>
      </c>
      <c r="F56" s="55">
        <v>80</v>
      </c>
      <c r="G56" s="52"/>
      <c r="H56" s="53"/>
      <c r="I56" s="122" t="str">
        <f t="shared" si="1"/>
        <v/>
      </c>
      <c r="J56" s="123" t="str">
        <f t="shared" si="2"/>
        <v/>
      </c>
    </row>
    <row r="57" spans="1:10" ht="13.8">
      <c r="A57" s="49">
        <v>52</v>
      </c>
      <c r="B57" s="38" t="s">
        <v>47</v>
      </c>
      <c r="C57" s="56"/>
      <c r="D57" s="56"/>
      <c r="E57" s="43" t="s">
        <v>5</v>
      </c>
      <c r="F57" s="55">
        <v>300</v>
      </c>
      <c r="G57" s="52"/>
      <c r="H57" s="53"/>
      <c r="I57" s="122" t="str">
        <f t="shared" si="1"/>
        <v/>
      </c>
      <c r="J57" s="123" t="str">
        <f t="shared" si="2"/>
        <v/>
      </c>
    </row>
    <row r="58" spans="1:10" ht="34.200000000000003" customHeight="1">
      <c r="A58" s="49">
        <v>53</v>
      </c>
      <c r="B58" s="38" t="s">
        <v>48</v>
      </c>
      <c r="C58" s="56"/>
      <c r="D58" s="56"/>
      <c r="E58" s="43" t="s">
        <v>5</v>
      </c>
      <c r="F58" s="55">
        <v>350</v>
      </c>
      <c r="G58" s="52"/>
      <c r="H58" s="53"/>
      <c r="I58" s="122" t="str">
        <f t="shared" si="1"/>
        <v/>
      </c>
      <c r="J58" s="123" t="str">
        <f t="shared" si="2"/>
        <v/>
      </c>
    </row>
    <row r="59" spans="1:10" ht="311.39999999999998" customHeight="1">
      <c r="A59" s="49">
        <v>54</v>
      </c>
      <c r="B59" s="101" t="s">
        <v>49</v>
      </c>
      <c r="C59" s="56"/>
      <c r="D59" s="56"/>
      <c r="E59" s="58" t="s">
        <v>5</v>
      </c>
      <c r="F59" s="55">
        <v>37000</v>
      </c>
      <c r="G59" s="52"/>
      <c r="H59" s="53"/>
      <c r="I59" s="122" t="str">
        <f t="shared" si="1"/>
        <v/>
      </c>
      <c r="J59" s="123" t="str">
        <f t="shared" si="2"/>
        <v/>
      </c>
    </row>
    <row r="60" spans="1:10" ht="13.8">
      <c r="A60" s="49">
        <v>55</v>
      </c>
      <c r="B60" s="38" t="s">
        <v>50</v>
      </c>
      <c r="C60" s="56"/>
      <c r="D60" s="56"/>
      <c r="E60" s="43" t="s">
        <v>5</v>
      </c>
      <c r="F60" s="55">
        <v>100</v>
      </c>
      <c r="G60" s="52"/>
      <c r="H60" s="53"/>
      <c r="I60" s="122" t="str">
        <f t="shared" si="1"/>
        <v/>
      </c>
      <c r="J60" s="123" t="str">
        <f t="shared" si="2"/>
        <v/>
      </c>
    </row>
    <row r="61" spans="1:10" ht="13.8">
      <c r="A61" s="49">
        <v>56</v>
      </c>
      <c r="B61" s="38" t="s">
        <v>51</v>
      </c>
      <c r="C61" s="56"/>
      <c r="D61" s="56"/>
      <c r="E61" s="43" t="s">
        <v>5</v>
      </c>
      <c r="F61" s="55">
        <v>150</v>
      </c>
      <c r="G61" s="52"/>
      <c r="H61" s="53"/>
      <c r="I61" s="122" t="str">
        <f t="shared" si="1"/>
        <v/>
      </c>
      <c r="J61" s="123" t="str">
        <f t="shared" si="2"/>
        <v/>
      </c>
    </row>
    <row r="62" spans="1:10" ht="15.75" customHeight="1">
      <c r="A62" s="49">
        <v>57</v>
      </c>
      <c r="B62" s="38" t="s">
        <v>52</v>
      </c>
      <c r="C62" s="56"/>
      <c r="D62" s="56"/>
      <c r="E62" s="43" t="s">
        <v>5</v>
      </c>
      <c r="F62" s="55">
        <v>350</v>
      </c>
      <c r="G62" s="52"/>
      <c r="H62" s="53"/>
      <c r="I62" s="122" t="str">
        <f t="shared" si="1"/>
        <v/>
      </c>
      <c r="J62" s="123" t="str">
        <f t="shared" si="2"/>
        <v/>
      </c>
    </row>
    <row r="63" spans="1:10" ht="15.75" customHeight="1">
      <c r="A63" s="49">
        <v>58</v>
      </c>
      <c r="B63" s="38" t="s">
        <v>53</v>
      </c>
      <c r="C63" s="56"/>
      <c r="D63" s="56"/>
      <c r="E63" s="43" t="s">
        <v>5</v>
      </c>
      <c r="F63" s="55">
        <v>350</v>
      </c>
      <c r="G63" s="52"/>
      <c r="H63" s="53"/>
      <c r="I63" s="122" t="str">
        <f t="shared" si="1"/>
        <v/>
      </c>
      <c r="J63" s="123" t="str">
        <f t="shared" si="2"/>
        <v/>
      </c>
    </row>
    <row r="64" spans="1:10" ht="15.75" customHeight="1">
      <c r="A64" s="49">
        <v>59</v>
      </c>
      <c r="B64" s="38" t="s">
        <v>54</v>
      </c>
      <c r="C64" s="56"/>
      <c r="D64" s="56"/>
      <c r="E64" s="43" t="s">
        <v>5</v>
      </c>
      <c r="F64" s="55">
        <v>220</v>
      </c>
      <c r="G64" s="52"/>
      <c r="H64" s="53"/>
      <c r="I64" s="122" t="str">
        <f t="shared" si="1"/>
        <v/>
      </c>
      <c r="J64" s="123" t="str">
        <f t="shared" si="2"/>
        <v/>
      </c>
    </row>
    <row r="65" spans="1:10" ht="13.95" customHeight="1">
      <c r="A65" s="49">
        <v>60</v>
      </c>
      <c r="B65" s="38" t="s">
        <v>55</v>
      </c>
      <c r="C65" s="56"/>
      <c r="D65" s="56"/>
      <c r="E65" s="43" t="s">
        <v>5</v>
      </c>
      <c r="F65" s="55">
        <v>50</v>
      </c>
      <c r="G65" s="52"/>
      <c r="H65" s="53"/>
      <c r="I65" s="122" t="str">
        <f t="shared" si="1"/>
        <v/>
      </c>
      <c r="J65" s="123" t="str">
        <f t="shared" si="2"/>
        <v/>
      </c>
    </row>
    <row r="66" spans="1:10" ht="27" customHeight="1">
      <c r="A66" s="49">
        <v>61</v>
      </c>
      <c r="B66" s="38" t="s">
        <v>56</v>
      </c>
      <c r="C66" s="56"/>
      <c r="D66" s="56"/>
      <c r="E66" s="43" t="s">
        <v>5</v>
      </c>
      <c r="F66" s="55">
        <v>50</v>
      </c>
      <c r="G66" s="52"/>
      <c r="H66" s="53"/>
      <c r="I66" s="122" t="str">
        <f t="shared" si="1"/>
        <v/>
      </c>
      <c r="J66" s="123" t="str">
        <f t="shared" si="2"/>
        <v/>
      </c>
    </row>
    <row r="67" spans="1:10" ht="15.75" customHeight="1">
      <c r="A67" s="49">
        <v>62</v>
      </c>
      <c r="B67" s="38" t="s">
        <v>57</v>
      </c>
      <c r="C67" s="56"/>
      <c r="D67" s="56"/>
      <c r="E67" s="43" t="s">
        <v>5</v>
      </c>
      <c r="F67" s="55">
        <v>50</v>
      </c>
      <c r="G67" s="52"/>
      <c r="H67" s="53"/>
      <c r="I67" s="122" t="str">
        <f t="shared" si="1"/>
        <v/>
      </c>
      <c r="J67" s="123" t="str">
        <f t="shared" si="2"/>
        <v/>
      </c>
    </row>
    <row r="68" spans="1:10" ht="15.75" customHeight="1">
      <c r="A68" s="49">
        <v>63</v>
      </c>
      <c r="B68" s="38" t="s">
        <v>58</v>
      </c>
      <c r="C68" s="56"/>
      <c r="D68" s="56"/>
      <c r="E68" s="43" t="s">
        <v>5</v>
      </c>
      <c r="F68" s="55">
        <v>50</v>
      </c>
      <c r="G68" s="52"/>
      <c r="H68" s="53"/>
      <c r="I68" s="122" t="str">
        <f t="shared" si="1"/>
        <v/>
      </c>
      <c r="J68" s="123" t="str">
        <f t="shared" si="2"/>
        <v/>
      </c>
    </row>
    <row r="69" spans="1:10" ht="15.75" customHeight="1">
      <c r="A69" s="49">
        <v>64</v>
      </c>
      <c r="B69" s="38" t="s">
        <v>59</v>
      </c>
      <c r="C69" s="56"/>
      <c r="D69" s="56"/>
      <c r="E69" s="43" t="s">
        <v>5</v>
      </c>
      <c r="F69" s="55">
        <v>50</v>
      </c>
      <c r="G69" s="52"/>
      <c r="H69" s="53"/>
      <c r="I69" s="122" t="str">
        <f t="shared" si="1"/>
        <v/>
      </c>
      <c r="J69" s="123" t="str">
        <f t="shared" si="2"/>
        <v/>
      </c>
    </row>
    <row r="70" spans="1:10" ht="15.75" customHeight="1">
      <c r="A70" s="49">
        <v>65</v>
      </c>
      <c r="B70" s="38" t="s">
        <v>60</v>
      </c>
      <c r="C70" s="56"/>
      <c r="D70" s="56"/>
      <c r="E70" s="43" t="s">
        <v>5</v>
      </c>
      <c r="F70" s="55">
        <v>50</v>
      </c>
      <c r="G70" s="52"/>
      <c r="H70" s="53"/>
      <c r="I70" s="122" t="str">
        <f t="shared" si="1"/>
        <v/>
      </c>
      <c r="J70" s="123" t="str">
        <f t="shared" si="2"/>
        <v/>
      </c>
    </row>
    <row r="71" spans="1:10" ht="15.75" customHeight="1">
      <c r="A71" s="49">
        <v>66</v>
      </c>
      <c r="B71" s="38" t="s">
        <v>61</v>
      </c>
      <c r="C71" s="56"/>
      <c r="D71" s="56"/>
      <c r="E71" s="43" t="s">
        <v>5</v>
      </c>
      <c r="F71" s="55">
        <v>80</v>
      </c>
      <c r="G71" s="52"/>
      <c r="H71" s="53"/>
      <c r="I71" s="122" t="str">
        <f t="shared" ref="I71:I100" si="3">IF(G71="","",F71*G71)</f>
        <v/>
      </c>
      <c r="J71" s="123" t="str">
        <f t="shared" ref="J71:J100" si="4">IF(H71="","",I71*(1+H71))</f>
        <v/>
      </c>
    </row>
    <row r="72" spans="1:10" ht="15.75" customHeight="1">
      <c r="A72" s="49">
        <v>67</v>
      </c>
      <c r="B72" s="38" t="s">
        <v>62</v>
      </c>
      <c r="C72" s="56"/>
      <c r="D72" s="56"/>
      <c r="E72" s="43" t="s">
        <v>5</v>
      </c>
      <c r="F72" s="55">
        <v>80</v>
      </c>
      <c r="G72" s="52"/>
      <c r="H72" s="53"/>
      <c r="I72" s="122" t="str">
        <f t="shared" si="3"/>
        <v/>
      </c>
      <c r="J72" s="123" t="str">
        <f t="shared" si="4"/>
        <v/>
      </c>
    </row>
    <row r="73" spans="1:10" ht="15.75" customHeight="1">
      <c r="A73" s="49">
        <v>68</v>
      </c>
      <c r="B73" s="38" t="s">
        <v>63</v>
      </c>
      <c r="C73" s="56"/>
      <c r="D73" s="56"/>
      <c r="E73" s="43" t="s">
        <v>5</v>
      </c>
      <c r="F73" s="55">
        <v>100</v>
      </c>
      <c r="G73" s="52"/>
      <c r="H73" s="53"/>
      <c r="I73" s="122" t="str">
        <f t="shared" si="3"/>
        <v/>
      </c>
      <c r="J73" s="123" t="str">
        <f t="shared" si="4"/>
        <v/>
      </c>
    </row>
    <row r="74" spans="1:10" ht="34.950000000000003" customHeight="1">
      <c r="A74" s="49">
        <v>69</v>
      </c>
      <c r="B74" s="38" t="s">
        <v>64</v>
      </c>
      <c r="C74" s="56"/>
      <c r="D74" s="56"/>
      <c r="E74" s="43" t="s">
        <v>5</v>
      </c>
      <c r="F74" s="55">
        <v>100</v>
      </c>
      <c r="G74" s="52"/>
      <c r="H74" s="53"/>
      <c r="I74" s="122" t="str">
        <f t="shared" si="3"/>
        <v/>
      </c>
      <c r="J74" s="123" t="str">
        <f t="shared" si="4"/>
        <v/>
      </c>
    </row>
    <row r="75" spans="1:10" ht="15.75" customHeight="1">
      <c r="A75" s="49">
        <v>70</v>
      </c>
      <c r="B75" s="38" t="s">
        <v>65</v>
      </c>
      <c r="C75" s="56"/>
      <c r="D75" s="56"/>
      <c r="E75" s="43" t="s">
        <v>5</v>
      </c>
      <c r="F75" s="55">
        <v>300</v>
      </c>
      <c r="G75" s="52"/>
      <c r="H75" s="53"/>
      <c r="I75" s="122" t="str">
        <f t="shared" si="3"/>
        <v/>
      </c>
      <c r="J75" s="123" t="str">
        <f t="shared" si="4"/>
        <v/>
      </c>
    </row>
    <row r="76" spans="1:10" ht="15.75" customHeight="1">
      <c r="A76" s="49">
        <v>71</v>
      </c>
      <c r="B76" s="38" t="s">
        <v>66</v>
      </c>
      <c r="C76" s="56"/>
      <c r="D76" s="56"/>
      <c r="E76" s="43" t="s">
        <v>5</v>
      </c>
      <c r="F76" s="55">
        <v>400</v>
      </c>
      <c r="G76" s="52"/>
      <c r="H76" s="53"/>
      <c r="I76" s="122" t="str">
        <f t="shared" si="3"/>
        <v/>
      </c>
      <c r="J76" s="123" t="str">
        <f t="shared" si="4"/>
        <v/>
      </c>
    </row>
    <row r="77" spans="1:10" ht="15.75" customHeight="1">
      <c r="A77" s="49">
        <v>72</v>
      </c>
      <c r="B77" s="38" t="s">
        <v>67</v>
      </c>
      <c r="C77" s="56"/>
      <c r="D77" s="56"/>
      <c r="E77" s="43" t="s">
        <v>5</v>
      </c>
      <c r="F77" s="55">
        <v>400</v>
      </c>
      <c r="G77" s="52"/>
      <c r="H77" s="53"/>
      <c r="I77" s="122" t="str">
        <f t="shared" si="3"/>
        <v/>
      </c>
      <c r="J77" s="123" t="str">
        <f t="shared" si="4"/>
        <v/>
      </c>
    </row>
    <row r="78" spans="1:10" ht="15.75" customHeight="1">
      <c r="A78" s="49">
        <v>73</v>
      </c>
      <c r="B78" s="38" t="s">
        <v>68</v>
      </c>
      <c r="C78" s="56"/>
      <c r="D78" s="56"/>
      <c r="E78" s="43" t="s">
        <v>5</v>
      </c>
      <c r="F78" s="55">
        <v>200</v>
      </c>
      <c r="G78" s="52"/>
      <c r="H78" s="53"/>
      <c r="I78" s="122" t="str">
        <f t="shared" si="3"/>
        <v/>
      </c>
      <c r="J78" s="123" t="str">
        <f t="shared" si="4"/>
        <v/>
      </c>
    </row>
    <row r="79" spans="1:10" ht="15.75" customHeight="1">
      <c r="A79" s="49">
        <v>74</v>
      </c>
      <c r="B79" s="38" t="s">
        <v>69</v>
      </c>
      <c r="C79" s="56"/>
      <c r="D79" s="56"/>
      <c r="E79" s="43" t="s">
        <v>5</v>
      </c>
      <c r="F79" s="55">
        <v>60</v>
      </c>
      <c r="G79" s="52"/>
      <c r="H79" s="53"/>
      <c r="I79" s="122" t="str">
        <f t="shared" si="3"/>
        <v/>
      </c>
      <c r="J79" s="123" t="str">
        <f t="shared" si="4"/>
        <v/>
      </c>
    </row>
    <row r="80" spans="1:10" ht="27" customHeight="1">
      <c r="A80" s="49">
        <v>75</v>
      </c>
      <c r="B80" s="38" t="s">
        <v>70</v>
      </c>
      <c r="C80" s="56"/>
      <c r="D80" s="56"/>
      <c r="E80" s="43" t="s">
        <v>5</v>
      </c>
      <c r="F80" s="55">
        <v>30</v>
      </c>
      <c r="G80" s="52"/>
      <c r="H80" s="53"/>
      <c r="I80" s="122" t="str">
        <f t="shared" si="3"/>
        <v/>
      </c>
      <c r="J80" s="123" t="str">
        <f t="shared" si="4"/>
        <v/>
      </c>
    </row>
    <row r="81" spans="1:16" ht="38.4" customHeight="1">
      <c r="A81" s="49">
        <v>76</v>
      </c>
      <c r="B81" s="38" t="s">
        <v>71</v>
      </c>
      <c r="C81" s="59"/>
      <c r="D81" s="59"/>
      <c r="E81" s="43" t="s">
        <v>5</v>
      </c>
      <c r="F81" s="55">
        <v>200</v>
      </c>
      <c r="G81" s="60"/>
      <c r="H81" s="53"/>
      <c r="I81" s="122" t="str">
        <f t="shared" si="3"/>
        <v/>
      </c>
      <c r="J81" s="123" t="str">
        <f t="shared" si="4"/>
        <v/>
      </c>
      <c r="N81" s="92"/>
      <c r="O81" s="92"/>
      <c r="P81" s="92"/>
    </row>
    <row r="82" spans="1:16" ht="38.4" customHeight="1">
      <c r="A82" s="49">
        <v>77</v>
      </c>
      <c r="B82" s="38" t="s">
        <v>133</v>
      </c>
      <c r="C82" s="59"/>
      <c r="D82" s="59"/>
      <c r="E82" s="43" t="s">
        <v>5</v>
      </c>
      <c r="F82" s="55">
        <v>100</v>
      </c>
      <c r="G82" s="60"/>
      <c r="H82" s="53"/>
      <c r="I82" s="122" t="str">
        <f t="shared" si="3"/>
        <v/>
      </c>
      <c r="J82" s="123" t="str">
        <f t="shared" si="4"/>
        <v/>
      </c>
      <c r="N82" s="92"/>
      <c r="O82" s="92"/>
      <c r="P82" s="92"/>
    </row>
    <row r="83" spans="1:16" ht="97.05" customHeight="1">
      <c r="A83" s="49">
        <v>78</v>
      </c>
      <c r="B83" s="38" t="s">
        <v>103</v>
      </c>
      <c r="C83" s="56"/>
      <c r="D83" s="56"/>
      <c r="E83" s="43" t="s">
        <v>2</v>
      </c>
      <c r="F83" s="55">
        <v>280</v>
      </c>
      <c r="G83" s="60"/>
      <c r="H83" s="53"/>
      <c r="I83" s="122" t="str">
        <f t="shared" si="3"/>
        <v/>
      </c>
      <c r="J83" s="123" t="str">
        <f t="shared" si="4"/>
        <v/>
      </c>
      <c r="N83" s="92"/>
      <c r="O83" s="92"/>
      <c r="P83" s="92"/>
    </row>
    <row r="84" spans="1:16" ht="135.6" customHeight="1">
      <c r="A84" s="49">
        <v>79</v>
      </c>
      <c r="B84" s="38" t="s">
        <v>148</v>
      </c>
      <c r="C84" s="56"/>
      <c r="D84" s="56"/>
      <c r="E84" s="43" t="s">
        <v>2</v>
      </c>
      <c r="F84" s="55">
        <v>190</v>
      </c>
      <c r="G84" s="52"/>
      <c r="H84" s="53"/>
      <c r="I84" s="122" t="str">
        <f t="shared" si="3"/>
        <v/>
      </c>
      <c r="J84" s="123" t="str">
        <f t="shared" si="4"/>
        <v/>
      </c>
      <c r="N84" s="92"/>
      <c r="O84" s="92"/>
      <c r="P84" s="92"/>
    </row>
    <row r="85" spans="1:16" ht="103.95" customHeight="1">
      <c r="A85" s="49">
        <v>80</v>
      </c>
      <c r="B85" s="38" t="s">
        <v>101</v>
      </c>
      <c r="C85" s="56"/>
      <c r="D85" s="56"/>
      <c r="E85" s="43" t="s">
        <v>2</v>
      </c>
      <c r="F85" s="55">
        <v>200</v>
      </c>
      <c r="G85" s="52"/>
      <c r="H85" s="53"/>
      <c r="I85" s="122" t="str">
        <f t="shared" si="3"/>
        <v/>
      </c>
      <c r="J85" s="123" t="str">
        <f t="shared" si="4"/>
        <v/>
      </c>
      <c r="N85" s="92"/>
      <c r="O85" s="92"/>
      <c r="P85" s="92"/>
    </row>
    <row r="86" spans="1:16" ht="108.45" customHeight="1">
      <c r="A86" s="49">
        <v>81</v>
      </c>
      <c r="B86" s="38" t="s">
        <v>102</v>
      </c>
      <c r="C86" s="56"/>
      <c r="D86" s="56"/>
      <c r="E86" s="43" t="s">
        <v>2</v>
      </c>
      <c r="F86" s="55">
        <v>220</v>
      </c>
      <c r="G86" s="52"/>
      <c r="H86" s="53"/>
      <c r="I86" s="122" t="str">
        <f t="shared" si="3"/>
        <v/>
      </c>
      <c r="J86" s="123" t="str">
        <f t="shared" si="4"/>
        <v/>
      </c>
    </row>
    <row r="87" spans="1:16" ht="41.4" customHeight="1">
      <c r="A87" s="49">
        <v>82</v>
      </c>
      <c r="B87" s="38" t="s">
        <v>127</v>
      </c>
      <c r="C87" s="56"/>
      <c r="D87" s="56"/>
      <c r="E87" s="43" t="s">
        <v>5</v>
      </c>
      <c r="F87" s="55">
        <v>150</v>
      </c>
      <c r="G87" s="52"/>
      <c r="H87" s="53"/>
      <c r="I87" s="122" t="str">
        <f t="shared" si="3"/>
        <v/>
      </c>
      <c r="J87" s="123" t="str">
        <f t="shared" si="4"/>
        <v/>
      </c>
    </row>
    <row r="88" spans="1:16" ht="79.8" customHeight="1">
      <c r="A88" s="49">
        <v>83</v>
      </c>
      <c r="B88" s="38" t="s">
        <v>72</v>
      </c>
      <c r="C88" s="56"/>
      <c r="D88" s="56"/>
      <c r="E88" s="43" t="s">
        <v>5</v>
      </c>
      <c r="F88" s="55">
        <v>250</v>
      </c>
      <c r="G88" s="52"/>
      <c r="H88" s="53"/>
      <c r="I88" s="122" t="str">
        <f t="shared" si="3"/>
        <v/>
      </c>
      <c r="J88" s="123" t="str">
        <f t="shared" si="4"/>
        <v/>
      </c>
    </row>
    <row r="89" spans="1:16" ht="48" customHeight="1">
      <c r="A89" s="49">
        <v>84</v>
      </c>
      <c r="B89" s="38" t="s">
        <v>137</v>
      </c>
      <c r="C89" s="56"/>
      <c r="D89" s="56"/>
      <c r="E89" s="43" t="s">
        <v>5</v>
      </c>
      <c r="F89" s="55">
        <v>200</v>
      </c>
      <c r="G89" s="52"/>
      <c r="H89" s="53"/>
      <c r="I89" s="122" t="str">
        <f t="shared" si="3"/>
        <v/>
      </c>
      <c r="J89" s="123" t="str">
        <f t="shared" si="4"/>
        <v/>
      </c>
    </row>
    <row r="90" spans="1:16" ht="22.2" customHeight="1">
      <c r="A90" s="49">
        <v>85</v>
      </c>
      <c r="B90" s="38" t="s">
        <v>73</v>
      </c>
      <c r="C90" s="56"/>
      <c r="D90" s="56"/>
      <c r="E90" s="43" t="s">
        <v>5</v>
      </c>
      <c r="F90" s="55">
        <v>5</v>
      </c>
      <c r="G90" s="52"/>
      <c r="H90" s="53"/>
      <c r="I90" s="122" t="str">
        <f t="shared" si="3"/>
        <v/>
      </c>
      <c r="J90" s="123" t="str">
        <f t="shared" si="4"/>
        <v/>
      </c>
    </row>
    <row r="91" spans="1:16" ht="15.75" customHeight="1">
      <c r="A91" s="49">
        <v>86</v>
      </c>
      <c r="B91" s="38" t="s">
        <v>74</v>
      </c>
      <c r="C91" s="56"/>
      <c r="D91" s="56"/>
      <c r="E91" s="43" t="s">
        <v>5</v>
      </c>
      <c r="F91" s="55">
        <v>150</v>
      </c>
      <c r="G91" s="52"/>
      <c r="H91" s="53"/>
      <c r="I91" s="122" t="str">
        <f t="shared" si="3"/>
        <v/>
      </c>
      <c r="J91" s="123" t="str">
        <f t="shared" si="4"/>
        <v/>
      </c>
    </row>
    <row r="92" spans="1:16" ht="15.75" customHeight="1">
      <c r="A92" s="49">
        <v>87</v>
      </c>
      <c r="B92" s="38" t="s">
        <v>75</v>
      </c>
      <c r="C92" s="56"/>
      <c r="D92" s="56"/>
      <c r="E92" s="43" t="s">
        <v>5</v>
      </c>
      <c r="F92" s="55">
        <v>150</v>
      </c>
      <c r="G92" s="52"/>
      <c r="H92" s="53"/>
      <c r="I92" s="122" t="str">
        <f t="shared" si="3"/>
        <v/>
      </c>
      <c r="J92" s="123" t="str">
        <f t="shared" si="4"/>
        <v/>
      </c>
    </row>
    <row r="93" spans="1:16" ht="24.6" customHeight="1">
      <c r="A93" s="49">
        <v>88</v>
      </c>
      <c r="B93" s="38" t="s">
        <v>76</v>
      </c>
      <c r="C93" s="56"/>
      <c r="D93" s="56"/>
      <c r="E93" s="43" t="s">
        <v>5</v>
      </c>
      <c r="F93" s="55">
        <v>100</v>
      </c>
      <c r="G93" s="52"/>
      <c r="H93" s="53"/>
      <c r="I93" s="122" t="str">
        <f t="shared" si="3"/>
        <v/>
      </c>
      <c r="J93" s="123" t="str">
        <f t="shared" si="4"/>
        <v/>
      </c>
    </row>
    <row r="94" spans="1:16" ht="58.05" customHeight="1">
      <c r="A94" s="49">
        <v>89</v>
      </c>
      <c r="B94" s="38" t="s">
        <v>128</v>
      </c>
      <c r="C94" s="56"/>
      <c r="D94" s="56"/>
      <c r="E94" s="43" t="s">
        <v>5</v>
      </c>
      <c r="F94" s="55">
        <v>450</v>
      </c>
      <c r="G94" s="52"/>
      <c r="H94" s="53"/>
      <c r="I94" s="122" t="str">
        <f t="shared" si="3"/>
        <v/>
      </c>
      <c r="J94" s="123" t="str">
        <f t="shared" si="4"/>
        <v/>
      </c>
    </row>
    <row r="95" spans="1:16" ht="88.2" customHeight="1">
      <c r="A95" s="49">
        <v>90</v>
      </c>
      <c r="B95" s="38" t="s">
        <v>163</v>
      </c>
      <c r="C95" s="56"/>
      <c r="D95" s="56"/>
      <c r="E95" s="43" t="s">
        <v>5</v>
      </c>
      <c r="F95" s="55">
        <v>1100</v>
      </c>
      <c r="G95" s="52"/>
      <c r="H95" s="53"/>
      <c r="I95" s="122" t="str">
        <f t="shared" si="3"/>
        <v/>
      </c>
      <c r="J95" s="123" t="str">
        <f t="shared" si="4"/>
        <v/>
      </c>
    </row>
    <row r="96" spans="1:16" ht="213" customHeight="1">
      <c r="A96" s="49">
        <v>91</v>
      </c>
      <c r="B96" s="94" t="s">
        <v>129</v>
      </c>
      <c r="C96" s="56"/>
      <c r="D96" s="56"/>
      <c r="E96" s="43" t="s">
        <v>5</v>
      </c>
      <c r="F96" s="55">
        <v>100</v>
      </c>
      <c r="G96" s="52">
        <v>1</v>
      </c>
      <c r="H96" s="53"/>
      <c r="I96" s="122">
        <f t="shared" si="3"/>
        <v>100</v>
      </c>
      <c r="J96" s="123" t="str">
        <f t="shared" si="4"/>
        <v/>
      </c>
    </row>
    <row r="97" spans="1:14" ht="163.80000000000001" customHeight="1">
      <c r="A97" s="49">
        <v>92</v>
      </c>
      <c r="B97" s="38" t="s">
        <v>134</v>
      </c>
      <c r="C97" s="56"/>
      <c r="D97" s="56"/>
      <c r="E97" s="43" t="s">
        <v>2</v>
      </c>
      <c r="F97" s="55">
        <v>10</v>
      </c>
      <c r="G97" s="52"/>
      <c r="H97" s="53"/>
      <c r="I97" s="122" t="str">
        <f t="shared" si="3"/>
        <v/>
      </c>
      <c r="J97" s="123" t="str">
        <f t="shared" si="4"/>
        <v/>
      </c>
    </row>
    <row r="98" spans="1:14" ht="116.55" customHeight="1">
      <c r="A98" s="49">
        <v>93</v>
      </c>
      <c r="B98" s="38" t="s">
        <v>136</v>
      </c>
      <c r="C98" s="56"/>
      <c r="D98" s="56"/>
      <c r="E98" s="43" t="s">
        <v>5</v>
      </c>
      <c r="F98" s="55">
        <v>100</v>
      </c>
      <c r="G98" s="52"/>
      <c r="H98" s="53"/>
      <c r="I98" s="122" t="str">
        <f t="shared" si="3"/>
        <v/>
      </c>
      <c r="J98" s="123" t="str">
        <f t="shared" si="4"/>
        <v/>
      </c>
    </row>
    <row r="99" spans="1:14" ht="77.55" customHeight="1">
      <c r="A99" s="49">
        <v>94</v>
      </c>
      <c r="B99" s="100" t="s">
        <v>144</v>
      </c>
      <c r="C99" s="56"/>
      <c r="D99" s="56"/>
      <c r="E99" s="43" t="s">
        <v>5</v>
      </c>
      <c r="F99" s="55">
        <v>100</v>
      </c>
      <c r="G99" s="52"/>
      <c r="H99" s="53"/>
      <c r="I99" s="122" t="str">
        <f t="shared" si="3"/>
        <v/>
      </c>
      <c r="J99" s="123" t="str">
        <f t="shared" si="4"/>
        <v/>
      </c>
    </row>
    <row r="100" spans="1:14" ht="49.5" customHeight="1">
      <c r="A100" s="49">
        <v>95</v>
      </c>
      <c r="B100" s="38" t="s">
        <v>135</v>
      </c>
      <c r="C100" s="56"/>
      <c r="D100" s="56"/>
      <c r="E100" s="43" t="s">
        <v>5</v>
      </c>
      <c r="F100" s="55">
        <v>120</v>
      </c>
      <c r="G100" s="52"/>
      <c r="H100" s="53"/>
      <c r="I100" s="122" t="str">
        <f t="shared" si="3"/>
        <v/>
      </c>
      <c r="J100" s="123" t="str">
        <f t="shared" si="4"/>
        <v/>
      </c>
      <c r="N100" s="95"/>
    </row>
    <row r="101" spans="1:14" ht="20.25" customHeight="1">
      <c r="A101" s="61"/>
      <c r="B101" s="93"/>
      <c r="C101" s="62"/>
      <c r="D101" s="62"/>
      <c r="E101" s="62"/>
      <c r="F101" s="91"/>
      <c r="G101" s="63"/>
      <c r="H101" s="64" t="s">
        <v>13</v>
      </c>
      <c r="I101" s="68" t="str">
        <f>IF(SUM(I99:I100)=0,"",SUM(I99:I100))</f>
        <v/>
      </c>
      <c r="J101" s="68" t="str">
        <f>IF(SUM(J99:J100)=0,"",SUM(J99:J100))</f>
        <v/>
      </c>
    </row>
    <row r="102" spans="1:14" ht="15.75" customHeight="1">
      <c r="A102" s="61"/>
      <c r="B102" s="116" t="s">
        <v>14</v>
      </c>
      <c r="C102" s="116"/>
      <c r="D102" s="116"/>
      <c r="E102" s="62"/>
      <c r="F102" s="62"/>
      <c r="G102" s="62"/>
      <c r="H102" s="62"/>
      <c r="I102" s="62"/>
      <c r="J102" s="65"/>
    </row>
    <row r="103" spans="1:14" ht="25.5" customHeight="1">
      <c r="A103" s="61"/>
      <c r="B103" s="117" t="s">
        <v>15</v>
      </c>
      <c r="C103" s="117"/>
      <c r="D103" s="117"/>
      <c r="E103" s="62"/>
      <c r="F103" s="62"/>
      <c r="G103" s="62"/>
      <c r="H103" s="62"/>
      <c r="I103" s="62"/>
      <c r="J103" s="65"/>
    </row>
    <row r="105" spans="1:14">
      <c r="B105" s="3" t="s">
        <v>7</v>
      </c>
      <c r="D105" s="23"/>
    </row>
    <row r="106" spans="1:14">
      <c r="B106" s="3"/>
    </row>
    <row r="107" spans="1:14">
      <c r="B107" s="3" t="s">
        <v>8</v>
      </c>
      <c r="D107" s="23"/>
      <c r="J107"/>
    </row>
    <row r="108" spans="1:14">
      <c r="B108" s="3"/>
    </row>
    <row r="109" spans="1:14">
      <c r="B109" s="3" t="s">
        <v>9</v>
      </c>
      <c r="D109" s="23"/>
      <c r="E109" s="115"/>
      <c r="F109" s="115"/>
      <c r="G109" s="115"/>
      <c r="H109" s="115"/>
      <c r="I109" s="115"/>
      <c r="J109" s="115"/>
    </row>
    <row r="110" spans="1:14" ht="18" customHeight="1"/>
    <row r="111" spans="1:14" ht="16.2" customHeight="1">
      <c r="A111" s="14"/>
      <c r="B111" s="112" t="s">
        <v>16</v>
      </c>
      <c r="C111" s="112"/>
      <c r="D111" s="112"/>
      <c r="E111" s="112"/>
      <c r="F111" s="112"/>
      <c r="G111" s="112"/>
      <c r="H111" s="112"/>
      <c r="I111" s="112"/>
      <c r="J111" s="112"/>
      <c r="K111" s="8"/>
    </row>
    <row r="112" spans="1:14" ht="18.600000000000001" customHeight="1">
      <c r="A112" s="14"/>
      <c r="B112" s="4"/>
      <c r="C112" s="4"/>
      <c r="D112" s="4"/>
      <c r="E112" s="5"/>
      <c r="F112" s="5"/>
    </row>
    <row r="113" spans="1:10" ht="30.6" customHeight="1">
      <c r="A113" s="14"/>
      <c r="B113" s="111"/>
      <c r="C113" s="111"/>
      <c r="D113" s="111"/>
      <c r="E113" s="111"/>
      <c r="F113" s="111"/>
      <c r="G113" s="111"/>
      <c r="H113" s="111"/>
      <c r="I113" s="111"/>
      <c r="J113" s="111"/>
    </row>
    <row r="114" spans="1:10" ht="8.25" customHeight="1">
      <c r="A114" s="14"/>
      <c r="B114" s="9"/>
      <c r="C114" s="9"/>
      <c r="D114" s="9"/>
      <c r="E114" s="10"/>
      <c r="F114" s="10"/>
      <c r="G114" s="10"/>
      <c r="H114" s="10"/>
      <c r="I114" s="10"/>
      <c r="J114" s="11"/>
    </row>
    <row r="115" spans="1:10" ht="38.25" customHeight="1">
      <c r="A115" s="14"/>
      <c r="B115" s="111"/>
      <c r="C115" s="111"/>
      <c r="D115" s="111"/>
      <c r="E115" s="111"/>
      <c r="F115" s="111"/>
      <c r="G115" s="111"/>
      <c r="H115" s="111"/>
      <c r="I115" s="111"/>
      <c r="J115" s="111"/>
    </row>
    <row r="116" spans="1:10" ht="9" customHeight="1">
      <c r="A116" s="14"/>
      <c r="B116" s="9"/>
      <c r="C116" s="9"/>
      <c r="D116" s="9"/>
      <c r="E116" s="10"/>
      <c r="F116" s="10"/>
      <c r="G116" s="10"/>
      <c r="H116" s="10"/>
      <c r="I116" s="10"/>
      <c r="J116" s="11"/>
    </row>
    <row r="117" spans="1:10" ht="22.2" customHeight="1">
      <c r="A117" s="14"/>
      <c r="B117" s="113"/>
      <c r="C117" s="113"/>
      <c r="D117" s="113"/>
      <c r="E117" s="113"/>
      <c r="F117" s="113"/>
      <c r="G117" s="113"/>
      <c r="H117" s="113"/>
      <c r="I117" s="113"/>
      <c r="J117" s="113"/>
    </row>
    <row r="118" spans="1:10" ht="8.25" customHeight="1">
      <c r="A118" s="14"/>
      <c r="B118" s="12"/>
      <c r="C118" s="12"/>
      <c r="D118" s="12"/>
      <c r="E118" s="12"/>
      <c r="F118" s="12"/>
      <c r="G118" s="12"/>
      <c r="H118" s="12"/>
      <c r="I118" s="12"/>
      <c r="J118" s="12"/>
    </row>
    <row r="119" spans="1:10" ht="30.6" customHeight="1">
      <c r="A119" s="14"/>
      <c r="B119" s="111"/>
      <c r="C119" s="111"/>
      <c r="D119" s="111"/>
      <c r="E119" s="111"/>
      <c r="F119" s="111"/>
      <c r="G119" s="111"/>
      <c r="H119" s="111"/>
      <c r="I119" s="111"/>
      <c r="J119" s="111"/>
    </row>
    <row r="120" spans="1:10" ht="7.5" customHeight="1">
      <c r="A120" s="14"/>
      <c r="B120" s="13"/>
      <c r="C120" s="13"/>
      <c r="D120" s="13"/>
      <c r="E120" s="13"/>
      <c r="F120" s="13"/>
      <c r="G120" s="13"/>
      <c r="H120" s="13"/>
      <c r="I120" s="13"/>
      <c r="J120" s="13"/>
    </row>
    <row r="121" spans="1:10" ht="14.25" customHeight="1">
      <c r="A121" s="14"/>
      <c r="B121" s="111"/>
      <c r="C121" s="111"/>
      <c r="D121" s="111"/>
      <c r="E121" s="111"/>
      <c r="F121" s="111"/>
      <c r="G121" s="111"/>
      <c r="H121" s="111"/>
      <c r="I121" s="111"/>
      <c r="J121" s="111"/>
    </row>
    <row r="122" spans="1:10" ht="7.5" customHeight="1">
      <c r="A122" s="14"/>
      <c r="B122" s="13"/>
      <c r="C122" s="13"/>
      <c r="D122" s="13"/>
      <c r="E122" s="13"/>
      <c r="F122" s="13"/>
      <c r="G122" s="13"/>
      <c r="H122" s="13"/>
      <c r="I122" s="13"/>
      <c r="J122" s="13"/>
    </row>
    <row r="123" spans="1:10" ht="14.25" customHeight="1">
      <c r="A123" s="14"/>
      <c r="B123" s="111"/>
      <c r="C123" s="111"/>
      <c r="D123" s="111"/>
      <c r="E123" s="111"/>
      <c r="F123" s="111"/>
      <c r="G123" s="111"/>
      <c r="H123" s="111"/>
      <c r="I123" s="111"/>
      <c r="J123" s="111"/>
    </row>
    <row r="124" spans="1:10" ht="8.25" customHeight="1">
      <c r="A124" s="14"/>
      <c r="B124" s="13"/>
      <c r="C124" s="13"/>
      <c r="D124" s="13"/>
      <c r="E124" s="13"/>
      <c r="F124" s="13"/>
      <c r="G124" s="13"/>
      <c r="H124" s="13"/>
      <c r="I124" s="13"/>
      <c r="J124" s="13"/>
    </row>
  </sheetData>
  <mergeCells count="11">
    <mergeCell ref="A2:B2"/>
    <mergeCell ref="E109:J109"/>
    <mergeCell ref="B119:J119"/>
    <mergeCell ref="B121:J121"/>
    <mergeCell ref="B102:D102"/>
    <mergeCell ref="B103:D103"/>
    <mergeCell ref="B123:J123"/>
    <mergeCell ref="B111:J111"/>
    <mergeCell ref="B113:J113"/>
    <mergeCell ref="B115:J115"/>
    <mergeCell ref="B117:J117"/>
  </mergeCells>
  <phoneticPr fontId="0" type="noConversion"/>
  <pageMargins left="0.74803149606299213" right="0.74803149606299213" top="0.59055118110236227" bottom="0.78740157480314965" header="0.51181102362204722" footer="0.51181102362204722"/>
  <pageSetup paperSize="9"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F39E-6C53-4697-BE94-5499D3C20842}">
  <dimension ref="A1:J21"/>
  <sheetViews>
    <sheetView workbookViewId="0">
      <selection activeCell="H5" sqref="H5:I5"/>
    </sheetView>
  </sheetViews>
  <sheetFormatPr defaultRowHeight="13.2"/>
  <cols>
    <col min="1" max="1" width="6.77734375" customWidth="1"/>
    <col min="2" max="2" width="33.77734375" customWidth="1"/>
    <col min="3" max="3" width="14.44140625" customWidth="1"/>
    <col min="8" max="8" width="11.33203125" customWidth="1"/>
    <col min="9" max="9" width="11.88671875" customWidth="1"/>
  </cols>
  <sheetData>
    <row r="1" spans="1:10" ht="13.8">
      <c r="A1" s="74" t="s">
        <v>152</v>
      </c>
      <c r="B1" s="5"/>
      <c r="C1" s="3"/>
      <c r="D1" s="3"/>
      <c r="E1" s="3"/>
      <c r="F1" s="3"/>
      <c r="G1" s="3"/>
      <c r="H1" s="3"/>
      <c r="I1" s="3"/>
    </row>
    <row r="2" spans="1:10">
      <c r="A2" s="118" t="s">
        <v>130</v>
      </c>
      <c r="B2" s="118"/>
      <c r="C2" s="69"/>
      <c r="D2" s="69"/>
      <c r="E2" s="3"/>
      <c r="F2" s="3"/>
      <c r="G2" s="3"/>
      <c r="H2" s="3"/>
      <c r="I2" s="3"/>
    </row>
    <row r="3" spans="1:10" ht="52.8">
      <c r="A3" s="27" t="s">
        <v>1</v>
      </c>
      <c r="B3" s="27" t="s">
        <v>17</v>
      </c>
      <c r="C3" s="28" t="s">
        <v>82</v>
      </c>
      <c r="D3" s="28" t="s">
        <v>4</v>
      </c>
      <c r="E3" s="28" t="s">
        <v>81</v>
      </c>
      <c r="F3" s="29" t="s">
        <v>10</v>
      </c>
      <c r="G3" s="29" t="s">
        <v>6</v>
      </c>
      <c r="H3" s="29" t="s">
        <v>11</v>
      </c>
      <c r="I3" s="28" t="s">
        <v>12</v>
      </c>
    </row>
    <row r="4" spans="1:10">
      <c r="A4" s="70">
        <v>1</v>
      </c>
      <c r="B4" s="71">
        <v>2</v>
      </c>
      <c r="C4" s="70">
        <v>3</v>
      </c>
      <c r="D4" s="30">
        <v>4</v>
      </c>
      <c r="E4" s="31">
        <v>5</v>
      </c>
      <c r="F4" s="32">
        <v>6</v>
      </c>
      <c r="G4" s="32">
        <v>7</v>
      </c>
      <c r="H4" s="32">
        <v>8</v>
      </c>
      <c r="I4" s="31">
        <v>9</v>
      </c>
    </row>
    <row r="5" spans="1:10" ht="140.55000000000001" customHeight="1">
      <c r="A5" s="27">
        <v>1</v>
      </c>
      <c r="B5" s="79" t="s">
        <v>142</v>
      </c>
      <c r="C5" s="72"/>
      <c r="D5" s="75" t="s">
        <v>5</v>
      </c>
      <c r="E5" s="76">
        <v>140</v>
      </c>
      <c r="F5" s="34"/>
      <c r="G5" s="35"/>
      <c r="H5" s="122" t="str">
        <f>IF(F5="","",E5*F5)</f>
        <v/>
      </c>
      <c r="I5" s="123" t="str">
        <f>IF(G5="","",H5*(1+G5))</f>
        <v/>
      </c>
    </row>
    <row r="6" spans="1:10" ht="148.19999999999999">
      <c r="A6" s="27">
        <v>2</v>
      </c>
      <c r="B6" s="99" t="s">
        <v>141</v>
      </c>
      <c r="C6" s="72"/>
      <c r="D6" s="75" t="s">
        <v>5</v>
      </c>
      <c r="E6" s="76">
        <v>60</v>
      </c>
      <c r="F6" s="34"/>
      <c r="G6" s="35"/>
      <c r="H6" s="122" t="str">
        <f t="shared" ref="H6:H10" si="0">IF(F6="","",E6*F6)</f>
        <v/>
      </c>
      <c r="I6" s="123" t="str">
        <f t="shared" ref="I6:I10" si="1">IF(G6="","",H6*(1+G6))</f>
        <v/>
      </c>
    </row>
    <row r="7" spans="1:10" ht="141.44999999999999" customHeight="1">
      <c r="A7" s="27">
        <v>3</v>
      </c>
      <c r="B7" s="99" t="s">
        <v>140</v>
      </c>
      <c r="C7" s="72"/>
      <c r="D7" s="75" t="s">
        <v>5</v>
      </c>
      <c r="E7" s="76">
        <v>60</v>
      </c>
      <c r="F7" s="34"/>
      <c r="G7" s="35"/>
      <c r="H7" s="122" t="str">
        <f t="shared" si="0"/>
        <v/>
      </c>
      <c r="I7" s="123" t="str">
        <f t="shared" si="1"/>
        <v/>
      </c>
    </row>
    <row r="8" spans="1:10" ht="46.95" customHeight="1">
      <c r="A8" s="27">
        <v>4</v>
      </c>
      <c r="B8" s="80" t="s">
        <v>149</v>
      </c>
      <c r="C8" s="72"/>
      <c r="D8" s="75" t="s">
        <v>5</v>
      </c>
      <c r="E8" s="76">
        <v>50</v>
      </c>
      <c r="F8" s="34"/>
      <c r="G8" s="35"/>
      <c r="H8" s="122" t="str">
        <f t="shared" si="0"/>
        <v/>
      </c>
      <c r="I8" s="123" t="str">
        <f t="shared" si="1"/>
        <v/>
      </c>
    </row>
    <row r="9" spans="1:10" ht="79.8">
      <c r="A9" s="27">
        <v>5</v>
      </c>
      <c r="B9" s="67" t="s">
        <v>150</v>
      </c>
      <c r="C9" s="72"/>
      <c r="D9" s="75" t="s">
        <v>5</v>
      </c>
      <c r="E9" s="76">
        <v>300</v>
      </c>
      <c r="F9" s="34"/>
      <c r="G9" s="35"/>
      <c r="H9" s="122" t="str">
        <f t="shared" si="0"/>
        <v/>
      </c>
      <c r="I9" s="123" t="str">
        <f t="shared" si="1"/>
        <v/>
      </c>
    </row>
    <row r="10" spans="1:10" ht="57">
      <c r="A10" s="27">
        <v>6</v>
      </c>
      <c r="B10" s="67" t="s">
        <v>151</v>
      </c>
      <c r="C10" s="72"/>
      <c r="D10" s="75" t="s">
        <v>5</v>
      </c>
      <c r="E10" s="76">
        <v>150</v>
      </c>
      <c r="F10" s="34"/>
      <c r="G10" s="35"/>
      <c r="H10" s="122" t="str">
        <f t="shared" si="0"/>
        <v/>
      </c>
      <c r="I10" s="123" t="str">
        <f t="shared" si="1"/>
        <v/>
      </c>
    </row>
    <row r="11" spans="1:10">
      <c r="A11" s="36"/>
      <c r="B11" s="73"/>
      <c r="C11" s="73"/>
      <c r="D11" s="73"/>
      <c r="E11" s="3"/>
      <c r="F11" s="73"/>
      <c r="G11" s="41" t="s">
        <v>13</v>
      </c>
      <c r="H11" s="68" t="str">
        <f>IF(SUM(H5:H10)=0,"",SUM(H5:H10))</f>
        <v/>
      </c>
      <c r="I11" s="68" t="str">
        <f>IF(SUM(I5:I10)=0,"",SUM(I5:I10))</f>
        <v/>
      </c>
    </row>
    <row r="12" spans="1:10">
      <c r="A12" s="15"/>
      <c r="B12" s="16"/>
      <c r="C12" s="16"/>
      <c r="D12" s="16"/>
      <c r="E12" s="17"/>
      <c r="F12" s="16"/>
      <c r="G12" s="18"/>
      <c r="H12" s="17"/>
      <c r="I12" s="17"/>
    </row>
    <row r="13" spans="1:10">
      <c r="A13" s="119" t="s">
        <v>14</v>
      </c>
      <c r="B13" s="119"/>
      <c r="C13" s="119"/>
      <c r="D13" s="16"/>
      <c r="E13" s="17"/>
      <c r="F13" s="16"/>
      <c r="G13" s="18"/>
      <c r="H13" s="17"/>
      <c r="I13" s="17"/>
    </row>
    <row r="14" spans="1:10">
      <c r="A14" s="120" t="s">
        <v>15</v>
      </c>
      <c r="B14" s="120"/>
      <c r="C14" s="120"/>
      <c r="D14" s="24"/>
      <c r="E14" s="24"/>
      <c r="F14" s="24"/>
      <c r="G14" s="24"/>
      <c r="H14" s="24"/>
      <c r="I14" s="24"/>
      <c r="J14" s="24"/>
    </row>
    <row r="15" spans="1:10">
      <c r="A15" s="15"/>
      <c r="B15" s="17"/>
      <c r="C15" s="17"/>
      <c r="D15" s="17"/>
      <c r="E15" s="17"/>
      <c r="F15" s="17"/>
      <c r="G15" s="17"/>
      <c r="H15" s="17"/>
      <c r="I15" s="17"/>
    </row>
    <row r="16" spans="1:10">
      <c r="A16" s="19"/>
      <c r="B16" s="3" t="s">
        <v>7</v>
      </c>
      <c r="C16" s="23"/>
      <c r="J16" s="7"/>
    </row>
    <row r="17" spans="1:10">
      <c r="A17" s="19"/>
      <c r="B17" s="3"/>
      <c r="J17" s="7"/>
    </row>
    <row r="18" spans="1:10">
      <c r="A18" s="19"/>
      <c r="B18" s="3" t="s">
        <v>8</v>
      </c>
      <c r="C18" s="23"/>
    </row>
    <row r="19" spans="1:10">
      <c r="A19" s="19"/>
      <c r="B19" s="3"/>
      <c r="J19" s="7"/>
    </row>
    <row r="20" spans="1:10">
      <c r="A20" s="19"/>
      <c r="B20" s="3" t="s">
        <v>9</v>
      </c>
      <c r="C20" s="23"/>
      <c r="E20" s="115"/>
      <c r="F20" s="115"/>
      <c r="G20" s="115"/>
      <c r="H20" s="115"/>
      <c r="I20" s="115"/>
      <c r="J20" s="115"/>
    </row>
    <row r="21" spans="1:10">
      <c r="A21" s="19"/>
      <c r="J21" s="7"/>
    </row>
  </sheetData>
  <mergeCells count="4">
    <mergeCell ref="A13:C13"/>
    <mergeCell ref="A14:C14"/>
    <mergeCell ref="E20:J20"/>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2083-6C4E-480F-9AAE-D42B2DA40AB8}">
  <dimension ref="A3:N21"/>
  <sheetViews>
    <sheetView workbookViewId="0">
      <selection activeCell="I12" sqref="I12"/>
    </sheetView>
  </sheetViews>
  <sheetFormatPr defaultRowHeight="13.2"/>
  <cols>
    <col min="1" max="1" width="4.5546875" customWidth="1"/>
    <col min="2" max="2" width="31.109375" customWidth="1"/>
    <col min="14" max="14" width="30.88671875" customWidth="1"/>
  </cols>
  <sheetData>
    <row r="3" spans="1:14" ht="13.8">
      <c r="A3" s="74" t="s">
        <v>138</v>
      </c>
      <c r="B3" s="5"/>
      <c r="C3" s="3"/>
      <c r="D3" s="3"/>
      <c r="E3" s="3"/>
      <c r="F3" s="3"/>
      <c r="G3" s="3"/>
      <c r="H3" s="3"/>
      <c r="I3" s="3"/>
    </row>
    <row r="4" spans="1:14">
      <c r="A4" s="118" t="s">
        <v>130</v>
      </c>
      <c r="B4" s="118"/>
      <c r="C4" s="69"/>
      <c r="D4" s="69"/>
      <c r="E4" s="3"/>
      <c r="F4" s="3"/>
      <c r="G4" s="3"/>
      <c r="H4" s="3"/>
      <c r="I4" s="3"/>
    </row>
    <row r="5" spans="1:14" ht="66">
      <c r="A5" s="27" t="s">
        <v>1</v>
      </c>
      <c r="B5" s="27" t="s">
        <v>17</v>
      </c>
      <c r="C5" s="28" t="s">
        <v>82</v>
      </c>
      <c r="D5" s="28" t="s">
        <v>4</v>
      </c>
      <c r="E5" s="28" t="s">
        <v>81</v>
      </c>
      <c r="F5" s="29" t="s">
        <v>10</v>
      </c>
      <c r="G5" s="29" t="s">
        <v>6</v>
      </c>
      <c r="H5" s="29" t="s">
        <v>11</v>
      </c>
      <c r="I5" s="28" t="s">
        <v>12</v>
      </c>
    </row>
    <row r="6" spans="1:14">
      <c r="A6" s="70">
        <v>1</v>
      </c>
      <c r="B6" s="71">
        <v>2</v>
      </c>
      <c r="C6" s="70">
        <v>3</v>
      </c>
      <c r="D6" s="30">
        <v>4</v>
      </c>
      <c r="E6" s="31">
        <v>5</v>
      </c>
      <c r="F6" s="32">
        <v>6</v>
      </c>
      <c r="G6" s="32">
        <v>7</v>
      </c>
      <c r="H6" s="32">
        <v>8</v>
      </c>
      <c r="I6" s="31">
        <v>9</v>
      </c>
    </row>
    <row r="7" spans="1:14" ht="137.55000000000001" customHeight="1">
      <c r="A7" s="27">
        <v>1</v>
      </c>
      <c r="B7" s="79" t="s">
        <v>139</v>
      </c>
      <c r="C7" s="72"/>
      <c r="D7" s="75" t="s">
        <v>5</v>
      </c>
      <c r="E7" s="76">
        <v>100</v>
      </c>
      <c r="F7" s="109"/>
      <c r="G7" s="108"/>
      <c r="H7" s="122" t="str">
        <f>IF(F7="","",E7*F7)</f>
        <v/>
      </c>
      <c r="I7" s="123" t="str">
        <f>IF(G7="","",H7*(1+G7))</f>
        <v/>
      </c>
    </row>
    <row r="8" spans="1:14" ht="67.95" customHeight="1">
      <c r="A8" s="27">
        <v>2</v>
      </c>
      <c r="B8" s="79" t="s">
        <v>145</v>
      </c>
      <c r="C8" s="72"/>
      <c r="D8" s="75" t="s">
        <v>5</v>
      </c>
      <c r="E8" s="76">
        <v>100</v>
      </c>
      <c r="F8" s="109"/>
      <c r="G8" s="108"/>
      <c r="H8" s="122" t="str">
        <f t="shared" ref="H8:H11" si="0">IF(F8="","",E8*F8)</f>
        <v/>
      </c>
      <c r="I8" s="123" t="str">
        <f t="shared" ref="I8:I11" si="1">IF(G8="","",H8*(1+G8))</f>
        <v/>
      </c>
    </row>
    <row r="9" spans="1:14" ht="63.45" customHeight="1">
      <c r="A9" s="27">
        <v>3</v>
      </c>
      <c r="B9" s="99" t="s">
        <v>146</v>
      </c>
      <c r="C9" s="33"/>
      <c r="D9" s="75" t="s">
        <v>5</v>
      </c>
      <c r="E9" s="76">
        <v>100</v>
      </c>
      <c r="F9" s="109"/>
      <c r="G9" s="108"/>
      <c r="H9" s="122" t="str">
        <f t="shared" si="0"/>
        <v/>
      </c>
      <c r="I9" s="123" t="str">
        <f t="shared" si="1"/>
        <v/>
      </c>
      <c r="N9" s="107"/>
    </row>
    <row r="10" spans="1:14" ht="37.5" customHeight="1">
      <c r="A10" s="27">
        <v>4</v>
      </c>
      <c r="B10" s="79" t="s">
        <v>168</v>
      </c>
      <c r="C10" s="33"/>
      <c r="D10" s="75" t="s">
        <v>5</v>
      </c>
      <c r="E10" s="76">
        <v>100</v>
      </c>
      <c r="F10" s="109"/>
      <c r="G10" s="108"/>
      <c r="H10" s="122" t="str">
        <f t="shared" si="0"/>
        <v/>
      </c>
      <c r="I10" s="123" t="str">
        <f t="shared" si="1"/>
        <v/>
      </c>
      <c r="N10" s="107"/>
    </row>
    <row r="11" spans="1:14" ht="249" customHeight="1" thickBot="1">
      <c r="A11" s="106">
        <v>5</v>
      </c>
      <c r="B11" s="110" t="s">
        <v>143</v>
      </c>
      <c r="C11" s="72"/>
      <c r="D11" s="105" t="s">
        <v>5</v>
      </c>
      <c r="E11" s="104">
        <v>100</v>
      </c>
      <c r="F11" s="103"/>
      <c r="G11" s="102"/>
      <c r="H11" s="122" t="str">
        <f t="shared" si="0"/>
        <v/>
      </c>
      <c r="I11" s="123" t="str">
        <f t="shared" si="1"/>
        <v/>
      </c>
    </row>
    <row r="12" spans="1:14">
      <c r="A12" s="36"/>
      <c r="B12" s="73"/>
      <c r="C12" s="73"/>
      <c r="D12" s="73"/>
      <c r="E12" s="3"/>
      <c r="F12" s="73"/>
      <c r="G12" s="41" t="s">
        <v>13</v>
      </c>
      <c r="H12" s="68" t="str">
        <f>IF(SUM(H7:H11)=0,"",SUM(H7:H11))</f>
        <v/>
      </c>
      <c r="I12" s="68" t="str">
        <f>IF(SUM(I7:I11)=0,"",SUM(I7:I11))</f>
        <v/>
      </c>
    </row>
    <row r="13" spans="1:14">
      <c r="A13" s="15"/>
      <c r="B13" s="16"/>
      <c r="C13" s="16"/>
      <c r="D13" s="16"/>
      <c r="E13" s="17"/>
      <c r="F13" s="16"/>
      <c r="G13" s="18"/>
      <c r="H13" s="17"/>
      <c r="I13" s="17"/>
    </row>
    <row r="14" spans="1:14">
      <c r="A14" s="119" t="s">
        <v>14</v>
      </c>
      <c r="B14" s="119"/>
      <c r="C14" s="119"/>
      <c r="D14" s="16"/>
      <c r="E14" s="17"/>
      <c r="F14" s="16"/>
      <c r="G14" s="18"/>
      <c r="H14" s="17"/>
      <c r="I14" s="17"/>
    </row>
    <row r="15" spans="1:14">
      <c r="A15" s="120" t="s">
        <v>15</v>
      </c>
      <c r="B15" s="120"/>
      <c r="C15" s="120"/>
      <c r="D15" s="24"/>
      <c r="E15" s="24"/>
      <c r="F15" s="24"/>
      <c r="G15" s="24"/>
      <c r="H15" s="24"/>
      <c r="I15" s="24"/>
      <c r="J15" s="24"/>
    </row>
    <row r="16" spans="1:14">
      <c r="A16" s="15"/>
      <c r="B16" s="17"/>
      <c r="C16" s="17"/>
      <c r="D16" s="17"/>
      <c r="E16" s="17"/>
      <c r="F16" s="17"/>
      <c r="G16" s="17"/>
      <c r="H16" s="17"/>
      <c r="I16" s="17"/>
    </row>
    <row r="17" spans="1:10">
      <c r="A17" s="19"/>
      <c r="B17" s="3" t="s">
        <v>7</v>
      </c>
      <c r="C17" s="23"/>
      <c r="J17" s="7"/>
    </row>
    <row r="18" spans="1:10">
      <c r="A18" s="19"/>
      <c r="B18" s="3"/>
      <c r="J18" s="7"/>
    </row>
    <row r="19" spans="1:10">
      <c r="A19" s="19"/>
      <c r="B19" s="3" t="s">
        <v>8</v>
      </c>
      <c r="C19" s="23"/>
    </row>
    <row r="20" spans="1:10">
      <c r="A20" s="19"/>
      <c r="B20" s="3"/>
      <c r="J20" s="7"/>
    </row>
    <row r="21" spans="1:10">
      <c r="A21" s="19"/>
      <c r="B21" s="3" t="s">
        <v>9</v>
      </c>
      <c r="C21" s="23"/>
      <c r="E21" s="115"/>
      <c r="F21" s="115"/>
      <c r="G21" s="115"/>
      <c r="H21" s="115"/>
      <c r="I21" s="115"/>
      <c r="J21" s="115"/>
    </row>
  </sheetData>
  <mergeCells count="4">
    <mergeCell ref="A4:B4"/>
    <mergeCell ref="A14:C14"/>
    <mergeCell ref="A15:C15"/>
    <mergeCell ref="E21:J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workbookViewId="0">
      <pane xSplit="9" ySplit="4" topLeftCell="J5" activePane="bottomRight" state="frozen"/>
      <selection pane="topRight" activeCell="J1" sqref="J1"/>
      <selection pane="bottomLeft" activeCell="A5" sqref="A5"/>
      <selection pane="bottomRight" activeCell="H8" sqref="H8:I8"/>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160</v>
      </c>
      <c r="B1" s="5"/>
      <c r="C1" s="3"/>
      <c r="D1" s="3"/>
      <c r="E1" s="3"/>
      <c r="F1" s="3"/>
      <c r="G1" s="3"/>
      <c r="H1" s="3"/>
      <c r="I1" s="3"/>
    </row>
    <row r="2" spans="1:11" ht="15" customHeight="1">
      <c r="A2" s="118" t="s">
        <v>130</v>
      </c>
      <c r="B2" s="118"/>
      <c r="C2" s="69"/>
      <c r="D2" s="69"/>
      <c r="E2" s="3"/>
      <c r="F2" s="3"/>
      <c r="G2" s="3"/>
      <c r="H2" s="3"/>
      <c r="I2" s="3"/>
    </row>
    <row r="3" spans="1:11" ht="45.75" customHeight="1">
      <c r="A3" s="27" t="s">
        <v>1</v>
      </c>
      <c r="B3" s="27" t="s">
        <v>17</v>
      </c>
      <c r="C3" s="28" t="s">
        <v>82</v>
      </c>
      <c r="D3" s="28" t="s">
        <v>4</v>
      </c>
      <c r="E3" s="28" t="s">
        <v>81</v>
      </c>
      <c r="F3" s="29" t="s">
        <v>10</v>
      </c>
      <c r="G3" s="29" t="s">
        <v>6</v>
      </c>
      <c r="H3" s="29" t="s">
        <v>11</v>
      </c>
      <c r="I3" s="28" t="s">
        <v>12</v>
      </c>
    </row>
    <row r="4" spans="1:11">
      <c r="A4" s="70">
        <v>1</v>
      </c>
      <c r="B4" s="71">
        <v>2</v>
      </c>
      <c r="C4" s="70">
        <v>3</v>
      </c>
      <c r="D4" s="30">
        <v>4</v>
      </c>
      <c r="E4" s="31">
        <v>5</v>
      </c>
      <c r="F4" s="32">
        <v>6</v>
      </c>
      <c r="G4" s="32">
        <v>7</v>
      </c>
      <c r="H4" s="32">
        <v>8</v>
      </c>
      <c r="I4" s="31">
        <v>9</v>
      </c>
    </row>
    <row r="5" spans="1:11" ht="84.6" customHeight="1">
      <c r="A5" s="27">
        <v>1</v>
      </c>
      <c r="B5" s="33" t="s">
        <v>77</v>
      </c>
      <c r="C5" s="72"/>
      <c r="D5" s="40" t="s">
        <v>5</v>
      </c>
      <c r="E5" s="39">
        <v>350</v>
      </c>
      <c r="F5" s="34"/>
      <c r="G5" s="35"/>
      <c r="H5" s="122" t="str">
        <f t="shared" ref="H5" si="0">IF(F5="","",E5*F5)</f>
        <v/>
      </c>
      <c r="I5" s="123" t="str">
        <f>IF(G5="","",H5*(1+G5))</f>
        <v/>
      </c>
    </row>
    <row r="6" spans="1:11" ht="30.6" customHeight="1">
      <c r="A6" s="27">
        <v>2</v>
      </c>
      <c r="B6" s="38" t="s">
        <v>78</v>
      </c>
      <c r="C6" s="72"/>
      <c r="D6" s="40" t="s">
        <v>5</v>
      </c>
      <c r="E6" s="39">
        <v>20</v>
      </c>
      <c r="F6" s="34"/>
      <c r="G6" s="35"/>
      <c r="H6" s="122" t="str">
        <f t="shared" ref="H6:H7" si="1">IF(F6="","",E6*F6)</f>
        <v/>
      </c>
      <c r="I6" s="123" t="str">
        <f t="shared" ref="I6:I7" si="2">IF(G6="","",H6*(1+G6))</f>
        <v/>
      </c>
    </row>
    <row r="7" spans="1:11" ht="38.4" customHeight="1">
      <c r="A7" s="27">
        <v>3</v>
      </c>
      <c r="B7" s="38" t="s">
        <v>79</v>
      </c>
      <c r="C7" s="72"/>
      <c r="D7" s="40" t="s">
        <v>5</v>
      </c>
      <c r="E7" s="39">
        <v>20</v>
      </c>
      <c r="F7" s="34"/>
      <c r="G7" s="35"/>
      <c r="H7" s="122" t="str">
        <f t="shared" si="1"/>
        <v/>
      </c>
      <c r="I7" s="123" t="str">
        <f t="shared" si="2"/>
        <v/>
      </c>
    </row>
    <row r="8" spans="1:11" ht="18" customHeight="1">
      <c r="A8" s="36"/>
      <c r="B8" s="73"/>
      <c r="C8" s="73"/>
      <c r="D8" s="73"/>
      <c r="E8" s="3"/>
      <c r="F8" s="73"/>
      <c r="G8" s="41" t="s">
        <v>13</v>
      </c>
      <c r="H8" s="68" t="str">
        <f>IF(SUM(H6:H7)=0,"",SUM(H6:H7))</f>
        <v/>
      </c>
      <c r="I8" s="68" t="str">
        <f>IF(SUM(I6:I7)=0,"",SUM(I6:I7))</f>
        <v/>
      </c>
    </row>
    <row r="9" spans="1:11" ht="6" customHeight="1">
      <c r="A9" s="15"/>
      <c r="B9" s="16"/>
      <c r="C9" s="16"/>
      <c r="D9" s="16"/>
      <c r="E9" s="17"/>
      <c r="F9" s="16"/>
      <c r="G9" s="18"/>
      <c r="H9" s="17"/>
      <c r="I9" s="17"/>
    </row>
    <row r="10" spans="1:11">
      <c r="A10" s="119" t="s">
        <v>14</v>
      </c>
      <c r="B10" s="119"/>
      <c r="C10" s="119"/>
      <c r="D10" s="16"/>
      <c r="E10" s="17"/>
      <c r="F10" s="16"/>
      <c r="G10" s="18"/>
      <c r="H10" s="17"/>
      <c r="I10" s="17"/>
    </row>
    <row r="11" spans="1:11" ht="13.2" customHeight="1">
      <c r="A11" s="120" t="s">
        <v>15</v>
      </c>
      <c r="B11" s="120"/>
      <c r="C11" s="120"/>
      <c r="D11" s="24"/>
      <c r="E11" s="24"/>
      <c r="F11" s="24"/>
      <c r="G11" s="24"/>
      <c r="H11" s="24"/>
      <c r="I11" s="24"/>
      <c r="J11" s="24"/>
      <c r="K11" s="24"/>
    </row>
    <row r="12" spans="1:11" ht="6.75" customHeight="1">
      <c r="A12" s="15"/>
      <c r="B12" s="17"/>
      <c r="C12" s="17"/>
      <c r="D12" s="17"/>
      <c r="E12" s="17"/>
      <c r="F12" s="17"/>
      <c r="G12" s="17"/>
      <c r="H12" s="17"/>
      <c r="I12" s="17"/>
    </row>
    <row r="13" spans="1:11">
      <c r="A13" s="19"/>
      <c r="B13" s="3" t="s">
        <v>7</v>
      </c>
      <c r="C13" s="23"/>
      <c r="J13" s="7"/>
    </row>
    <row r="14" spans="1:11" ht="9" customHeight="1">
      <c r="A14" s="19"/>
      <c r="B14" s="3"/>
      <c r="J14" s="7"/>
    </row>
    <row r="15" spans="1:11">
      <c r="A15" s="19"/>
      <c r="B15" s="3" t="s">
        <v>8</v>
      </c>
      <c r="C15" s="23"/>
    </row>
    <row r="16" spans="1:11" ht="9.75" customHeight="1">
      <c r="A16" s="19"/>
      <c r="B16" s="3"/>
      <c r="J16" s="7"/>
    </row>
    <row r="17" spans="1:11">
      <c r="A17" s="19"/>
      <c r="B17" s="3" t="s">
        <v>9</v>
      </c>
      <c r="C17" s="23"/>
      <c r="E17" s="115"/>
      <c r="F17" s="115"/>
      <c r="G17" s="115"/>
      <c r="H17" s="115"/>
      <c r="I17" s="115"/>
      <c r="J17" s="115"/>
    </row>
    <row r="18" spans="1:11" ht="10.5" customHeight="1">
      <c r="A18" s="19"/>
      <c r="J18" s="7"/>
    </row>
    <row r="19" spans="1:11" ht="13.5" customHeight="1">
      <c r="A19" s="19"/>
      <c r="B19" s="112" t="s">
        <v>16</v>
      </c>
      <c r="C19" s="112"/>
      <c r="D19" s="112"/>
      <c r="E19" s="112"/>
      <c r="F19" s="112"/>
      <c r="G19" s="112"/>
      <c r="H19" s="112"/>
      <c r="I19" s="112"/>
      <c r="J19" s="112"/>
    </row>
    <row r="20" spans="1:11" ht="15.75" customHeight="1">
      <c r="A20" s="24"/>
      <c r="B20" s="24"/>
      <c r="C20" s="24"/>
      <c r="D20" s="24"/>
      <c r="E20" s="24"/>
      <c r="F20" s="24"/>
      <c r="G20" s="24"/>
      <c r="H20" s="24"/>
      <c r="I20" s="24"/>
      <c r="J20" s="24"/>
      <c r="K20" s="24"/>
    </row>
    <row r="21" spans="1:11">
      <c r="A21" s="17"/>
    </row>
  </sheetData>
  <mergeCells count="5">
    <mergeCell ref="A2:B2"/>
    <mergeCell ref="A10:C10"/>
    <mergeCell ref="A11:C11"/>
    <mergeCell ref="E17:J17"/>
    <mergeCell ref="B19:J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zoomScale="85" zoomScaleNormal="85" workbookViewId="0">
      <pane xSplit="9" ySplit="4" topLeftCell="J5" activePane="bottomRight" state="frozen"/>
      <selection pane="topRight" activeCell="J1" sqref="J1"/>
      <selection pane="bottomLeft" activeCell="A5" sqref="A5"/>
      <selection pane="bottomRight" activeCell="H11" sqref="H11:I11"/>
    </sheetView>
  </sheetViews>
  <sheetFormatPr defaultRowHeight="13.2"/>
  <cols>
    <col min="1" max="1" width="4.109375" customWidth="1"/>
    <col min="2" max="2" width="52.6640625" customWidth="1"/>
    <col min="3" max="3" width="21.6640625" customWidth="1"/>
    <col min="4" max="4" width="5.33203125" customWidth="1"/>
    <col min="7" max="7" width="9" customWidth="1"/>
    <col min="8" max="8" width="11.33203125" customWidth="1"/>
    <col min="9" max="9" width="11.109375" customWidth="1"/>
  </cols>
  <sheetData>
    <row r="1" spans="1:11" ht="26.55" customHeight="1">
      <c r="A1" s="5" t="s">
        <v>159</v>
      </c>
      <c r="B1" s="5"/>
      <c r="C1" s="3"/>
      <c r="D1" s="3"/>
      <c r="E1" s="3"/>
      <c r="F1" s="3"/>
      <c r="G1" s="3"/>
      <c r="H1" s="3"/>
      <c r="I1" s="3"/>
    </row>
    <row r="2" spans="1:11" ht="15" customHeight="1">
      <c r="A2" s="118" t="s">
        <v>130</v>
      </c>
      <c r="B2" s="118"/>
      <c r="C2" s="69"/>
      <c r="D2" s="69"/>
      <c r="E2" s="3"/>
      <c r="F2" s="3"/>
      <c r="G2" s="3"/>
      <c r="H2" s="3"/>
      <c r="I2" s="3"/>
    </row>
    <row r="3" spans="1:11" ht="45.75" customHeight="1">
      <c r="A3" s="27" t="s">
        <v>1</v>
      </c>
      <c r="B3" s="27" t="s">
        <v>17</v>
      </c>
      <c r="C3" s="28" t="s">
        <v>82</v>
      </c>
      <c r="D3" s="28" t="s">
        <v>4</v>
      </c>
      <c r="E3" s="28" t="s">
        <v>81</v>
      </c>
      <c r="F3" s="29" t="s">
        <v>10</v>
      </c>
      <c r="G3" s="29" t="s">
        <v>6</v>
      </c>
      <c r="H3" s="29" t="s">
        <v>11</v>
      </c>
      <c r="I3" s="28" t="s">
        <v>12</v>
      </c>
    </row>
    <row r="4" spans="1:11">
      <c r="A4" s="70">
        <v>1</v>
      </c>
      <c r="B4" s="71">
        <v>2</v>
      </c>
      <c r="C4" s="70">
        <v>3</v>
      </c>
      <c r="D4" s="30">
        <v>4</v>
      </c>
      <c r="E4" s="31">
        <v>5</v>
      </c>
      <c r="F4" s="32">
        <v>6</v>
      </c>
      <c r="G4" s="32">
        <v>7</v>
      </c>
      <c r="H4" s="32">
        <v>8</v>
      </c>
      <c r="I4" s="31">
        <v>9</v>
      </c>
    </row>
    <row r="5" spans="1:11" ht="149.55000000000001" customHeight="1">
      <c r="A5" s="27">
        <v>1</v>
      </c>
      <c r="B5" s="38" t="s">
        <v>166</v>
      </c>
      <c r="C5" s="72"/>
      <c r="D5" s="40" t="s">
        <v>5</v>
      </c>
      <c r="E5" s="41">
        <v>100</v>
      </c>
      <c r="F5" s="34"/>
      <c r="G5" s="35"/>
      <c r="H5" s="122" t="str">
        <f t="shared" ref="H5" si="0">IF(F5="","",E5*F5)</f>
        <v/>
      </c>
      <c r="I5" s="123" t="str">
        <f>IF(G5="","",H5*(1+G5))</f>
        <v/>
      </c>
    </row>
    <row r="6" spans="1:11" ht="132">
      <c r="A6" s="27">
        <v>2</v>
      </c>
      <c r="B6" s="38" t="s">
        <v>167</v>
      </c>
      <c r="C6" s="72"/>
      <c r="D6" s="40" t="s">
        <v>5</v>
      </c>
      <c r="E6" s="41">
        <v>100</v>
      </c>
      <c r="F6" s="34"/>
      <c r="G6" s="35"/>
      <c r="H6" s="122" t="str">
        <f t="shared" ref="H6:H10" si="1">IF(F6="","",E6*F6)</f>
        <v/>
      </c>
      <c r="I6" s="123" t="str">
        <f t="shared" ref="I6:I10" si="2">IF(G6="","",H6*(1+G6))</f>
        <v/>
      </c>
    </row>
    <row r="7" spans="1:11" ht="52.8">
      <c r="A7" s="27">
        <v>3</v>
      </c>
      <c r="B7" s="38" t="s">
        <v>125</v>
      </c>
      <c r="C7" s="33"/>
      <c r="D7" s="40" t="s">
        <v>0</v>
      </c>
      <c r="E7" s="41">
        <v>100</v>
      </c>
      <c r="F7" s="34"/>
      <c r="G7" s="35"/>
      <c r="H7" s="122" t="str">
        <f t="shared" si="1"/>
        <v/>
      </c>
      <c r="I7" s="123" t="str">
        <f t="shared" si="2"/>
        <v/>
      </c>
    </row>
    <row r="8" spans="1:11" ht="42" customHeight="1">
      <c r="A8" s="27">
        <v>4</v>
      </c>
      <c r="B8" s="57" t="s">
        <v>124</v>
      </c>
      <c r="C8" s="33"/>
      <c r="D8" s="40" t="s">
        <v>0</v>
      </c>
      <c r="E8" s="41">
        <v>100</v>
      </c>
      <c r="F8" s="34"/>
      <c r="G8" s="35"/>
      <c r="H8" s="122" t="str">
        <f t="shared" si="1"/>
        <v/>
      </c>
      <c r="I8" s="123" t="str">
        <f t="shared" si="2"/>
        <v/>
      </c>
    </row>
    <row r="9" spans="1:11" ht="39" customHeight="1">
      <c r="A9" s="27">
        <v>5</v>
      </c>
      <c r="B9" s="57" t="s">
        <v>123</v>
      </c>
      <c r="C9" s="33"/>
      <c r="D9" s="40" t="s">
        <v>0</v>
      </c>
      <c r="E9" s="41">
        <v>50</v>
      </c>
      <c r="F9" s="34"/>
      <c r="G9" s="35"/>
      <c r="H9" s="122" t="str">
        <f t="shared" si="1"/>
        <v/>
      </c>
      <c r="I9" s="123" t="str">
        <f t="shared" si="2"/>
        <v/>
      </c>
    </row>
    <row r="10" spans="1:11" ht="64.95" customHeight="1">
      <c r="A10" s="27">
        <v>6</v>
      </c>
      <c r="B10" s="57" t="s">
        <v>126</v>
      </c>
      <c r="C10" s="33"/>
      <c r="D10" s="40" t="s">
        <v>0</v>
      </c>
      <c r="E10" s="41">
        <v>400</v>
      </c>
      <c r="F10" s="34"/>
      <c r="G10" s="35"/>
      <c r="H10" s="122" t="str">
        <f t="shared" si="1"/>
        <v/>
      </c>
      <c r="I10" s="123" t="str">
        <f t="shared" si="2"/>
        <v/>
      </c>
    </row>
    <row r="11" spans="1:11" ht="18" customHeight="1">
      <c r="A11" s="36"/>
      <c r="B11" s="73"/>
      <c r="C11" s="73"/>
      <c r="D11" s="73"/>
      <c r="E11" s="3"/>
      <c r="F11" s="73"/>
      <c r="G11" s="98" t="s">
        <v>13</v>
      </c>
      <c r="H11" s="68" t="str">
        <f>IF(SUM(H9:H10)=0,"",SUM(H9:H10))</f>
        <v/>
      </c>
      <c r="I11" s="68" t="str">
        <f>IF(SUM(I9:I10)=0,"",SUM(I9:I10))</f>
        <v/>
      </c>
    </row>
    <row r="12" spans="1:11" ht="6" customHeight="1">
      <c r="A12" s="15"/>
      <c r="B12" s="16"/>
      <c r="C12" s="16"/>
      <c r="D12" s="16"/>
      <c r="E12" s="17"/>
      <c r="F12" s="16"/>
      <c r="G12" s="18"/>
      <c r="H12" s="17"/>
      <c r="I12" s="17"/>
    </row>
    <row r="13" spans="1:11">
      <c r="A13" s="119" t="s">
        <v>14</v>
      </c>
      <c r="B13" s="119"/>
      <c r="C13" s="119"/>
      <c r="D13" s="16"/>
      <c r="E13" s="17"/>
      <c r="F13" s="16"/>
      <c r="G13" s="18"/>
      <c r="H13" s="17"/>
      <c r="I13" s="17"/>
    </row>
    <row r="14" spans="1:11" ht="13.2" customHeight="1">
      <c r="A14" s="120" t="s">
        <v>15</v>
      </c>
      <c r="B14" s="120"/>
      <c r="C14" s="120"/>
      <c r="D14" s="24"/>
      <c r="E14" s="24"/>
      <c r="F14" s="24"/>
      <c r="G14" s="24"/>
      <c r="H14" s="24"/>
      <c r="I14" s="24"/>
      <c r="J14" s="24"/>
      <c r="K14" s="24"/>
    </row>
    <row r="15" spans="1:11" ht="6.75" customHeight="1">
      <c r="A15" s="15"/>
      <c r="B15" s="17"/>
      <c r="C15" s="17"/>
      <c r="D15" s="17"/>
      <c r="E15" s="17"/>
      <c r="F15" s="17"/>
      <c r="G15" s="17"/>
      <c r="H15" s="17"/>
      <c r="I15" s="17"/>
    </row>
    <row r="16" spans="1:11">
      <c r="A16" s="19"/>
      <c r="B16" s="3" t="s">
        <v>7</v>
      </c>
      <c r="C16" s="23"/>
      <c r="J16" s="7"/>
    </row>
    <row r="17" spans="1:11" ht="9" customHeight="1">
      <c r="A17" s="19"/>
      <c r="B17" s="3"/>
      <c r="J17" s="7"/>
    </row>
    <row r="18" spans="1:11">
      <c r="A18" s="19"/>
      <c r="B18" s="3" t="s">
        <v>8</v>
      </c>
      <c r="C18" s="23"/>
    </row>
    <row r="19" spans="1:11" ht="9.75" customHeight="1">
      <c r="A19" s="19"/>
      <c r="B19" s="3"/>
      <c r="J19" s="7"/>
    </row>
    <row r="20" spans="1:11">
      <c r="A20" s="19"/>
      <c r="B20" s="3" t="s">
        <v>9</v>
      </c>
      <c r="C20" s="23"/>
      <c r="E20" s="115"/>
      <c r="F20" s="115"/>
      <c r="G20" s="115"/>
      <c r="H20" s="115"/>
      <c r="I20" s="115"/>
      <c r="J20" s="115"/>
    </row>
    <row r="21" spans="1:11" ht="10.5" customHeight="1">
      <c r="A21" s="19"/>
      <c r="J21" s="7"/>
    </row>
    <row r="22" spans="1:11" ht="13.5" customHeight="1">
      <c r="A22" s="19"/>
      <c r="B22" s="112" t="s">
        <v>16</v>
      </c>
      <c r="C22" s="112"/>
      <c r="D22" s="112"/>
      <c r="E22" s="112"/>
      <c r="F22" s="112"/>
      <c r="G22" s="112"/>
      <c r="H22" s="112"/>
      <c r="I22" s="112"/>
      <c r="J22" s="112"/>
    </row>
    <row r="23" spans="1:11" ht="15.75" customHeight="1">
      <c r="A23" s="24"/>
      <c r="B23" s="24"/>
      <c r="C23" s="24"/>
      <c r="D23" s="24"/>
      <c r="E23" s="24"/>
      <c r="F23" s="24"/>
      <c r="G23" s="24"/>
      <c r="H23" s="24"/>
      <c r="I23" s="24"/>
      <c r="J23" s="24"/>
      <c r="K23" s="24"/>
    </row>
    <row r="24" spans="1:11">
      <c r="A24" s="17"/>
    </row>
  </sheetData>
  <mergeCells count="5">
    <mergeCell ref="A2:B2"/>
    <mergeCell ref="A13:C13"/>
    <mergeCell ref="A14:C14"/>
    <mergeCell ref="E20:J20"/>
    <mergeCell ref="B22:J2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workbookViewId="0">
      <pane xSplit="9" ySplit="4" topLeftCell="J5" activePane="bottomRight" state="frozen"/>
      <selection pane="topRight" activeCell="J1" sqref="J1"/>
      <selection pane="bottomLeft" activeCell="A5" sqref="A5"/>
      <selection pane="bottomRight" activeCell="H15" sqref="H15:I15"/>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9" ht="13.8">
      <c r="A1" s="74" t="s">
        <v>158</v>
      </c>
      <c r="B1" s="5"/>
      <c r="C1" s="3"/>
      <c r="D1" s="3"/>
      <c r="E1" s="3"/>
      <c r="F1" s="3"/>
      <c r="G1" s="3"/>
      <c r="H1" s="3"/>
      <c r="I1" s="3"/>
    </row>
    <row r="2" spans="1:9" ht="15" customHeight="1">
      <c r="A2" s="118" t="s">
        <v>130</v>
      </c>
      <c r="B2" s="118"/>
      <c r="C2" s="69"/>
      <c r="D2" s="69"/>
      <c r="E2" s="3"/>
      <c r="F2" s="3"/>
      <c r="G2" s="3"/>
      <c r="H2" s="3"/>
      <c r="I2" s="3"/>
    </row>
    <row r="3" spans="1:9" ht="45.75" customHeight="1">
      <c r="A3" s="27" t="s">
        <v>1</v>
      </c>
      <c r="B3" s="27" t="s">
        <v>17</v>
      </c>
      <c r="C3" s="28" t="s">
        <v>82</v>
      </c>
      <c r="D3" s="28" t="s">
        <v>4</v>
      </c>
      <c r="E3" s="28" t="s">
        <v>81</v>
      </c>
      <c r="F3" s="29" t="s">
        <v>10</v>
      </c>
      <c r="G3" s="29" t="s">
        <v>6</v>
      </c>
      <c r="H3" s="29" t="s">
        <v>11</v>
      </c>
      <c r="I3" s="28" t="s">
        <v>12</v>
      </c>
    </row>
    <row r="4" spans="1:9">
      <c r="A4" s="70">
        <v>1</v>
      </c>
      <c r="B4" s="71">
        <v>2</v>
      </c>
      <c r="C4" s="70">
        <v>3</v>
      </c>
      <c r="D4" s="30">
        <v>4</v>
      </c>
      <c r="E4" s="31">
        <v>5</v>
      </c>
      <c r="F4" s="32">
        <v>6</v>
      </c>
      <c r="G4" s="32">
        <v>7</v>
      </c>
      <c r="H4" s="32">
        <v>8</v>
      </c>
      <c r="I4" s="31">
        <v>9</v>
      </c>
    </row>
    <row r="5" spans="1:9" ht="34.200000000000003">
      <c r="A5" s="27">
        <v>1</v>
      </c>
      <c r="B5" s="79" t="s">
        <v>83</v>
      </c>
      <c r="C5" s="72"/>
      <c r="D5" s="75" t="s">
        <v>5</v>
      </c>
      <c r="E5" s="76">
        <v>20</v>
      </c>
      <c r="F5" s="34"/>
      <c r="G5" s="35"/>
      <c r="H5" s="122" t="str">
        <f t="shared" ref="H5" si="0">IF(F5="","",E5*F5)</f>
        <v/>
      </c>
      <c r="I5" s="123" t="str">
        <f>IF(G5="","",H5*(1+G5))</f>
        <v/>
      </c>
    </row>
    <row r="6" spans="1:9" ht="34.200000000000003">
      <c r="A6" s="27">
        <v>2</v>
      </c>
      <c r="B6" s="79" t="s">
        <v>84</v>
      </c>
      <c r="C6" s="72"/>
      <c r="D6" s="75" t="s">
        <v>5</v>
      </c>
      <c r="E6" s="76">
        <v>20</v>
      </c>
      <c r="F6" s="34"/>
      <c r="G6" s="35"/>
      <c r="H6" s="122" t="str">
        <f t="shared" ref="H6:H14" si="1">IF(F6="","",E6*F6)</f>
        <v/>
      </c>
      <c r="I6" s="123" t="str">
        <f t="shared" ref="I6:I14" si="2">IF(G6="","",H6*(1+G6))</f>
        <v/>
      </c>
    </row>
    <row r="7" spans="1:9" ht="45.6">
      <c r="A7" s="27">
        <v>3</v>
      </c>
      <c r="B7" s="67" t="s">
        <v>85</v>
      </c>
      <c r="C7" s="72"/>
      <c r="D7" s="75" t="s">
        <v>5</v>
      </c>
      <c r="E7" s="76">
        <v>20</v>
      </c>
      <c r="F7" s="34"/>
      <c r="G7" s="35"/>
      <c r="H7" s="122" t="str">
        <f t="shared" si="1"/>
        <v/>
      </c>
      <c r="I7" s="123" t="str">
        <f t="shared" si="2"/>
        <v/>
      </c>
    </row>
    <row r="8" spans="1:9" ht="30.6" customHeight="1">
      <c r="A8" s="27">
        <v>4</v>
      </c>
      <c r="B8" s="67" t="s">
        <v>86</v>
      </c>
      <c r="C8" s="72"/>
      <c r="D8" s="75" t="s">
        <v>5</v>
      </c>
      <c r="E8" s="76">
        <v>20</v>
      </c>
      <c r="F8" s="34"/>
      <c r="G8" s="35"/>
      <c r="H8" s="122" t="str">
        <f t="shared" si="1"/>
        <v/>
      </c>
      <c r="I8" s="123" t="str">
        <f t="shared" si="2"/>
        <v/>
      </c>
    </row>
    <row r="9" spans="1:9" ht="30.6" customHeight="1">
      <c r="A9" s="27">
        <v>5</v>
      </c>
      <c r="B9" s="67" t="s">
        <v>87</v>
      </c>
      <c r="C9" s="72"/>
      <c r="D9" s="75" t="s">
        <v>5</v>
      </c>
      <c r="E9" s="76">
        <v>10</v>
      </c>
      <c r="F9" s="34"/>
      <c r="G9" s="35"/>
      <c r="H9" s="122" t="str">
        <f t="shared" si="1"/>
        <v/>
      </c>
      <c r="I9" s="123" t="str">
        <f t="shared" si="2"/>
        <v/>
      </c>
    </row>
    <row r="10" spans="1:9" ht="30.6" customHeight="1">
      <c r="A10" s="27">
        <v>6</v>
      </c>
      <c r="B10" s="67" t="s">
        <v>88</v>
      </c>
      <c r="C10" s="72"/>
      <c r="D10" s="75" t="s">
        <v>5</v>
      </c>
      <c r="E10" s="76">
        <v>170</v>
      </c>
      <c r="F10" s="34"/>
      <c r="G10" s="35"/>
      <c r="H10" s="122" t="str">
        <f t="shared" si="1"/>
        <v/>
      </c>
      <c r="I10" s="123" t="str">
        <f t="shared" si="2"/>
        <v/>
      </c>
    </row>
    <row r="11" spans="1:9" ht="34.200000000000003">
      <c r="A11" s="27">
        <v>7</v>
      </c>
      <c r="B11" s="67" t="s">
        <v>89</v>
      </c>
      <c r="C11" s="72"/>
      <c r="D11" s="75" t="s">
        <v>5</v>
      </c>
      <c r="E11" s="76">
        <v>650</v>
      </c>
      <c r="F11" s="34"/>
      <c r="G11" s="35"/>
      <c r="H11" s="122" t="str">
        <f t="shared" si="1"/>
        <v/>
      </c>
      <c r="I11" s="123" t="str">
        <f t="shared" si="2"/>
        <v/>
      </c>
    </row>
    <row r="12" spans="1:9" ht="30.6" customHeight="1">
      <c r="A12" s="27">
        <v>8</v>
      </c>
      <c r="B12" s="67" t="s">
        <v>90</v>
      </c>
      <c r="C12" s="72"/>
      <c r="D12" s="75" t="s">
        <v>5</v>
      </c>
      <c r="E12" s="76">
        <v>150</v>
      </c>
      <c r="F12" s="34"/>
      <c r="G12" s="35"/>
      <c r="H12" s="122" t="str">
        <f t="shared" si="1"/>
        <v/>
      </c>
      <c r="I12" s="123" t="str">
        <f t="shared" si="2"/>
        <v/>
      </c>
    </row>
    <row r="13" spans="1:9" ht="34.200000000000003">
      <c r="A13" s="27">
        <v>9</v>
      </c>
      <c r="B13" s="67" t="s">
        <v>91</v>
      </c>
      <c r="C13" s="72"/>
      <c r="D13" s="75" t="s">
        <v>5</v>
      </c>
      <c r="E13" s="76">
        <v>50</v>
      </c>
      <c r="F13" s="34"/>
      <c r="G13" s="35"/>
      <c r="H13" s="122" t="str">
        <f t="shared" si="1"/>
        <v/>
      </c>
      <c r="I13" s="123" t="str">
        <f t="shared" si="2"/>
        <v/>
      </c>
    </row>
    <row r="14" spans="1:9" ht="34.200000000000003">
      <c r="A14" s="27">
        <v>10</v>
      </c>
      <c r="B14" s="67" t="s">
        <v>92</v>
      </c>
      <c r="C14" s="72"/>
      <c r="D14" s="77" t="s">
        <v>5</v>
      </c>
      <c r="E14" s="78">
        <v>1200</v>
      </c>
      <c r="F14" s="34"/>
      <c r="G14" s="35"/>
      <c r="H14" s="122" t="str">
        <f t="shared" si="1"/>
        <v/>
      </c>
      <c r="I14" s="123" t="str">
        <f t="shared" si="2"/>
        <v/>
      </c>
    </row>
    <row r="15" spans="1:9" ht="18" customHeight="1">
      <c r="A15" s="36"/>
      <c r="B15" s="73"/>
      <c r="C15" s="73"/>
      <c r="D15" s="73"/>
      <c r="E15" s="3"/>
      <c r="F15" s="73"/>
      <c r="G15" s="41" t="s">
        <v>13</v>
      </c>
      <c r="H15" s="68" t="str">
        <f>IF(SUM(H13:H14)=0,"",SUM(H13:H14))</f>
        <v/>
      </c>
      <c r="I15" s="68" t="str">
        <f>IF(SUM(I13:I14)=0,"",SUM(I13:I14))</f>
        <v/>
      </c>
    </row>
    <row r="16" spans="1:9" ht="6" customHeight="1">
      <c r="A16" s="15"/>
      <c r="B16" s="16"/>
      <c r="C16" s="16"/>
      <c r="D16" s="16"/>
      <c r="E16" s="17"/>
      <c r="F16" s="16"/>
      <c r="G16" s="18"/>
      <c r="H16" s="17"/>
      <c r="I16" s="17"/>
    </row>
    <row r="17" spans="1:11">
      <c r="A17" s="119" t="s">
        <v>14</v>
      </c>
      <c r="B17" s="119"/>
      <c r="C17" s="119"/>
      <c r="D17" s="16"/>
      <c r="E17" s="17"/>
      <c r="F17" s="16"/>
      <c r="G17" s="18"/>
      <c r="H17" s="17"/>
      <c r="I17" s="17"/>
    </row>
    <row r="18" spans="1:11" ht="13.2" customHeight="1">
      <c r="A18" s="120" t="s">
        <v>15</v>
      </c>
      <c r="B18" s="120"/>
      <c r="C18" s="120"/>
      <c r="D18" s="24"/>
      <c r="E18" s="24"/>
      <c r="F18" s="24"/>
      <c r="G18" s="24"/>
      <c r="H18" s="24"/>
      <c r="I18" s="24"/>
      <c r="J18" s="24"/>
      <c r="K18" s="24"/>
    </row>
    <row r="19" spans="1:11" ht="6.75" customHeight="1">
      <c r="A19" s="15"/>
      <c r="B19" s="17"/>
      <c r="C19" s="17"/>
      <c r="D19" s="17"/>
      <c r="E19" s="17"/>
      <c r="F19" s="17"/>
      <c r="G19" s="17"/>
      <c r="H19" s="17"/>
      <c r="I19" s="17"/>
    </row>
    <row r="20" spans="1:11">
      <c r="A20" s="19"/>
      <c r="B20" s="3" t="s">
        <v>7</v>
      </c>
      <c r="C20" s="23"/>
      <c r="J20" s="7"/>
    </row>
    <row r="21" spans="1:11" ht="9" customHeight="1">
      <c r="A21" s="19"/>
      <c r="B21" s="3"/>
      <c r="J21" s="7"/>
    </row>
    <row r="22" spans="1:11">
      <c r="A22" s="19"/>
      <c r="B22" s="3" t="s">
        <v>8</v>
      </c>
      <c r="C22" s="23"/>
    </row>
    <row r="23" spans="1:11" ht="9.75" customHeight="1">
      <c r="A23" s="19"/>
      <c r="B23" s="3"/>
      <c r="J23" s="7"/>
    </row>
    <row r="24" spans="1:11">
      <c r="A24" s="19"/>
      <c r="B24" s="3" t="s">
        <v>9</v>
      </c>
      <c r="C24" s="23"/>
      <c r="E24" s="115"/>
      <c r="F24" s="115"/>
      <c r="G24" s="115"/>
      <c r="H24" s="115"/>
      <c r="I24" s="115"/>
      <c r="J24" s="115"/>
    </row>
    <row r="25" spans="1:11" ht="10.5" customHeight="1">
      <c r="A25" s="19"/>
      <c r="J25" s="7"/>
    </row>
    <row r="26" spans="1:11" ht="13.5" customHeight="1">
      <c r="A26" s="19"/>
      <c r="B26" s="112" t="s">
        <v>16</v>
      </c>
      <c r="C26" s="112"/>
      <c r="D26" s="112"/>
      <c r="E26" s="112"/>
      <c r="F26" s="112"/>
      <c r="G26" s="112"/>
      <c r="H26" s="112"/>
      <c r="I26" s="112"/>
      <c r="J26" s="112"/>
    </row>
    <row r="27" spans="1:11" ht="15.75" customHeight="1">
      <c r="A27" s="24"/>
      <c r="B27" s="24"/>
      <c r="C27" s="24"/>
      <c r="D27" s="24"/>
      <c r="E27" s="24"/>
      <c r="F27" s="24"/>
      <c r="G27" s="24"/>
      <c r="H27" s="24"/>
      <c r="I27" s="24"/>
      <c r="J27" s="24"/>
      <c r="K27" s="24"/>
    </row>
    <row r="28" spans="1:11">
      <c r="A28" s="17"/>
    </row>
  </sheetData>
  <mergeCells count="5">
    <mergeCell ref="A2:B2"/>
    <mergeCell ref="A17:C17"/>
    <mergeCell ref="A18:C18"/>
    <mergeCell ref="E24:J24"/>
    <mergeCell ref="B26:J2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workbookViewId="0">
      <pane xSplit="9" ySplit="4" topLeftCell="J5" activePane="bottomRight" state="frozen"/>
      <selection pane="topRight" activeCell="J1" sqref="J1"/>
      <selection pane="bottomLeft" activeCell="A5" sqref="A5"/>
      <selection pane="bottomRight" activeCell="H10" sqref="H10"/>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c r="A1" s="5" t="s">
        <v>157</v>
      </c>
      <c r="B1" s="5"/>
      <c r="C1" s="3"/>
      <c r="D1" s="3"/>
      <c r="E1" s="3"/>
      <c r="F1" s="3"/>
      <c r="G1" s="3"/>
      <c r="H1" s="3"/>
      <c r="I1" s="3"/>
    </row>
    <row r="2" spans="1:11" ht="15" customHeight="1">
      <c r="A2" s="118" t="s">
        <v>80</v>
      </c>
      <c r="B2" s="118"/>
      <c r="C2" s="69"/>
      <c r="D2" s="69"/>
      <c r="E2" s="3"/>
      <c r="F2" s="3"/>
      <c r="G2" s="3"/>
      <c r="H2" s="3"/>
      <c r="I2" s="3"/>
    </row>
    <row r="3" spans="1:11" ht="45.75" customHeight="1">
      <c r="A3" s="27" t="s">
        <v>1</v>
      </c>
      <c r="B3" s="27" t="s">
        <v>17</v>
      </c>
      <c r="C3" s="28" t="s">
        <v>82</v>
      </c>
      <c r="D3" s="28" t="s">
        <v>4</v>
      </c>
      <c r="E3" s="44" t="s">
        <v>97</v>
      </c>
      <c r="F3" s="29" t="s">
        <v>10</v>
      </c>
      <c r="G3" s="29" t="s">
        <v>6</v>
      </c>
      <c r="H3" s="29" t="s">
        <v>11</v>
      </c>
      <c r="I3" s="28" t="s">
        <v>12</v>
      </c>
    </row>
    <row r="4" spans="1:11">
      <c r="A4" s="70">
        <v>1</v>
      </c>
      <c r="B4" s="71">
        <v>2</v>
      </c>
      <c r="C4" s="70">
        <v>3</v>
      </c>
      <c r="D4" s="30">
        <v>4</v>
      </c>
      <c r="E4" s="31">
        <v>5</v>
      </c>
      <c r="F4" s="32">
        <v>6</v>
      </c>
      <c r="G4" s="32">
        <v>7</v>
      </c>
      <c r="H4" s="32">
        <v>8</v>
      </c>
      <c r="I4" s="31">
        <v>9</v>
      </c>
    </row>
    <row r="5" spans="1:11" ht="112.2" customHeight="1">
      <c r="A5" s="27">
        <v>1</v>
      </c>
      <c r="B5" s="81" t="s">
        <v>93</v>
      </c>
      <c r="C5" s="72"/>
      <c r="D5" s="82" t="s">
        <v>95</v>
      </c>
      <c r="E5" s="27">
        <v>900</v>
      </c>
      <c r="F5" s="34"/>
      <c r="G5" s="35"/>
      <c r="H5" s="122" t="str">
        <f t="shared" ref="H5" si="0">IF(F5="","",E5*F5)</f>
        <v/>
      </c>
      <c r="I5" s="123" t="str">
        <f>IF(G5="","",H5*(1+G5))</f>
        <v/>
      </c>
    </row>
    <row r="6" spans="1:11" ht="92.4">
      <c r="A6" s="27">
        <v>2</v>
      </c>
      <c r="B6" s="38" t="s">
        <v>94</v>
      </c>
      <c r="C6" s="72"/>
      <c r="D6" s="27" t="s">
        <v>5</v>
      </c>
      <c r="E6" s="27">
        <v>70</v>
      </c>
      <c r="F6" s="34"/>
      <c r="G6" s="35"/>
      <c r="H6" s="122" t="str">
        <f t="shared" ref="H6" si="1">IF(F6="","",E6*F6)</f>
        <v/>
      </c>
      <c r="I6" s="123" t="str">
        <f>IF(G6="","",H6*(1+G6))</f>
        <v/>
      </c>
    </row>
    <row r="7" spans="1:11" ht="18" customHeight="1">
      <c r="A7" s="36"/>
      <c r="B7" s="73"/>
      <c r="C7" s="73"/>
      <c r="D7" s="73"/>
      <c r="E7" s="3"/>
      <c r="F7" s="73"/>
      <c r="G7" s="41" t="s">
        <v>13</v>
      </c>
      <c r="H7" s="68" t="str">
        <f>IF(SUM(H5:H6)=0,"",SUM(H5:H6))</f>
        <v/>
      </c>
      <c r="I7" s="68" t="str">
        <f>IF(SUM(I5:I6)=0,"",SUM(I5:I6))</f>
        <v/>
      </c>
    </row>
    <row r="8" spans="1:11" ht="6" customHeight="1">
      <c r="A8" s="15"/>
      <c r="B8" s="16"/>
      <c r="C8" s="16"/>
      <c r="D8" s="16"/>
      <c r="E8" s="17"/>
      <c r="F8" s="16"/>
      <c r="G8" s="18"/>
      <c r="H8" s="17"/>
      <c r="I8" s="17"/>
    </row>
    <row r="9" spans="1:11">
      <c r="A9" s="119" t="s">
        <v>14</v>
      </c>
      <c r="B9" s="119"/>
      <c r="C9" s="119"/>
      <c r="D9" s="16"/>
      <c r="E9" s="17"/>
      <c r="F9" s="16"/>
      <c r="G9" s="18"/>
      <c r="H9" s="17"/>
      <c r="I9" s="17"/>
    </row>
    <row r="10" spans="1:11" ht="13.2" customHeight="1">
      <c r="A10" s="120" t="s">
        <v>15</v>
      </c>
      <c r="B10" s="120"/>
      <c r="C10" s="120"/>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15"/>
      <c r="F16" s="115"/>
      <c r="G16" s="115"/>
      <c r="H16" s="115"/>
      <c r="I16" s="115"/>
      <c r="J16" s="115"/>
    </row>
    <row r="17" spans="1:11" ht="10.5" customHeight="1">
      <c r="A17" s="19"/>
      <c r="J17" s="7"/>
    </row>
    <row r="18" spans="1:11" ht="13.5" customHeight="1">
      <c r="A18" s="19"/>
      <c r="B18" s="112" t="s">
        <v>16</v>
      </c>
      <c r="C18" s="112"/>
      <c r="D18" s="112"/>
      <c r="E18" s="112"/>
      <c r="F18" s="112"/>
      <c r="G18" s="112"/>
      <c r="H18" s="112"/>
      <c r="I18" s="112"/>
      <c r="J18" s="112"/>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zoomScale="85" zoomScaleNormal="85" workbookViewId="0">
      <pane xSplit="9" ySplit="4" topLeftCell="J5" activePane="bottomRight" state="frozen"/>
      <selection pane="topRight" activeCell="J1" sqref="J1"/>
      <selection pane="bottomLeft" activeCell="A5" sqref="A5"/>
      <selection pane="bottomRight" activeCell="H5" sqref="H5:I5"/>
    </sheetView>
  </sheetViews>
  <sheetFormatPr defaultRowHeight="13.2"/>
  <cols>
    <col min="1" max="1" width="4.109375" customWidth="1"/>
    <col min="2" max="2" width="46" customWidth="1"/>
    <col min="3" max="3" width="21.6640625" customWidth="1"/>
    <col min="4" max="4" width="5.33203125" customWidth="1"/>
    <col min="7" max="7" width="9" customWidth="1"/>
    <col min="8" max="8" width="11.33203125" customWidth="1"/>
    <col min="9" max="9" width="11.109375" customWidth="1"/>
  </cols>
  <sheetData>
    <row r="1" spans="1:11" ht="13.8">
      <c r="A1" s="4" t="s">
        <v>156</v>
      </c>
      <c r="B1" s="5"/>
      <c r="C1" s="3"/>
      <c r="D1" s="3"/>
      <c r="E1" s="3"/>
      <c r="F1" s="3"/>
      <c r="G1" s="3"/>
      <c r="H1" s="3"/>
      <c r="I1" s="3"/>
    </row>
    <row r="2" spans="1:11" ht="15" customHeight="1">
      <c r="A2" s="118" t="s">
        <v>80</v>
      </c>
      <c r="B2" s="118"/>
      <c r="C2" s="69"/>
      <c r="D2" s="69"/>
      <c r="E2" s="3"/>
      <c r="F2" s="3"/>
      <c r="G2" s="3"/>
      <c r="H2" s="3"/>
      <c r="I2" s="3"/>
    </row>
    <row r="3" spans="1:11" ht="45.75" customHeight="1">
      <c r="A3" s="27" t="s">
        <v>1</v>
      </c>
      <c r="B3" s="27" t="s">
        <v>17</v>
      </c>
      <c r="C3" s="28" t="s">
        <v>82</v>
      </c>
      <c r="D3" s="28" t="s">
        <v>4</v>
      </c>
      <c r="E3" s="66" t="s">
        <v>97</v>
      </c>
      <c r="F3" s="29" t="s">
        <v>10</v>
      </c>
      <c r="G3" s="29" t="s">
        <v>6</v>
      </c>
      <c r="H3" s="29" t="s">
        <v>11</v>
      </c>
      <c r="I3" s="28" t="s">
        <v>12</v>
      </c>
    </row>
    <row r="4" spans="1:11">
      <c r="A4" s="70">
        <v>1</v>
      </c>
      <c r="B4" s="71">
        <v>2</v>
      </c>
      <c r="C4" s="70">
        <v>3</v>
      </c>
      <c r="D4" s="30">
        <v>4</v>
      </c>
      <c r="E4" s="31">
        <v>5</v>
      </c>
      <c r="F4" s="32">
        <v>6</v>
      </c>
      <c r="G4" s="32">
        <v>7</v>
      </c>
      <c r="H4" s="32">
        <v>8</v>
      </c>
      <c r="I4" s="31">
        <v>9</v>
      </c>
    </row>
    <row r="5" spans="1:11" ht="198">
      <c r="A5" s="27">
        <v>1</v>
      </c>
      <c r="B5" s="38" t="s">
        <v>131</v>
      </c>
      <c r="C5" s="72"/>
      <c r="D5" s="27" t="s">
        <v>2</v>
      </c>
      <c r="E5" s="39">
        <v>9100</v>
      </c>
      <c r="F5" s="34"/>
      <c r="G5" s="35"/>
      <c r="H5" s="122" t="str">
        <f>IF(F5="","",E5*F5)</f>
        <v/>
      </c>
      <c r="I5" s="123" t="str">
        <f>IF(G5="","",H5*(1+G5))</f>
        <v/>
      </c>
    </row>
    <row r="6" spans="1:11" ht="224.4">
      <c r="A6" s="27">
        <v>2</v>
      </c>
      <c r="B6" s="38" t="s">
        <v>132</v>
      </c>
      <c r="C6" s="72"/>
      <c r="D6" s="27" t="s">
        <v>96</v>
      </c>
      <c r="E6" s="41">
        <v>300</v>
      </c>
      <c r="F6" s="34"/>
      <c r="G6" s="35"/>
      <c r="H6" s="122" t="str">
        <f t="shared" ref="H6" si="0">IF(F6="","",E6*F6)</f>
        <v/>
      </c>
      <c r="I6" s="123" t="str">
        <f>IF(G6="","",H6*(1+G6))</f>
        <v/>
      </c>
    </row>
    <row r="7" spans="1:11" ht="18" customHeight="1">
      <c r="A7" s="36"/>
      <c r="B7" s="73"/>
      <c r="C7" s="73"/>
      <c r="D7" s="73"/>
      <c r="E7" s="3"/>
      <c r="F7" s="73"/>
      <c r="G7" s="41" t="s">
        <v>13</v>
      </c>
      <c r="H7" s="68" t="str">
        <f>IF(SUM(H5:H6)=0,"",SUM(H5:H6))</f>
        <v/>
      </c>
      <c r="I7" s="68" t="str">
        <f>IF(SUM(I5:I6)=0,"",SUM(I5:I6))</f>
        <v/>
      </c>
    </row>
    <row r="8" spans="1:11" ht="6" customHeight="1">
      <c r="A8" s="15"/>
      <c r="B8" s="16"/>
      <c r="C8" s="16"/>
      <c r="D8" s="16"/>
      <c r="E8" s="17"/>
      <c r="F8" s="16"/>
      <c r="G8" s="18"/>
      <c r="H8" s="17"/>
      <c r="I8" s="17"/>
    </row>
    <row r="9" spans="1:11">
      <c r="A9" s="119" t="s">
        <v>14</v>
      </c>
      <c r="B9" s="119"/>
      <c r="C9" s="119"/>
      <c r="D9" s="16"/>
      <c r="E9" s="17"/>
      <c r="F9" s="16"/>
      <c r="G9" s="18"/>
      <c r="H9" s="17"/>
      <c r="I9" s="17"/>
    </row>
    <row r="10" spans="1:11" ht="13.2" customHeight="1">
      <c r="A10" s="120" t="s">
        <v>15</v>
      </c>
      <c r="B10" s="120"/>
      <c r="C10" s="120"/>
      <c r="D10" s="24"/>
      <c r="E10" s="24"/>
      <c r="F10" s="24"/>
      <c r="G10" s="24"/>
      <c r="H10" s="24"/>
      <c r="I10" s="24"/>
      <c r="J10" s="24"/>
      <c r="K10" s="24"/>
    </row>
    <row r="11" spans="1:11" ht="6.75" customHeight="1">
      <c r="A11" s="15"/>
      <c r="B11" s="17"/>
      <c r="C11" s="17"/>
      <c r="D11" s="17"/>
      <c r="E11" s="17"/>
      <c r="F11" s="17"/>
      <c r="G11" s="17"/>
      <c r="H11" s="17"/>
      <c r="I11" s="17"/>
    </row>
    <row r="12" spans="1:11">
      <c r="A12" s="19"/>
      <c r="B12" s="3" t="s">
        <v>7</v>
      </c>
      <c r="C12" s="23"/>
      <c r="J12" s="7"/>
    </row>
    <row r="13" spans="1:11" ht="9" customHeight="1">
      <c r="A13" s="19"/>
      <c r="B13" s="3"/>
      <c r="J13" s="7"/>
    </row>
    <row r="14" spans="1:11">
      <c r="A14" s="19"/>
      <c r="B14" s="3" t="s">
        <v>8</v>
      </c>
      <c r="C14" s="23"/>
    </row>
    <row r="15" spans="1:11" ht="9.75" customHeight="1">
      <c r="A15" s="19"/>
      <c r="B15" s="3"/>
      <c r="J15" s="7"/>
    </row>
    <row r="16" spans="1:11">
      <c r="A16" s="19"/>
      <c r="B16" s="3" t="s">
        <v>9</v>
      </c>
      <c r="C16" s="23"/>
      <c r="E16" s="115"/>
      <c r="F16" s="115"/>
      <c r="G16" s="115"/>
      <c r="H16" s="115"/>
      <c r="I16" s="115"/>
      <c r="J16" s="115"/>
    </row>
    <row r="17" spans="1:11" ht="10.5" customHeight="1">
      <c r="A17" s="19"/>
      <c r="J17" s="7"/>
    </row>
    <row r="18" spans="1:11" ht="13.5" customHeight="1">
      <c r="A18" s="19"/>
      <c r="B18" s="112" t="s">
        <v>16</v>
      </c>
      <c r="C18" s="112"/>
      <c r="D18" s="112"/>
      <c r="E18" s="112"/>
      <c r="F18" s="112"/>
      <c r="G18" s="112"/>
      <c r="H18" s="112"/>
      <c r="I18" s="112"/>
      <c r="J18" s="112"/>
    </row>
    <row r="19" spans="1:11" ht="15.75" customHeight="1">
      <c r="A19" s="24"/>
      <c r="B19" s="24"/>
      <c r="C19" s="24"/>
      <c r="D19" s="24"/>
      <c r="E19" s="24"/>
      <c r="F19" s="24"/>
      <c r="G19" s="24"/>
      <c r="H19" s="24"/>
      <c r="I19" s="24"/>
      <c r="J19" s="24"/>
      <c r="K19" s="24"/>
    </row>
    <row r="20" spans="1:11">
      <c r="A20" s="17"/>
    </row>
  </sheetData>
  <mergeCells count="5">
    <mergeCell ref="A2:B2"/>
    <mergeCell ref="A9:C9"/>
    <mergeCell ref="A10:C10"/>
    <mergeCell ref="E16:J16"/>
    <mergeCell ref="B18:J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workbookViewId="0">
      <pane xSplit="9" ySplit="4" topLeftCell="J5" activePane="bottomRight" state="frozen"/>
      <selection pane="topRight" activeCell="J1" sqref="J1"/>
      <selection pane="bottomLeft" activeCell="A5" sqref="A5"/>
      <selection pane="bottomRight" activeCell="H5" sqref="H5:I5"/>
    </sheetView>
  </sheetViews>
  <sheetFormatPr defaultColWidth="8.88671875"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ht="13.8">
      <c r="A1" s="4" t="s">
        <v>155</v>
      </c>
      <c r="B1" s="5"/>
    </row>
    <row r="2" spans="1:11" ht="15" customHeight="1">
      <c r="A2" s="118" t="s">
        <v>80</v>
      </c>
      <c r="B2" s="118"/>
      <c r="C2" s="69"/>
      <c r="D2" s="69"/>
    </row>
    <row r="3" spans="1:11" ht="45.75" customHeight="1">
      <c r="A3" s="27" t="s">
        <v>1</v>
      </c>
      <c r="B3" s="27" t="s">
        <v>17</v>
      </c>
      <c r="C3" s="28" t="s">
        <v>82</v>
      </c>
      <c r="D3" s="28" t="s">
        <v>4</v>
      </c>
      <c r="E3" s="28" t="s">
        <v>81</v>
      </c>
      <c r="F3" s="29" t="s">
        <v>10</v>
      </c>
      <c r="G3" s="29" t="s">
        <v>6</v>
      </c>
      <c r="H3" s="29" t="s">
        <v>11</v>
      </c>
      <c r="I3" s="28" t="s">
        <v>12</v>
      </c>
    </row>
    <row r="4" spans="1:11">
      <c r="A4" s="70">
        <v>1</v>
      </c>
      <c r="B4" s="71">
        <v>2</v>
      </c>
      <c r="C4" s="70">
        <v>3</v>
      </c>
      <c r="D4" s="30">
        <v>4</v>
      </c>
      <c r="E4" s="31">
        <v>5</v>
      </c>
      <c r="F4" s="32">
        <v>6</v>
      </c>
      <c r="G4" s="32">
        <v>7</v>
      </c>
      <c r="H4" s="32">
        <v>8</v>
      </c>
      <c r="I4" s="31">
        <v>9</v>
      </c>
    </row>
    <row r="5" spans="1:11" ht="22.8">
      <c r="A5" s="27">
        <v>1</v>
      </c>
      <c r="B5" s="80" t="s">
        <v>98</v>
      </c>
      <c r="C5" s="72"/>
      <c r="D5" s="26" t="s">
        <v>0</v>
      </c>
      <c r="E5" s="78">
        <v>200</v>
      </c>
      <c r="F5" s="34"/>
      <c r="G5" s="35"/>
      <c r="H5" s="122" t="str">
        <f>IF(F5="","",E5*F5)</f>
        <v/>
      </c>
      <c r="I5" s="123" t="str">
        <f>IF(G5="","",H5*(1+G5))</f>
        <v/>
      </c>
    </row>
    <row r="6" spans="1:11" ht="18" customHeight="1">
      <c r="A6" s="36"/>
      <c r="B6" s="73"/>
      <c r="C6" s="73"/>
      <c r="D6" s="73"/>
      <c r="F6" s="73"/>
      <c r="G6" s="41" t="s">
        <v>13</v>
      </c>
      <c r="H6" s="68" t="str">
        <f>IF(SUM(H5:H5)=0,"",SUM(H5:H5))</f>
        <v/>
      </c>
      <c r="I6" s="68" t="str">
        <f>IF(SUM(I5:I5)=0,"",SUM(I5:I5))</f>
        <v/>
      </c>
    </row>
    <row r="7" spans="1:11" ht="6" customHeight="1">
      <c r="A7" s="83"/>
      <c r="B7" s="84"/>
      <c r="C7" s="84"/>
      <c r="D7" s="84"/>
      <c r="E7" s="85"/>
      <c r="F7" s="84"/>
      <c r="G7" s="86"/>
      <c r="H7" s="85"/>
      <c r="I7" s="85"/>
    </row>
    <row r="8" spans="1:11">
      <c r="A8" s="119" t="s">
        <v>14</v>
      </c>
      <c r="B8" s="119"/>
      <c r="C8" s="119"/>
      <c r="D8" s="84"/>
      <c r="E8" s="85"/>
      <c r="F8" s="84"/>
      <c r="G8" s="86"/>
      <c r="H8" s="85"/>
      <c r="I8" s="85"/>
    </row>
    <row r="9" spans="1:11" ht="13.2" customHeight="1">
      <c r="A9" s="120" t="s">
        <v>15</v>
      </c>
      <c r="B9" s="120"/>
      <c r="C9" s="120"/>
      <c r="D9" s="87"/>
      <c r="E9" s="87"/>
      <c r="F9" s="87"/>
      <c r="G9" s="87"/>
      <c r="H9" s="87"/>
      <c r="I9" s="87"/>
      <c r="J9" s="87"/>
      <c r="K9" s="87"/>
    </row>
    <row r="10" spans="1:11" ht="6.75" customHeight="1">
      <c r="A10" s="83"/>
      <c r="B10" s="85"/>
      <c r="C10" s="85"/>
      <c r="D10" s="85"/>
      <c r="E10" s="85"/>
      <c r="F10" s="85"/>
      <c r="G10" s="85"/>
      <c r="H10" s="85"/>
      <c r="I10" s="85"/>
    </row>
    <row r="11" spans="1:11">
      <c r="B11" s="3" t="s">
        <v>7</v>
      </c>
      <c r="C11" s="88"/>
      <c r="J11" s="37"/>
    </row>
    <row r="12" spans="1:11" ht="9" customHeight="1">
      <c r="J12" s="37"/>
    </row>
    <row r="13" spans="1:11">
      <c r="B13" s="3" t="s">
        <v>8</v>
      </c>
      <c r="C13" s="88"/>
    </row>
    <row r="14" spans="1:11" ht="9.75" customHeight="1">
      <c r="J14" s="37"/>
    </row>
    <row r="15" spans="1:11">
      <c r="B15" s="3" t="s">
        <v>9</v>
      </c>
      <c r="C15" s="88"/>
      <c r="E15" s="121"/>
      <c r="F15" s="121"/>
      <c r="G15" s="121"/>
      <c r="H15" s="121"/>
      <c r="I15" s="121"/>
      <c r="J15" s="121"/>
    </row>
    <row r="16" spans="1:11" ht="10.5" customHeight="1">
      <c r="J16" s="37"/>
    </row>
    <row r="17" spans="1:11" ht="13.5" customHeight="1">
      <c r="B17" s="112" t="s">
        <v>16</v>
      </c>
      <c r="C17" s="112"/>
      <c r="D17" s="112"/>
      <c r="E17" s="112"/>
      <c r="F17" s="112"/>
      <c r="G17" s="112"/>
      <c r="H17" s="112"/>
      <c r="I17" s="112"/>
      <c r="J17" s="112"/>
    </row>
    <row r="18" spans="1:11" ht="15.75" customHeight="1">
      <c r="A18" s="87"/>
      <c r="B18" s="87"/>
      <c r="C18" s="87"/>
      <c r="D18" s="87"/>
      <c r="E18" s="87"/>
      <c r="F18" s="87"/>
      <c r="G18" s="87"/>
      <c r="H18" s="87"/>
      <c r="I18" s="87"/>
      <c r="J18" s="87"/>
      <c r="K18" s="87"/>
    </row>
    <row r="19" spans="1:11">
      <c r="A19" s="85"/>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
  <sheetViews>
    <sheetView workbookViewId="0">
      <pane xSplit="9" ySplit="4" topLeftCell="J5" activePane="bottomRight" state="frozen"/>
      <selection pane="topRight" activeCell="J1" sqref="J1"/>
      <selection pane="bottomLeft" activeCell="A5" sqref="A5"/>
      <selection pane="bottomRight" activeCell="H5" sqref="H5:I5"/>
    </sheetView>
  </sheetViews>
  <sheetFormatPr defaultColWidth="8.88671875"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154</v>
      </c>
      <c r="B1" s="5"/>
    </row>
    <row r="2" spans="1:11" ht="15" customHeight="1">
      <c r="A2" s="118" t="s">
        <v>80</v>
      </c>
      <c r="B2" s="118"/>
      <c r="C2" s="69"/>
      <c r="D2" s="69"/>
    </row>
    <row r="3" spans="1:11" ht="45.75" customHeight="1">
      <c r="A3" s="27" t="s">
        <v>1</v>
      </c>
      <c r="B3" s="27" t="s">
        <v>17</v>
      </c>
      <c r="C3" s="28" t="s">
        <v>82</v>
      </c>
      <c r="D3" s="28" t="s">
        <v>4</v>
      </c>
      <c r="E3" s="28" t="s">
        <v>81</v>
      </c>
      <c r="F3" s="29" t="s">
        <v>10</v>
      </c>
      <c r="G3" s="29" t="s">
        <v>6</v>
      </c>
      <c r="H3" s="29" t="s">
        <v>11</v>
      </c>
      <c r="I3" s="28" t="s">
        <v>12</v>
      </c>
    </row>
    <row r="4" spans="1:11">
      <c r="A4" s="70">
        <v>1</v>
      </c>
      <c r="B4" s="71">
        <v>2</v>
      </c>
      <c r="C4" s="70">
        <v>3</v>
      </c>
      <c r="D4" s="30">
        <v>4</v>
      </c>
      <c r="E4" s="31">
        <v>5</v>
      </c>
      <c r="F4" s="32">
        <v>6</v>
      </c>
      <c r="G4" s="32">
        <v>7</v>
      </c>
      <c r="H4" s="32">
        <v>8</v>
      </c>
      <c r="I4" s="31">
        <v>9</v>
      </c>
    </row>
    <row r="5" spans="1:11" ht="39.6">
      <c r="A5" s="27">
        <v>1</v>
      </c>
      <c r="B5" s="81" t="s">
        <v>99</v>
      </c>
      <c r="C5" s="72"/>
      <c r="D5" s="27" t="s">
        <v>0</v>
      </c>
      <c r="E5" s="39">
        <v>500</v>
      </c>
      <c r="F5" s="34"/>
      <c r="G5" s="35"/>
      <c r="H5" s="122" t="str">
        <f>IF(F5="","",E5*F5)</f>
        <v/>
      </c>
      <c r="I5" s="123" t="str">
        <f>IF(G5="","",H5*(1+G5))</f>
        <v/>
      </c>
    </row>
    <row r="6" spans="1:11" ht="18" customHeight="1">
      <c r="A6" s="36"/>
      <c r="B6" s="73"/>
      <c r="C6" s="73"/>
      <c r="D6" s="73"/>
      <c r="F6" s="73"/>
      <c r="G6" s="41" t="s">
        <v>13</v>
      </c>
      <c r="H6" s="68" t="str">
        <f>IF(SUM(H5:H5)=0,"",SUM(H5:H5))</f>
        <v/>
      </c>
      <c r="I6" s="68" t="str">
        <f>IF(SUM(I5:I5)=0,"",SUM(I5:I5))</f>
        <v/>
      </c>
    </row>
    <row r="7" spans="1:11" ht="6" customHeight="1">
      <c r="A7" s="36"/>
      <c r="B7" s="73"/>
      <c r="C7" s="73"/>
      <c r="D7" s="73"/>
      <c r="F7" s="73"/>
      <c r="G7" s="89"/>
    </row>
    <row r="8" spans="1:11">
      <c r="A8" s="119" t="s">
        <v>14</v>
      </c>
      <c r="B8" s="119"/>
      <c r="C8" s="119"/>
      <c r="D8" s="73"/>
      <c r="F8" s="73"/>
      <c r="G8" s="89"/>
    </row>
    <row r="9" spans="1:11" ht="13.2" customHeight="1">
      <c r="A9" s="120" t="s">
        <v>15</v>
      </c>
      <c r="B9" s="120"/>
      <c r="C9" s="120"/>
      <c r="D9" s="90"/>
      <c r="E9" s="90"/>
      <c r="F9" s="90"/>
      <c r="G9" s="90"/>
      <c r="H9" s="90"/>
      <c r="I9" s="90"/>
      <c r="J9" s="90"/>
      <c r="K9" s="90"/>
    </row>
    <row r="10" spans="1:11" ht="6.75" customHeight="1">
      <c r="A10" s="36"/>
    </row>
    <row r="11" spans="1:11">
      <c r="B11" s="3" t="s">
        <v>7</v>
      </c>
      <c r="C11" s="88"/>
      <c r="J11" s="37"/>
    </row>
    <row r="12" spans="1:11" ht="9" customHeight="1">
      <c r="J12" s="37"/>
    </row>
    <row r="13" spans="1:11">
      <c r="B13" s="3" t="s">
        <v>8</v>
      </c>
      <c r="C13" s="88"/>
    </row>
    <row r="14" spans="1:11" ht="9.75" customHeight="1">
      <c r="J14" s="37"/>
    </row>
    <row r="15" spans="1:11">
      <c r="B15" s="3" t="s">
        <v>9</v>
      </c>
      <c r="C15" s="88"/>
      <c r="E15" s="121"/>
      <c r="F15" s="121"/>
      <c r="G15" s="121"/>
      <c r="H15" s="121"/>
      <c r="I15" s="121"/>
      <c r="J15" s="121"/>
    </row>
    <row r="16" spans="1:11" ht="10.5" customHeight="1">
      <c r="J16" s="37"/>
    </row>
    <row r="17" spans="1:11" ht="13.5" customHeight="1">
      <c r="B17" s="112" t="s">
        <v>16</v>
      </c>
      <c r="C17" s="112"/>
      <c r="D17" s="112"/>
      <c r="E17" s="112"/>
      <c r="F17" s="112"/>
      <c r="G17" s="112"/>
      <c r="H17" s="112"/>
      <c r="I17" s="112"/>
      <c r="J17" s="112"/>
    </row>
    <row r="18" spans="1:11" ht="15.75" customHeight="1">
      <c r="A18" s="90"/>
      <c r="B18" s="90"/>
      <c r="C18" s="90"/>
      <c r="D18" s="90"/>
      <c r="E18" s="90"/>
      <c r="F18" s="90"/>
      <c r="G18" s="90"/>
      <c r="H18" s="90"/>
      <c r="I18" s="90"/>
      <c r="J18" s="90"/>
      <c r="K18" s="90"/>
    </row>
  </sheetData>
  <mergeCells count="5">
    <mergeCell ref="A2:B2"/>
    <mergeCell ref="A8:C8"/>
    <mergeCell ref="A9:C9"/>
    <mergeCell ref="E15:J15"/>
    <mergeCell ref="B17:J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workbookViewId="0">
      <pane xSplit="9" ySplit="4" topLeftCell="J5" activePane="bottomRight" state="frozen"/>
      <selection pane="topRight" activeCell="J1" sqref="J1"/>
      <selection pane="bottomLeft" activeCell="A5" sqref="A5"/>
      <selection pane="bottomRight" activeCell="H6" sqref="H6"/>
    </sheetView>
  </sheetViews>
  <sheetFormatPr defaultColWidth="8.88671875" defaultRowHeight="13.2"/>
  <cols>
    <col min="1" max="1" width="4.109375" style="3" customWidth="1"/>
    <col min="2" max="2" width="46" style="3" customWidth="1"/>
    <col min="3" max="3" width="21.6640625" style="3" customWidth="1"/>
    <col min="4" max="4" width="5.33203125" style="3" customWidth="1"/>
    <col min="5" max="6" width="8.88671875" style="3"/>
    <col min="7" max="7" width="9" style="3" customWidth="1"/>
    <col min="8" max="8" width="11.33203125" style="3" customWidth="1"/>
    <col min="9" max="9" width="11.109375" style="3" customWidth="1"/>
    <col min="10" max="16384" width="8.88671875" style="3"/>
  </cols>
  <sheetData>
    <row r="1" spans="1:11">
      <c r="A1" s="5" t="s">
        <v>153</v>
      </c>
      <c r="B1" s="5"/>
    </row>
    <row r="2" spans="1:11" ht="15" customHeight="1">
      <c r="A2" s="118" t="s">
        <v>80</v>
      </c>
      <c r="B2" s="118"/>
      <c r="C2" s="69"/>
      <c r="D2" s="69"/>
    </row>
    <row r="3" spans="1:11" ht="45.75" customHeight="1">
      <c r="A3" s="27" t="s">
        <v>1</v>
      </c>
      <c r="B3" s="27" t="s">
        <v>17</v>
      </c>
      <c r="C3" s="28" t="s">
        <v>82</v>
      </c>
      <c r="D3" s="28" t="s">
        <v>4</v>
      </c>
      <c r="E3" s="28" t="s">
        <v>81</v>
      </c>
      <c r="F3" s="29" t="s">
        <v>10</v>
      </c>
      <c r="G3" s="29" t="s">
        <v>6</v>
      </c>
      <c r="H3" s="29" t="s">
        <v>11</v>
      </c>
      <c r="I3" s="28" t="s">
        <v>12</v>
      </c>
    </row>
    <row r="4" spans="1:11">
      <c r="A4" s="70">
        <v>1</v>
      </c>
      <c r="B4" s="71">
        <v>2</v>
      </c>
      <c r="C4" s="70">
        <v>3</v>
      </c>
      <c r="D4" s="30">
        <v>4</v>
      </c>
      <c r="E4" s="31">
        <v>5</v>
      </c>
      <c r="F4" s="32">
        <v>6</v>
      </c>
      <c r="G4" s="32">
        <v>7</v>
      </c>
      <c r="H4" s="32">
        <v>8</v>
      </c>
      <c r="I4" s="31">
        <v>9</v>
      </c>
    </row>
    <row r="5" spans="1:11" ht="39.6">
      <c r="A5" s="27">
        <v>1</v>
      </c>
      <c r="B5" s="81" t="s">
        <v>100</v>
      </c>
      <c r="C5" s="72"/>
      <c r="D5" s="27" t="s">
        <v>0</v>
      </c>
      <c r="E5" s="39">
        <v>100</v>
      </c>
      <c r="F5" s="34"/>
      <c r="G5" s="35"/>
      <c r="H5" s="122" t="str">
        <f>IF(F5="","",E5*F5)</f>
        <v/>
      </c>
      <c r="I5" s="123" t="str">
        <f>IF(G5="","",H5*(1+G5))</f>
        <v/>
      </c>
    </row>
    <row r="6" spans="1:11" ht="18" customHeight="1">
      <c r="A6" s="36"/>
      <c r="B6" s="73"/>
      <c r="C6" s="73"/>
      <c r="D6" s="73"/>
      <c r="F6" s="73"/>
      <c r="G6" s="41" t="s">
        <v>13</v>
      </c>
      <c r="H6" s="68" t="str">
        <f>IF(SUM(H5:H5)=0,"",SUM(H5:H5))</f>
        <v/>
      </c>
      <c r="I6" s="68" t="str">
        <f>IF(SUM(I5:I5)=0,"",SUM(I5:I5))</f>
        <v/>
      </c>
    </row>
    <row r="7" spans="1:11" ht="6" customHeight="1">
      <c r="A7" s="36"/>
      <c r="B7" s="73"/>
      <c r="C7" s="73"/>
      <c r="D7" s="73"/>
      <c r="F7" s="73"/>
      <c r="G7" s="89"/>
    </row>
    <row r="8" spans="1:11">
      <c r="A8" s="119" t="s">
        <v>14</v>
      </c>
      <c r="B8" s="119"/>
      <c r="C8" s="119"/>
      <c r="D8" s="73"/>
      <c r="F8" s="73"/>
      <c r="G8" s="89"/>
    </row>
    <row r="9" spans="1:11" ht="13.2" customHeight="1">
      <c r="A9" s="120" t="s">
        <v>15</v>
      </c>
      <c r="B9" s="120"/>
      <c r="C9" s="120"/>
      <c r="D9" s="90"/>
      <c r="E9" s="90"/>
      <c r="F9" s="90"/>
      <c r="G9" s="90"/>
      <c r="H9" s="90"/>
      <c r="I9" s="90"/>
      <c r="J9" s="90"/>
      <c r="K9" s="90"/>
    </row>
    <row r="10" spans="1:11" ht="6.75" customHeight="1">
      <c r="A10" s="36"/>
    </row>
    <row r="11" spans="1:11">
      <c r="B11" s="3" t="s">
        <v>7</v>
      </c>
      <c r="C11" s="88"/>
      <c r="J11" s="37"/>
    </row>
    <row r="12" spans="1:11" ht="9" customHeight="1">
      <c r="J12" s="37"/>
    </row>
    <row r="13" spans="1:11">
      <c r="B13" s="3" t="s">
        <v>8</v>
      </c>
      <c r="C13" s="88"/>
    </row>
    <row r="14" spans="1:11" ht="9.75" customHeight="1">
      <c r="J14" s="37"/>
    </row>
    <row r="15" spans="1:11">
      <c r="B15" s="3" t="s">
        <v>9</v>
      </c>
      <c r="C15" s="88"/>
      <c r="E15" s="121"/>
      <c r="F15" s="121"/>
      <c r="G15" s="121"/>
      <c r="H15" s="121"/>
      <c r="I15" s="121"/>
      <c r="J15" s="121"/>
    </row>
    <row r="16" spans="1:11" ht="10.5" customHeight="1">
      <c r="J16" s="37"/>
    </row>
    <row r="17" spans="1:11" ht="13.5" customHeight="1">
      <c r="B17" s="112" t="s">
        <v>16</v>
      </c>
      <c r="C17" s="112"/>
      <c r="D17" s="112"/>
      <c r="E17" s="112"/>
      <c r="F17" s="112"/>
      <c r="G17" s="112"/>
      <c r="H17" s="112"/>
      <c r="I17" s="112"/>
      <c r="J17" s="112"/>
    </row>
    <row r="18" spans="1:11" ht="15.75" customHeight="1">
      <c r="A18" s="90"/>
      <c r="B18" s="90"/>
      <c r="C18" s="90"/>
      <c r="D18" s="90"/>
      <c r="E18" s="90"/>
      <c r="F18" s="90"/>
      <c r="G18" s="90"/>
      <c r="H18" s="90"/>
      <c r="I18" s="90"/>
      <c r="J18" s="90"/>
      <c r="K18" s="90"/>
    </row>
  </sheetData>
  <mergeCells count="5">
    <mergeCell ref="A2:B2"/>
    <mergeCell ref="A8:C8"/>
    <mergeCell ref="A9:C9"/>
    <mergeCell ref="E15:J15"/>
    <mergeCell ref="B17:J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vt:i4>
      </vt:variant>
    </vt:vector>
  </HeadingPairs>
  <TitlesOfParts>
    <vt:vector size="12" baseType="lpstr">
      <vt:lpstr>cz.1 -sprz.jedn.użytku</vt:lpstr>
      <vt:lpstr>cz.2-rurki krtaniowe</vt:lpstr>
      <vt:lpstr>cz.3 sprzęt taktyczny</vt:lpstr>
      <vt:lpstr>cz.4-filtry oddechowe </vt:lpstr>
      <vt:lpstr>cz.5-resuscytatory </vt:lpstr>
      <vt:lpstr>cz.6-rękawice medyczne</vt:lpstr>
      <vt:lpstr>cz.7-łyżki VS10-S</vt:lpstr>
      <vt:lpstr>cz.8-łyżki VL 3D</vt:lpstr>
      <vt:lpstr>cz.9-łyżki UEVL310D</vt:lpstr>
      <vt:lpstr>cz. 10 spec. wyroby medyczne</vt:lpstr>
      <vt:lpstr>cz. 11 resuscytacja noworodka </vt:lpstr>
      <vt:lpstr>'cz.1 -sprz.jedn.użytku'!Tytuły_wydruku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ordinary user</dc:creator>
  <cp:lastModifiedBy>Paweł Rzepczyński</cp:lastModifiedBy>
  <cp:lastPrinted>2023-05-05T10:26:53Z</cp:lastPrinted>
  <dcterms:created xsi:type="dcterms:W3CDTF">2006-11-17T07:50:52Z</dcterms:created>
  <dcterms:modified xsi:type="dcterms:W3CDTF">2024-07-03T12:23:42Z</dcterms:modified>
</cp:coreProperties>
</file>