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_Magda\Barlicki\77-TP-ZP-D-2024-łóżka szpitalne\merytoryczn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H4" i="1"/>
  <c r="K4" i="1" s="1"/>
  <c r="H3" i="1"/>
  <c r="K3" i="1" s="1"/>
  <c r="J19" i="1"/>
  <c r="H19" i="1"/>
  <c r="K19" i="1" s="1"/>
  <c r="J18" i="1"/>
  <c r="H18" i="1"/>
  <c r="K18" i="1" s="1"/>
  <c r="J17" i="1"/>
  <c r="H17" i="1"/>
  <c r="K17" i="1" s="1"/>
  <c r="J16" i="1"/>
  <c r="H16" i="1"/>
  <c r="K16" i="1" s="1"/>
  <c r="J10" i="1"/>
  <c r="J11" i="1" s="1"/>
  <c r="H10" i="1"/>
  <c r="K10" i="1" s="1"/>
  <c r="K11" i="1" s="1"/>
  <c r="J20" i="1" l="1"/>
  <c r="K20" i="1"/>
  <c r="J5" i="1" l="1"/>
  <c r="K5" i="1"/>
</calcChain>
</file>

<file path=xl/sharedStrings.xml><?xml version="1.0" encoding="utf-8"?>
<sst xmlns="http://schemas.openxmlformats.org/spreadsheetml/2006/main" count="51" uniqueCount="32">
  <si>
    <t>lp</t>
  </si>
  <si>
    <t>nazwa / charakterystyka</t>
  </si>
  <si>
    <t>VAT %</t>
  </si>
  <si>
    <t>wartość ogółem brutto w zł.</t>
  </si>
  <si>
    <t>szt</t>
  </si>
  <si>
    <t>Ilość</t>
  </si>
  <si>
    <t>Jed. Miary</t>
  </si>
  <si>
    <t>Producent</t>
  </si>
  <si>
    <t>Nr katalogowy</t>
  </si>
  <si>
    <r>
      <rPr>
        <b/>
        <sz val="10"/>
        <color rgb="FF000000"/>
        <rFont val="Tahoma"/>
        <family val="2"/>
        <charset val="238"/>
      </rPr>
      <t xml:space="preserve">Łóżko Szpitalne        </t>
    </r>
    <r>
      <rPr>
        <sz val="10"/>
        <color rgb="FF000000"/>
        <rFont val="Tahoma"/>
        <family val="2"/>
        <charset val="238"/>
      </rPr>
      <t xml:space="preserve">                                                                             leże o wymiarach 200cm x 90cm   +/-                                 leże 4 segmentowe                                                 w narożnikach leża 4 krążki odbojowe                                            barierki metalowe 3/4                                                      adapter barierek kpl. uzupełnienie wolnej przestrzeni                                           hydrauliczna rególacja wysokości leża  +/- 43-83cm  +/-  3 cm                                  przedłużenie leża do +/- 213 cm                                                            szczyty z wypełnieniem HPL   kolorystyka do wyboru przez zamawiającego                               funkcja Trendelenburga i anty-Trendelenburga                   centrana blokaga kół                                                       koła 150mm   centralna blokada kół oraz kierunku                                                        Materac z zimnej pianki w pokrowcu zmywalnym,paroprzepuszczalnym, wymiar 200 x 88 12 cm                                           obciążenie 200 kg +/-  25kg                                                                                                                                                                        </t>
    </r>
  </si>
  <si>
    <t>Pakiet 1 - Łóżka szpitalne</t>
  </si>
  <si>
    <t>Pakiet 2 - Łóżko elektryczne</t>
  </si>
  <si>
    <t>Lp</t>
  </si>
  <si>
    <t xml:space="preserve">Nazwa </t>
  </si>
  <si>
    <t>Jed. miary</t>
  </si>
  <si>
    <t xml:space="preserve">Ilość </t>
  </si>
  <si>
    <t>Cena jedn. netto w zł</t>
  </si>
  <si>
    <t>Cena jedn. brutto w zł</t>
  </si>
  <si>
    <t>Wartość ogółem                 netto w zł</t>
  </si>
  <si>
    <t>Wartość ogółem brutto w zł</t>
  </si>
  <si>
    <t>Łóżko elektryczne   - szczegółowy opis jest zawarty w załączniku 1a1</t>
  </si>
  <si>
    <t>szt.</t>
  </si>
  <si>
    <t>RAZEM:</t>
  </si>
  <si>
    <t>Pakiet 3 - Łóżko elektryczne</t>
  </si>
  <si>
    <t>Łóżko elektryczne  - szczegółowy opis jest zawarty w załączniku 1a2</t>
  </si>
  <si>
    <t>Łóżko elektryczne  - szczegółowy opis jest zawarty w załączniku 1a3</t>
  </si>
  <si>
    <t>Łóżko elektryczne  - szczegółowy opis jest zawarty w załączniku 1a4</t>
  </si>
  <si>
    <t>Cena jedn. netto w zł.</t>
  </si>
  <si>
    <t>Cena jedn. brutto w zł.</t>
  </si>
  <si>
    <t>Wartość ogółem netto w zł.</t>
  </si>
  <si>
    <t>RAZEM</t>
  </si>
  <si>
    <r>
      <rPr>
        <b/>
        <sz val="10"/>
        <color theme="1"/>
        <rFont val="Tahoma"/>
        <family val="2"/>
        <charset val="238"/>
      </rPr>
      <t xml:space="preserve">Szafka przyłóżkowa </t>
    </r>
    <r>
      <rPr>
        <sz val="10"/>
        <color theme="1"/>
        <rFont val="Tahoma"/>
        <family val="2"/>
        <charset val="238"/>
      </rPr>
      <t xml:space="preserve">                             wymiary  zewnętrzne z rozłożonym blatem bocznym:                                                                     wysokość: 90cm do 120 cm +/- 2cm                           szerokość: 45 cm na 92 cm +/- 2 cm                                 głębokość: 45 cm +/-  2 cm                                                                                                                                  podstawa szafki wykonana z profili aluminiowych posiadająca mobilna podstawę z możliwością blokady                                                                                        blat szafki oraz półki bocznej wykonana z tworzywa typ PP odporny na wilgoć, wysoką temperaturę                                                                      z tyłu szafki znajdują się chaczyki oraz uchwyt na butelkę lub kubek      blat boczny składany do boku szafki  wymiar  : 57 x41 cm +/- 2 cm regulacja wysokości szafki za pomoca sprężyny gazowej  90cm do 120 cm +/- 2 cm    4 podwójne kółka o średnicy 65mm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</si>
</sst>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&quot; &quot;#,##0.00&quot;    &quot;;&quot;-&quot;#,##0.00&quot;    &quot;;&quot; -&quot;00&quot;    &quot;;&quot; &quot;@&quot; &quot;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indexed="63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2" fillId="2" borderId="4" xfId="0" applyFont="1" applyFill="1" applyBorder="1"/>
    <xf numFmtId="44" fontId="3" fillId="0" borderId="3" xfId="0" applyNumberFormat="1" applyFont="1" applyFill="1" applyBorder="1" applyAlignment="1">
      <alignment horizontal="left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44" fontId="3" fillId="0" borderId="4" xfId="0" applyNumberFormat="1" applyFont="1" applyFill="1" applyBorder="1" applyAlignment="1">
      <alignment horizontal="left" vertical="center" wrapText="1"/>
    </xf>
    <xf numFmtId="44" fontId="3" fillId="0" borderId="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center"/>
    </xf>
    <xf numFmtId="0" fontId="9" fillId="0" borderId="24" xfId="0" applyFont="1" applyBorder="1" applyAlignment="1">
      <alignment vertical="center"/>
    </xf>
    <xf numFmtId="0" fontId="12" fillId="0" borderId="0" xfId="0" applyFont="1"/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9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/>
    </xf>
    <xf numFmtId="4" fontId="0" fillId="0" borderId="0" xfId="0" applyNumberFormat="1"/>
    <xf numFmtId="4" fontId="7" fillId="0" borderId="10" xfId="0" applyNumberFormat="1" applyFont="1" applyFill="1" applyBorder="1"/>
    <xf numFmtId="4" fontId="1" fillId="0" borderId="8" xfId="0" applyNumberFormat="1" applyFont="1" applyFill="1" applyBorder="1"/>
    <xf numFmtId="4" fontId="1" fillId="0" borderId="9" xfId="0" applyNumberFormat="1" applyFont="1" applyFill="1" applyBorder="1"/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4" fontId="7" fillId="3" borderId="26" xfId="1" applyNumberFormat="1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vertical="center"/>
    </xf>
    <xf numFmtId="165" fontId="10" fillId="0" borderId="23" xfId="0" applyNumberFormat="1" applyFont="1" applyFill="1" applyBorder="1" applyAlignment="1">
      <alignment vertical="center"/>
    </xf>
    <xf numFmtId="165" fontId="9" fillId="3" borderId="25" xfId="0" applyNumberFormat="1" applyFont="1" applyFill="1" applyBorder="1" applyAlignment="1">
      <alignment vertical="center"/>
    </xf>
    <xf numFmtId="165" fontId="9" fillId="3" borderId="26" xfId="1" applyNumberFormat="1" applyFont="1" applyFill="1" applyBorder="1" applyAlignment="1">
      <alignment vertical="center"/>
    </xf>
  </cellXfs>
  <cellStyles count="2">
    <cellStyle name="Dziesięt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Layout" zoomScaleNormal="100" zoomScaleSheetLayoutView="100" workbookViewId="0">
      <selection activeCell="L3" sqref="L3"/>
    </sheetView>
  </sheetViews>
  <sheetFormatPr defaultRowHeight="15" x14ac:dyDescent="0.25"/>
  <cols>
    <col min="1" max="1" width="3.42578125" customWidth="1"/>
    <col min="2" max="2" width="45.85546875" customWidth="1"/>
    <col min="3" max="3" width="8.42578125" customWidth="1"/>
    <col min="5" max="5" width="17.85546875" customWidth="1"/>
    <col min="6" max="6" width="15.140625" customWidth="1"/>
    <col min="7" max="7" width="12.5703125" customWidth="1"/>
    <col min="8" max="8" width="15" customWidth="1"/>
    <col min="9" max="9" width="10.42578125" customWidth="1"/>
    <col min="10" max="10" width="15.7109375" customWidth="1"/>
    <col min="11" max="11" width="20" customWidth="1"/>
  </cols>
  <sheetData>
    <row r="1" spans="1:11" ht="15.75" thickBot="1" x14ac:dyDescent="0.3">
      <c r="B1" t="s">
        <v>10</v>
      </c>
    </row>
    <row r="2" spans="1:11" ht="39" thickBot="1" x14ac:dyDescent="0.3">
      <c r="A2" s="2" t="s">
        <v>0</v>
      </c>
      <c r="B2" s="3" t="s">
        <v>1</v>
      </c>
      <c r="C2" s="4" t="s">
        <v>6</v>
      </c>
      <c r="D2" s="5" t="s">
        <v>5</v>
      </c>
      <c r="E2" s="6" t="s">
        <v>7</v>
      </c>
      <c r="F2" s="6" t="s">
        <v>8</v>
      </c>
      <c r="G2" s="3" t="s">
        <v>27</v>
      </c>
      <c r="H2" s="7" t="s">
        <v>28</v>
      </c>
      <c r="I2" s="7" t="s">
        <v>2</v>
      </c>
      <c r="J2" s="8" t="s">
        <v>29</v>
      </c>
      <c r="K2" s="9" t="s">
        <v>3</v>
      </c>
    </row>
    <row r="3" spans="1:11" ht="139.5" customHeight="1" thickBot="1" x14ac:dyDescent="0.3">
      <c r="A3" s="10">
        <v>1</v>
      </c>
      <c r="B3" s="11" t="s">
        <v>9</v>
      </c>
      <c r="C3" s="12" t="s">
        <v>4</v>
      </c>
      <c r="D3" s="13">
        <v>22</v>
      </c>
      <c r="E3" s="14"/>
      <c r="F3" s="13"/>
      <c r="G3" s="13"/>
      <c r="H3" s="91">
        <f>G3*1.08</f>
        <v>0</v>
      </c>
      <c r="I3" s="15"/>
      <c r="J3" s="91">
        <f>G3*D3</f>
        <v>0</v>
      </c>
      <c r="K3" s="92">
        <f>H3*D3</f>
        <v>0</v>
      </c>
    </row>
    <row r="4" spans="1:11" ht="216" customHeight="1" thickBot="1" x14ac:dyDescent="0.3">
      <c r="A4" s="16">
        <v>2</v>
      </c>
      <c r="B4" s="17" t="s">
        <v>31</v>
      </c>
      <c r="C4" s="18" t="s">
        <v>4</v>
      </c>
      <c r="D4" s="19">
        <v>35</v>
      </c>
      <c r="E4" s="20"/>
      <c r="F4" s="19"/>
      <c r="G4" s="19"/>
      <c r="H4" s="91">
        <f>G4*1.08</f>
        <v>0</v>
      </c>
      <c r="I4" s="21"/>
      <c r="J4" s="91">
        <f>G4*D4</f>
        <v>0</v>
      </c>
      <c r="K4" s="92">
        <f>H4*D4</f>
        <v>0</v>
      </c>
    </row>
    <row r="5" spans="1:11" ht="15.75" thickBot="1" x14ac:dyDescent="0.3">
      <c r="H5" s="77"/>
      <c r="I5" s="78" t="s">
        <v>30</v>
      </c>
      <c r="J5" s="79">
        <f>SUM(J3:J4)</f>
        <v>0</v>
      </c>
      <c r="K5" s="80">
        <f>SUM(K3:K4)</f>
        <v>0</v>
      </c>
    </row>
    <row r="6" spans="1:11" x14ac:dyDescent="0.25">
      <c r="E6" s="22"/>
      <c r="F6" s="22"/>
      <c r="G6" s="22"/>
      <c r="H6" s="22"/>
      <c r="I6" s="22"/>
      <c r="J6" s="1"/>
      <c r="K6" s="1"/>
    </row>
    <row r="8" spans="1:11" ht="15.75" thickBot="1" x14ac:dyDescent="0.3">
      <c r="B8" t="s">
        <v>11</v>
      </c>
    </row>
    <row r="9" spans="1:11" ht="51.75" thickBot="1" x14ac:dyDescent="0.3">
      <c r="A9" s="23" t="s">
        <v>12</v>
      </c>
      <c r="B9" s="24" t="s">
        <v>13</v>
      </c>
      <c r="C9" s="25" t="s">
        <v>14</v>
      </c>
      <c r="D9" s="25" t="s">
        <v>15</v>
      </c>
      <c r="E9" s="25" t="s">
        <v>7</v>
      </c>
      <c r="F9" s="26" t="s">
        <v>8</v>
      </c>
      <c r="G9" s="27" t="s">
        <v>16</v>
      </c>
      <c r="H9" s="28" t="s">
        <v>17</v>
      </c>
      <c r="I9" s="23" t="s">
        <v>2</v>
      </c>
      <c r="J9" s="25" t="s">
        <v>18</v>
      </c>
      <c r="K9" s="29" t="s">
        <v>19</v>
      </c>
    </row>
    <row r="10" spans="1:11" ht="41.25" customHeight="1" thickBot="1" x14ac:dyDescent="0.3">
      <c r="A10" s="30">
        <v>1</v>
      </c>
      <c r="B10" s="31" t="s">
        <v>20</v>
      </c>
      <c r="C10" s="32" t="s">
        <v>21</v>
      </c>
      <c r="D10" s="33">
        <v>3</v>
      </c>
      <c r="E10" s="34"/>
      <c r="F10" s="33"/>
      <c r="G10" s="35"/>
      <c r="H10" s="91">
        <f>G10*1.08</f>
        <v>0</v>
      </c>
      <c r="I10" s="36"/>
      <c r="J10" s="91">
        <f>G10*D10</f>
        <v>0</v>
      </c>
      <c r="K10" s="92">
        <f>H10*D10</f>
        <v>0</v>
      </c>
    </row>
    <row r="11" spans="1:11" ht="15.75" thickBot="1" x14ac:dyDescent="0.3">
      <c r="A11" s="37"/>
      <c r="B11" s="38"/>
      <c r="C11" s="39"/>
      <c r="D11" s="39"/>
      <c r="E11" s="39"/>
      <c r="F11" s="39"/>
      <c r="G11" s="39"/>
      <c r="H11" s="39"/>
      <c r="I11" s="40" t="s">
        <v>22</v>
      </c>
      <c r="J11" s="93">
        <f>SUM(J10:J10)</f>
        <v>0</v>
      </c>
      <c r="K11" s="94">
        <f>SUM(K10:K10)</f>
        <v>0</v>
      </c>
    </row>
    <row r="12" spans="1:1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.75" thickBot="1" x14ac:dyDescent="0.3">
      <c r="A14" s="41"/>
      <c r="B14" s="41" t="s">
        <v>23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51.75" thickBot="1" x14ac:dyDescent="0.3">
      <c r="A15" s="42" t="s">
        <v>12</v>
      </c>
      <c r="B15" s="43" t="s">
        <v>13</v>
      </c>
      <c r="C15" s="44" t="s">
        <v>14</v>
      </c>
      <c r="D15" s="42" t="s">
        <v>15</v>
      </c>
      <c r="E15" s="45" t="s">
        <v>7</v>
      </c>
      <c r="F15" s="46" t="s">
        <v>8</v>
      </c>
      <c r="G15" s="47" t="s">
        <v>16</v>
      </c>
      <c r="H15" s="46" t="s">
        <v>17</v>
      </c>
      <c r="I15" s="42" t="s">
        <v>2</v>
      </c>
      <c r="J15" s="48" t="s">
        <v>18</v>
      </c>
      <c r="K15" s="45" t="s">
        <v>19</v>
      </c>
    </row>
    <row r="16" spans="1:11" x14ac:dyDescent="0.25">
      <c r="A16" s="49">
        <v>1</v>
      </c>
      <c r="B16" s="50" t="s">
        <v>24</v>
      </c>
      <c r="C16" s="51" t="s">
        <v>21</v>
      </c>
      <c r="D16" s="52">
        <v>2</v>
      </c>
      <c r="E16" s="53"/>
      <c r="F16" s="54"/>
      <c r="G16" s="55"/>
      <c r="H16" s="81">
        <f>G16*1.08</f>
        <v>0</v>
      </c>
      <c r="I16" s="56"/>
      <c r="J16" s="81">
        <f>G16*D16</f>
        <v>0</v>
      </c>
      <c r="K16" s="82">
        <f>H16*D16</f>
        <v>0</v>
      </c>
    </row>
    <row r="17" spans="1:11" ht="33.75" customHeight="1" x14ac:dyDescent="0.25">
      <c r="A17" s="57"/>
      <c r="B17" s="58"/>
      <c r="C17" s="59"/>
      <c r="D17" s="60"/>
      <c r="E17" s="61"/>
      <c r="F17" s="62"/>
      <c r="G17" s="63"/>
      <c r="H17" s="83">
        <f>G17*1.23</f>
        <v>0</v>
      </c>
      <c r="I17" s="64"/>
      <c r="J17" s="83">
        <f>G17*D16</f>
        <v>0</v>
      </c>
      <c r="K17" s="83">
        <f>H17*D16</f>
        <v>0</v>
      </c>
    </row>
    <row r="18" spans="1:11" ht="37.5" customHeight="1" x14ac:dyDescent="0.25">
      <c r="A18" s="65">
        <v>2</v>
      </c>
      <c r="B18" s="66" t="s">
        <v>25</v>
      </c>
      <c r="C18" s="67" t="s">
        <v>21</v>
      </c>
      <c r="D18" s="62">
        <v>6</v>
      </c>
      <c r="E18" s="61"/>
      <c r="F18" s="62"/>
      <c r="G18" s="63"/>
      <c r="H18" s="83">
        <f>G18*1.08</f>
        <v>0</v>
      </c>
      <c r="I18" s="64"/>
      <c r="J18" s="83">
        <f>G18*D18</f>
        <v>0</v>
      </c>
      <c r="K18" s="84">
        <f>H18*D18</f>
        <v>0</v>
      </c>
    </row>
    <row r="19" spans="1:11" ht="51.75" customHeight="1" thickBot="1" x14ac:dyDescent="0.3">
      <c r="A19" s="68">
        <v>3</v>
      </c>
      <c r="B19" s="69" t="s">
        <v>26</v>
      </c>
      <c r="C19" s="70" t="s">
        <v>21</v>
      </c>
      <c r="D19" s="19">
        <v>2</v>
      </c>
      <c r="E19" s="71"/>
      <c r="F19" s="19"/>
      <c r="G19" s="72"/>
      <c r="H19" s="85">
        <f>G19*1.08</f>
        <v>0</v>
      </c>
      <c r="I19" s="73"/>
      <c r="J19" s="85">
        <f>G19*D19</f>
        <v>0</v>
      </c>
      <c r="K19" s="86">
        <f>H19*D19</f>
        <v>0</v>
      </c>
    </row>
    <row r="20" spans="1:11" ht="15.75" thickBot="1" x14ac:dyDescent="0.3">
      <c r="A20" s="74"/>
      <c r="B20" s="75"/>
      <c r="C20" s="76"/>
      <c r="D20" s="76"/>
      <c r="E20" s="76"/>
      <c r="F20" s="76"/>
      <c r="G20" s="76"/>
      <c r="H20" s="87"/>
      <c r="I20" s="88" t="s">
        <v>22</v>
      </c>
      <c r="J20" s="89">
        <f>SUM(J16:J19)</f>
        <v>0</v>
      </c>
      <c r="K20" s="90">
        <f>SUM(K16:K19)</f>
        <v>0</v>
      </c>
    </row>
  </sheetData>
  <mergeCells count="4">
    <mergeCell ref="A16:A17"/>
    <mergeCell ref="B16:B17"/>
    <mergeCell ref="C16:C17"/>
    <mergeCell ref="D16:D17"/>
  </mergeCells>
  <pageMargins left="0.7" right="0.7" top="0.75" bottom="0.75" header="0.3" footer="0.3"/>
  <pageSetup paperSize="9" scale="68" fitToHeight="0" orientation="landscape" r:id="rId1"/>
  <headerFooter>
    <oddHeader>&amp;L77/TP/ZP/D/2024&amp;CFORMULARZ ASORTYMENTOWO - 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Stala</dc:creator>
  <cp:lastModifiedBy>Magdalena Sawicka</cp:lastModifiedBy>
  <cp:lastPrinted>2024-06-14T13:46:11Z</cp:lastPrinted>
  <dcterms:created xsi:type="dcterms:W3CDTF">2024-05-31T09:05:53Z</dcterms:created>
  <dcterms:modified xsi:type="dcterms:W3CDTF">2024-06-14T13:48:28Z</dcterms:modified>
</cp:coreProperties>
</file>