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p\ZamPub\2 0 2 1   R O K\11 ZP 2021 - SPRZĘT DIALIZY_UE_E\SWZ\"/>
    </mc:Choice>
  </mc:AlternateContent>
  <bookViews>
    <workbookView xWindow="0" yWindow="0" windowWidth="22740" windowHeight="11130" tabRatio="892"/>
  </bookViews>
  <sheets>
    <sheet name="załącznik 1 A" sheetId="3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1" i="38" l="1"/>
  <c r="J231" i="38" s="1"/>
  <c r="G231" i="38"/>
  <c r="H230" i="38"/>
  <c r="H232" i="38" s="1"/>
  <c r="G230" i="38"/>
  <c r="H213" i="38"/>
  <c r="H214" i="38" s="1"/>
  <c r="G213" i="38"/>
  <c r="H196" i="38"/>
  <c r="J196" i="38" s="1"/>
  <c r="J197" i="38" s="1"/>
  <c r="G196" i="38"/>
  <c r="H179" i="38"/>
  <c r="J179" i="38" s="1"/>
  <c r="G179" i="38"/>
  <c r="H178" i="38"/>
  <c r="J178" i="38" s="1"/>
  <c r="G178" i="38"/>
  <c r="H177" i="38"/>
  <c r="J177" i="38" s="1"/>
  <c r="G177" i="38"/>
  <c r="H176" i="38"/>
  <c r="J176" i="38" s="1"/>
  <c r="G176" i="38"/>
  <c r="H173" i="38"/>
  <c r="J173" i="38" s="1"/>
  <c r="G173" i="38"/>
  <c r="H172" i="38"/>
  <c r="J172" i="38" s="1"/>
  <c r="G172" i="38"/>
  <c r="H155" i="38"/>
  <c r="J155" i="38" s="1"/>
  <c r="J156" i="38" s="1"/>
  <c r="G155" i="38"/>
  <c r="H138" i="38"/>
  <c r="J138" i="38" s="1"/>
  <c r="G138" i="38"/>
  <c r="H137" i="38"/>
  <c r="G137" i="38"/>
  <c r="H120" i="38"/>
  <c r="H121" i="38" s="1"/>
  <c r="G120" i="38"/>
  <c r="H103" i="38"/>
  <c r="H104" i="38" s="1"/>
  <c r="G103" i="38"/>
  <c r="H86" i="38"/>
  <c r="G86" i="38"/>
  <c r="H85" i="38"/>
  <c r="J85" i="38" s="1"/>
  <c r="G85" i="38"/>
  <c r="H84" i="38"/>
  <c r="J84" i="38" s="1"/>
  <c r="G84" i="38"/>
  <c r="H67" i="38"/>
  <c r="J67" i="38" s="1"/>
  <c r="G67" i="38"/>
  <c r="H66" i="38"/>
  <c r="J66" i="38" s="1"/>
  <c r="G66" i="38"/>
  <c r="H65" i="38"/>
  <c r="J65" i="38" s="1"/>
  <c r="G65" i="38"/>
  <c r="H48" i="38"/>
  <c r="J48" i="38" s="1"/>
  <c r="G48" i="38"/>
  <c r="H47" i="38"/>
  <c r="J47" i="38" s="1"/>
  <c r="G47" i="38"/>
  <c r="H46" i="38"/>
  <c r="J46" i="38" s="1"/>
  <c r="G46" i="38"/>
  <c r="H27" i="38"/>
  <c r="J27" i="38" s="1"/>
  <c r="G27" i="38"/>
  <c r="J26" i="38"/>
  <c r="J28" i="38" s="1"/>
  <c r="H26" i="38"/>
  <c r="G26" i="38"/>
  <c r="H7" i="38"/>
  <c r="J7" i="38" s="1"/>
  <c r="G7" i="38"/>
  <c r="H6" i="38"/>
  <c r="J6" i="38" s="1"/>
  <c r="G6" i="38"/>
  <c r="H5" i="38"/>
  <c r="J5" i="38" s="1"/>
  <c r="G5" i="38"/>
  <c r="H197" i="38" l="1"/>
  <c r="H139" i="38"/>
  <c r="J86" i="38"/>
  <c r="J8" i="38"/>
  <c r="H156" i="38"/>
  <c r="H49" i="38"/>
  <c r="H28" i="38"/>
  <c r="J68" i="38"/>
  <c r="J180" i="38"/>
  <c r="J49" i="38"/>
  <c r="J87" i="38"/>
  <c r="H8" i="38"/>
  <c r="H180" i="38"/>
  <c r="H87" i="38"/>
  <c r="J103" i="38"/>
  <c r="J104" i="38" s="1"/>
  <c r="J213" i="38"/>
  <c r="J214" i="38" s="1"/>
  <c r="H68" i="38"/>
  <c r="J120" i="38"/>
  <c r="J121" i="38" s="1"/>
  <c r="J230" i="38"/>
  <c r="J232" i="38" s="1"/>
  <c r="J137" i="38"/>
  <c r="J139" i="38" s="1"/>
</calcChain>
</file>

<file path=xl/sharedStrings.xml><?xml version="1.0" encoding="utf-8"?>
<sst xmlns="http://schemas.openxmlformats.org/spreadsheetml/2006/main" count="678" uniqueCount="101">
  <si>
    <t>Lp.</t>
  </si>
  <si>
    <t>WYMAGANIA:</t>
  </si>
  <si>
    <t>►</t>
  </si>
  <si>
    <t>Przedmiot zamówienia</t>
  </si>
  <si>
    <t xml:space="preserve">Wartość netto </t>
  </si>
  <si>
    <t>VAT (%)</t>
  </si>
  <si>
    <t xml:space="preserve">Wartość brutto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</si>
  <si>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</si>
  <si>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</si>
  <si>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</si>
  <si>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</si>
  <si>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</si>
  <si>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</si>
  <si>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</si>
  <si>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</si>
  <si>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</si>
  <si>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RAZEM:</t>
  </si>
  <si>
    <t>DEKLAROWANE TERMINY:</t>
  </si>
  <si>
    <t>Deklarowany termin płatności (min. 30 dni - max 60 dni, licząc od daty otrzymania przez Zamawiającego faktury VAT):</t>
  </si>
  <si>
    <t xml:space="preserve">Cena jednostkowa  brutto </t>
  </si>
  <si>
    <t xml:space="preserve">Cena jednostkowa  netto </t>
  </si>
  <si>
    <t>szt.</t>
  </si>
  <si>
    <t>j</t>
  </si>
  <si>
    <t>k</t>
  </si>
  <si>
    <t>l</t>
  </si>
  <si>
    <t>1.</t>
  </si>
  <si>
    <t>2.</t>
  </si>
  <si>
    <t>zestaw</t>
  </si>
  <si>
    <t>3.</t>
  </si>
  <si>
    <t>4.</t>
  </si>
  <si>
    <t>5.</t>
  </si>
  <si>
    <t>6.</t>
  </si>
  <si>
    <t>7.</t>
  </si>
  <si>
    <t>8.</t>
  </si>
  <si>
    <t>Deklarowany termin dostawy (od 1 do max. 3 dni w dni robocze (pon. – pt.) od złożenia zapotrzebowania):</t>
  </si>
  <si>
    <t>Ilość szt. w opakowaniu zbiorczym</t>
  </si>
  <si>
    <t>Załącznik nr 1A</t>
  </si>
  <si>
    <t>Jedn. miary</t>
  </si>
  <si>
    <t>Szacunkowa ilość na 24 m-ce</t>
  </si>
  <si>
    <t>Producent / Numer katalogowy/ Nazwa handlowa produktu</t>
  </si>
  <si>
    <t>Deklarowany termin dostawy w przypadku zagrożenia życia pacjentów ( max. 1 dzień w dni robocze (pon. – pt.) od złożenia zapotrzebowania):</t>
  </si>
  <si>
    <t>Wartości i liczby w kolumnach f), g), h), j) należy wpisać z dokładnością do dwóch miejsc po przecinku.</t>
  </si>
  <si>
    <r>
      <t xml:space="preserve">Formularz zawiera formuły ułatwiajace sporządzenie oferty. Wystarczy wprowadzić dane do kolumny f) cena jedn. netto i </t>
    </r>
    <r>
      <rPr>
        <b/>
        <sz val="7.5"/>
        <rFont val="Tahoma"/>
        <family val="2"/>
        <charset val="238"/>
      </rPr>
      <t>zaakceptować bądź zmienić  stawkę VAT</t>
    </r>
    <r>
      <rPr>
        <sz val="7.5"/>
        <rFont val="Tahoma"/>
        <family val="2"/>
        <charset val="238"/>
      </rPr>
      <t xml:space="preserve">, aby uzyskać cenę oferty. </t>
    </r>
  </si>
  <si>
    <t xml:space="preserve">Uwaga: formuły są podane pomocniczo, wykonawca winien je zweryfikować. Wykonawca odpowiada za wlasne przeliczenia. </t>
  </si>
  <si>
    <t>Kwalifikowany podpis elektroniczny osoby uprawnionej do reprezentowania wykonawcy</t>
  </si>
  <si>
    <t>Spełnienie wszystkich wymagań w SWZ i załącznikach do SWZ</t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</si>
  <si>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 typu Low-Flux o powierzchni 1,4 - 1,6 m²,  minimalne klirensy (ml/min): mocznik ≥ 180, kreatynina ≥210,fosforany ≥180ml/min przy QB=300 ml/min, QD 500 ml/min, UF&gt;0*.</t>
    </r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</si>
  <si>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typu Low-Flux o powierzchni 1,7-1,9 m²minimalne klirensy (ml/min): mocznik ≥ 185, kreatynina  ≥230, fosforany ≥ 200 przy QB=300 ml/min, QD=500 ml/min, UF&gt;0*.</t>
    </r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</si>
  <si>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typu Low-Flux o powierzchni ≥ 2,1m²(większej lub równej 2,1m²) minimalne klirensy (ml/min): mocznik  ≥  250, kreatynina ≥ 230, fosforany ≥ 210 przy QB=300 ml/min, QD=500 ml/min, UF&gt;0*.</t>
    </r>
  </si>
  <si>
    <t>* QB = przepływ krwi przez dializator, QD = przepływ płynu dializacyjnego przez dializator</t>
  </si>
  <si>
    <t>* Sterylizowanie promieniami Gama i parą wodną</t>
  </si>
  <si>
    <t>znak sprawy 11/ZP/2021</t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</si>
  <si>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 High-Flux o powierzchni 1,7 - 2,0 m²,  minimalne klirensy (ml/min): mocznik ≥ 270, kreatynina ≥240,fosforany ≥230ml/min przy QB=300 ml/min, QD=500 ml/min, UF&gt;0*.</t>
    </r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</si>
  <si>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High-Flux o powierzchni 2,1 - 2,4 m²,  minimalne klirensy (ml/min): mocznik ≥ 280, kreatynina ≥250,fosforany ≥240ml/min przy QB=300 ml/min, QD=500 ml/min, UF&gt;0*.</t>
    </r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</si>
  <si>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 z błoną syntetyczną, sterylizowane parą wodną, bez wypełnienia płynem, o typie High-Flux z parametrami: powierzchnia ≥ 2,1 m2; klirens mocznika (QB=300ml/min, QD=500ml/min)  ≥ 284 ml/min; klirens kreatyniny (QB=300ml/min, QD=500ml/min) ≥ 272 ml/min; klirens fosforanów (QB=300ml/min, QD=500ml/min) ≥ 261 ml/min</t>
    </r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</si>
  <si>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 o powierzchni około 1,6 m2 i 2,1 m2, z błoną wysokobiozgodną opłaszczoną heparyną nieuwalniajacą się, sterylizowane promieniami gamma, przeznaczone dla pacjentów z wysokim ryzykiem krwawienia</t>
    </r>
  </si>
  <si>
    <r>
      <rPr>
        <b/>
        <sz val="9"/>
        <rFont val="Tahoma"/>
        <family val="2"/>
        <charset val="238"/>
      </rPr>
      <t>Dializatory</t>
    </r>
    <r>
      <rPr>
        <sz val="9"/>
        <rFont val="Tahoma"/>
        <family val="2"/>
        <charset val="238"/>
      </rPr>
      <t xml:space="preserve"> z błoną poliaryloeterosulfonową (PAES) typu Medium Cut-Off (MCO) umożliwiający efektywne usuwanie dużych średnich cząstek toksyn mocznicowych w procesie rozszerzonej hemodializy (HDx), zapewniający klirens in vitro mioglobiny co najmniej 120 ml/min przy przepływie krwi QB= 300 ml/min i przepływie dializatu QD = 500 ml/min oraz uktrafiltracji UF= 0 ml/min. Objętość przedziału krwi dializatora poniżej 110 ml.</t>
    </r>
  </si>
  <si>
    <r>
      <rPr>
        <b/>
        <sz val="9"/>
        <rFont val="Tahoma"/>
        <family val="2"/>
        <charset val="238"/>
      </rPr>
      <t>Suchy koncentrat kwaśny</t>
    </r>
    <r>
      <rPr>
        <sz val="9"/>
        <rFont val="Tahoma"/>
        <family val="2"/>
        <charset val="238"/>
      </rPr>
      <t xml:space="preserve"> do centralnej dystrybucji płynów dializacyjnych do wykonania 100l koncentratu</t>
    </r>
  </si>
  <si>
    <r>
      <rPr>
        <b/>
        <sz val="9"/>
        <rFont val="Tahoma"/>
        <family val="2"/>
        <charset val="238"/>
      </rPr>
      <t>Koncentrat kwaśny</t>
    </r>
    <r>
      <rPr>
        <sz val="9"/>
        <rFont val="Tahoma"/>
        <family val="2"/>
        <charset val="238"/>
      </rPr>
      <t xml:space="preserve"> w pojemnikach  10l </t>
    </r>
  </si>
  <si>
    <r>
      <rPr>
        <b/>
        <sz val="9"/>
        <rFont val="Tahoma"/>
        <family val="2"/>
        <charset val="238"/>
      </rPr>
      <t>koncentrat wodorowęglanowy</t>
    </r>
    <r>
      <rPr>
        <sz val="9"/>
        <rFont val="Tahoma"/>
        <family val="2"/>
        <charset val="238"/>
      </rPr>
      <t xml:space="preserve"> do płynu dializacyjnego do wykonania 1 standardowego zabiegu hemodializy do 5 godzin (suchy  600-650g lub mokry 5 litrów do aparatu Fresenius 4008 i 5008) minimum dla 40 000 dializ</t>
    </r>
  </si>
  <si>
    <r>
      <t xml:space="preserve">Zestawy </t>
    </r>
    <r>
      <rPr>
        <b/>
        <sz val="9"/>
        <rFont val="Tahoma"/>
        <family val="2"/>
        <charset val="238"/>
      </rPr>
      <t>do plazmaferezy</t>
    </r>
    <r>
      <rPr>
        <sz val="9"/>
        <rFont val="Tahoma"/>
        <family val="2"/>
        <charset val="238"/>
      </rPr>
      <t xml:space="preserve"> przystosowane do aparatu MULTIFILTRATE</t>
    </r>
  </si>
  <si>
    <r>
      <t xml:space="preserve">Zestawy </t>
    </r>
    <r>
      <rPr>
        <b/>
        <sz val="9"/>
        <rFont val="Tahoma"/>
        <family val="2"/>
        <charset val="238"/>
      </rPr>
      <t>do wykonywania HDF</t>
    </r>
    <r>
      <rPr>
        <sz val="9"/>
        <rFont val="Tahoma"/>
        <family val="2"/>
        <charset val="238"/>
      </rPr>
      <t>, przystosowane do aparatu MULTIFILTRATE</t>
    </r>
  </si>
  <si>
    <r>
      <rPr>
        <b/>
        <sz val="9"/>
        <rFont val="Tahoma"/>
        <family val="2"/>
        <charset val="238"/>
      </rPr>
      <t>Płyn substytucyjny</t>
    </r>
    <r>
      <rPr>
        <sz val="9"/>
        <rFont val="Tahoma"/>
        <family val="2"/>
        <charset val="238"/>
      </rPr>
      <t xml:space="preserve"> wieloelektrolitowy do aparatu do plazmaferezy min. opakowanie -  2l max. - 5l zawartosć potasu 4mmol/l</t>
    </r>
  </si>
  <si>
    <t xml:space="preserve">PAKIET Nr 6 -  igły do dializ </t>
  </si>
  <si>
    <r>
      <rPr>
        <b/>
        <sz val="9"/>
        <rFont val="Tahoma"/>
        <family val="2"/>
        <charset val="238"/>
      </rPr>
      <t>Igły dializacyjne</t>
    </r>
    <r>
      <rPr>
        <sz val="9"/>
        <rFont val="Tahoma"/>
        <family val="2"/>
        <charset val="238"/>
      </rPr>
      <t xml:space="preserve"> sterylizowane promieniami Gamma o średnicy 1,6 - 1,8 mm komplet do wykonania 1 zabiegu</t>
    </r>
  </si>
  <si>
    <t>szt.= 1 kpl.</t>
  </si>
  <si>
    <t>PAKIET Nr 7 -  igły typu SPIKE</t>
  </si>
  <si>
    <t>PAKIET Nr 8 - Filtry</t>
  </si>
  <si>
    <t>PAKIET Nr 9 -  linie krwi, filtry preparaty dezynfekcyjne</t>
  </si>
  <si>
    <r>
      <rPr>
        <b/>
        <sz val="9"/>
        <rFont val="Tahoma"/>
        <family val="2"/>
        <charset val="238"/>
      </rPr>
      <t>Igła</t>
    </r>
    <r>
      <rPr>
        <sz val="9"/>
        <rFont val="Tahoma"/>
        <family val="2"/>
        <charset val="238"/>
      </rPr>
      <t xml:space="preserve"> typuSPIKE</t>
    </r>
  </si>
  <si>
    <r>
      <rPr>
        <b/>
        <sz val="9"/>
        <rFont val="Tahoma"/>
        <family val="2"/>
        <charset val="238"/>
      </rPr>
      <t>Linie do hemodializy</t>
    </r>
    <r>
      <rPr>
        <sz val="9"/>
        <rFont val="Tahoma"/>
        <family val="2"/>
        <charset val="238"/>
      </rPr>
      <t xml:space="preserve"> - komplet do wykonania 1 zabiegu na aparacie  Freseniu </t>
    </r>
    <r>
      <rPr>
        <b/>
        <sz val="9"/>
        <rFont val="Tahoma"/>
        <family val="2"/>
        <charset val="238"/>
      </rPr>
      <t>5008</t>
    </r>
    <r>
      <rPr>
        <sz val="9"/>
        <rFont val="Tahoma"/>
        <family val="2"/>
        <charset val="238"/>
      </rPr>
      <t>. Materiał bez ftalonów.</t>
    </r>
  </si>
  <si>
    <r>
      <rPr>
        <b/>
        <sz val="9"/>
        <rFont val="Tahoma"/>
        <family val="2"/>
        <charset val="238"/>
      </rPr>
      <t>Linie do hemodializy</t>
    </r>
    <r>
      <rPr>
        <sz val="9"/>
        <rFont val="Tahoma"/>
        <family val="2"/>
        <charset val="238"/>
      </rPr>
      <t xml:space="preserve"> - komplet do wykonania 1 zabiegu na aparacie  Freseniu </t>
    </r>
    <r>
      <rPr>
        <b/>
        <sz val="9"/>
        <rFont val="Tahoma"/>
        <family val="2"/>
        <charset val="238"/>
      </rPr>
      <t>6008</t>
    </r>
    <r>
      <rPr>
        <sz val="9"/>
        <rFont val="Tahoma"/>
        <family val="2"/>
        <charset val="238"/>
      </rPr>
      <t>. Materiał bez ftalonów.</t>
    </r>
  </si>
  <si>
    <r>
      <rPr>
        <b/>
        <sz val="9"/>
        <rFont val="Tahoma"/>
        <family val="2"/>
        <charset val="238"/>
      </rPr>
      <t>Preparat dezynfekcyjny</t>
    </r>
    <r>
      <rPr>
        <sz val="9"/>
        <rFont val="Tahoma"/>
        <family val="2"/>
        <charset val="238"/>
      </rPr>
      <t xml:space="preserve"> na bazie podchloryny sodu 1-5l </t>
    </r>
  </si>
  <si>
    <r>
      <rPr>
        <b/>
        <sz val="9"/>
        <rFont val="Tahoma"/>
        <family val="2"/>
        <charset val="238"/>
      </rPr>
      <t>Preparat dezynfekcyjny</t>
    </r>
    <r>
      <rPr>
        <sz val="9"/>
        <rFont val="Tahoma"/>
        <family val="2"/>
        <charset val="238"/>
      </rPr>
      <t xml:space="preserve">  3,5% kwas nadoctowy (10kg-8,4l) </t>
    </r>
  </si>
  <si>
    <r>
      <rPr>
        <b/>
        <sz val="9"/>
        <rFont val="Tahoma"/>
        <family val="2"/>
        <charset val="238"/>
      </rPr>
      <t>Preparat do dezynfekcji chemiczno-termicznej</t>
    </r>
    <r>
      <rPr>
        <sz val="9"/>
        <rFont val="Tahoma"/>
        <family val="2"/>
        <charset val="238"/>
      </rPr>
      <t xml:space="preserve">  i dekalcyfikacji aparatów do hemodializy Fresenius na bazie 10% kwasu cytrynowego 5l</t>
    </r>
  </si>
  <si>
    <r>
      <rPr>
        <b/>
        <sz val="9"/>
        <rFont val="Tahoma"/>
        <family val="2"/>
        <charset val="238"/>
      </rPr>
      <t>Filtry do Granumixu</t>
    </r>
    <r>
      <rPr>
        <sz val="9"/>
        <rFont val="Tahoma"/>
        <family val="2"/>
        <charset val="238"/>
      </rPr>
      <t xml:space="preserve"> firmy Fresenius</t>
    </r>
  </si>
  <si>
    <t>PAKIET Nr 10 -  linie krwi, filtry preparaty dezynfekcyjne</t>
  </si>
  <si>
    <r>
      <rPr>
        <b/>
        <sz val="9"/>
        <rFont val="Tahoma"/>
        <family val="2"/>
        <charset val="238"/>
      </rPr>
      <t>Paski testowe</t>
    </r>
    <r>
      <rPr>
        <sz val="9"/>
        <rFont val="Tahoma"/>
        <family val="2"/>
        <charset val="238"/>
      </rPr>
      <t xml:space="preserve"> jadkowo-potasowe na obecność podchlorynu sodu-op. po 100szt.</t>
    </r>
  </si>
  <si>
    <t>1 opk.= 100 szt.</t>
  </si>
  <si>
    <r>
      <rPr>
        <b/>
        <sz val="9"/>
        <rFont val="Tahoma"/>
        <family val="2"/>
        <charset val="238"/>
      </rPr>
      <t>Linie do hemodializy</t>
    </r>
    <r>
      <rPr>
        <sz val="9"/>
        <rFont val="Tahoma"/>
        <family val="2"/>
        <charset val="238"/>
      </rPr>
      <t xml:space="preserve"> - komplet do wykonania 1 zabiegu na aparacie  Freseniu </t>
    </r>
    <r>
      <rPr>
        <b/>
        <sz val="9"/>
        <rFont val="Tahoma"/>
        <family val="2"/>
        <charset val="238"/>
      </rPr>
      <t>4008</t>
    </r>
    <r>
      <rPr>
        <sz val="9"/>
        <rFont val="Tahoma"/>
        <family val="2"/>
        <charset val="238"/>
      </rPr>
      <t>. Materiał bez ftalonów.</t>
    </r>
  </si>
  <si>
    <t>PAKIET Nr 11 -  łącznik Y  do igły dializacyjnej</t>
  </si>
  <si>
    <r>
      <rPr>
        <b/>
        <sz val="9"/>
        <rFont val="Tahoma"/>
        <family val="2"/>
        <charset val="238"/>
      </rPr>
      <t>Łącznik Y</t>
    </r>
    <r>
      <rPr>
        <sz val="9"/>
        <rFont val="Tahoma"/>
        <family val="2"/>
        <charset val="238"/>
      </rPr>
      <t xml:space="preserve"> do igły dializacyjnej</t>
    </r>
  </si>
  <si>
    <t xml:space="preserve">PAKIET Nr 12 -  materiały opatrunkowe dla dializantów </t>
  </si>
  <si>
    <r>
      <rPr>
        <b/>
        <sz val="9"/>
        <rFont val="Tahoma"/>
        <family val="2"/>
        <charset val="238"/>
      </rPr>
      <t>Materiały opatrunkowe</t>
    </r>
    <r>
      <rPr>
        <sz val="9"/>
        <rFont val="Tahoma"/>
        <family val="2"/>
        <charset val="238"/>
      </rPr>
      <t xml:space="preserve"> hemostatyczne z nieoksydowanej celulozy do tamowania średniego i obfitego krwawienia z przetoki tętniczo-żylnej u chorych hemodializowanych, umożliwiające skrócenie czasu hemostazy o 60%, nie wymagające mocnego nacisku na naczynie oraz zapobiegające ponownemu krwawieniu w okresie wczesnej wrażliwości skrzepu zdolność do absorpcji płynów 2500% wagi własnej, wymiary 5 cm x5 cm. (1 op a 10 saszetek po 2 szt.)</t>
    </r>
  </si>
  <si>
    <t>szt.= 1 opk.</t>
  </si>
  <si>
    <t xml:space="preserve">PAKIET Nr 13 - Zestawy zabiegowe </t>
  </si>
  <si>
    <r>
      <rPr>
        <b/>
        <sz val="9"/>
        <rFont val="Tahoma"/>
        <family val="2"/>
        <charset val="238"/>
      </rPr>
      <t>Zestaw zabiegowy</t>
    </r>
    <r>
      <rPr>
        <sz val="9"/>
        <rFont val="Tahoma"/>
        <family val="2"/>
        <charset val="238"/>
      </rPr>
      <t xml:space="preserve"> zawierający:
serweta z laminatu FB rozm 50 - 35cm - 1 szt.
rękawice lateksowe bezpudrowe roz. M - 2 szt.
</t>
    </r>
    <r>
      <rPr>
        <b/>
        <sz val="9"/>
        <rFont val="Tahoma"/>
        <family val="2"/>
        <charset val="238"/>
      </rPr>
      <t>START</t>
    </r>
    <r>
      <rPr>
        <sz val="9"/>
        <rFont val="Tahoma"/>
        <family val="2"/>
        <charset val="238"/>
      </rPr>
      <t xml:space="preserve">
kompresy włokninowe 30g/m² rozm. 7,5cm x 7,5cm - 6 szt.
Cannula Plast 8cm x 5,8cm - 2 szt.
Plastofix roz. 2,5x15cm - 4 szt.
Rękawice lateksowe bezpudrowe roz. M- 2 szt.
</t>
    </r>
    <r>
      <rPr>
        <b/>
        <sz val="9"/>
        <rFont val="Tahoma"/>
        <family val="2"/>
        <charset val="238"/>
      </rPr>
      <t>END</t>
    </r>
    <r>
      <rPr>
        <sz val="9"/>
        <rFont val="Tahoma"/>
        <family val="2"/>
        <charset val="238"/>
      </rPr>
      <t xml:space="preserve">
Rękawice winylowe bezpudrowe roz. L - 1szt.
Kompresy włókninowe 30g/m², 4W, roz. 7,7x7,5xm - 4 szt.
Fixopore S, roz. 5x7,2cm - 2 szt.
Na opakowaniu jednostkowym samoprzylepna metka z kodem kreskowym, numerem
katalogowym, datą ważności i numerem serii służąca do prowadzenia dokumentacji
medycznej.</t>
    </r>
  </si>
  <si>
    <r>
      <t xml:space="preserve">PAKIET Nr 1 - dializatory z błoną syntetyczną, sterylizowane parą wodną lub promieniami gamma bez wypełnienia płynem  </t>
    </r>
    <r>
      <rPr>
        <b/>
        <sz val="10"/>
        <color indexed="10"/>
        <rFont val="Tahoma"/>
        <family val="2"/>
        <charset val="238"/>
      </rPr>
      <t>(dopuszcza się składanie ofert na poszczególne pozycje)</t>
    </r>
  </si>
  <si>
    <r>
      <t xml:space="preserve">PAKIET Nr 2 - dializatory z błoną syntetyczną, sterylizowane parą wodną lub promieniami gamma bez wypełnienia płynem  </t>
    </r>
    <r>
      <rPr>
        <b/>
        <sz val="10"/>
        <color indexed="10"/>
        <rFont val="Tahoma"/>
        <family val="2"/>
        <charset val="238"/>
      </rPr>
      <t>(dopuszcza się składanie ofert na poszczególne pozycje)</t>
    </r>
  </si>
  <si>
    <r>
      <t xml:space="preserve">PAKIET Nr 3 - Dializatory z błoną syntetyczną </t>
    </r>
    <r>
      <rPr>
        <b/>
        <sz val="10"/>
        <color indexed="10"/>
        <rFont val="Tahoma"/>
        <family val="2"/>
        <charset val="238"/>
      </rPr>
      <t>(dopuszcza się składanie ofert na poszczególne pozycje)</t>
    </r>
  </si>
  <si>
    <r>
      <t xml:space="preserve">PAKIET Nr 4 - koncentraty i roztwory </t>
    </r>
    <r>
      <rPr>
        <b/>
        <sz val="10"/>
        <color indexed="10"/>
        <rFont val="Tahoma"/>
        <family val="2"/>
        <charset val="238"/>
      </rPr>
      <t>(dopuszcza się składanie ofert na poszczególne pozycje)</t>
    </r>
  </si>
  <si>
    <r>
      <t xml:space="preserve">PAKIET Nr 5 - zestawy do plazmaferezy </t>
    </r>
    <r>
      <rPr>
        <b/>
        <sz val="10"/>
        <color indexed="10"/>
        <rFont val="Tahoma"/>
        <family val="2"/>
        <charset val="238"/>
      </rPr>
      <t>(dopuszcza się składanie ofert na poszczególne pozycje)</t>
    </r>
  </si>
  <si>
    <r>
      <rPr>
        <b/>
        <sz val="9"/>
        <rFont val="Tahoma"/>
        <family val="2"/>
        <charset val="238"/>
      </rPr>
      <t>Filtry DiaSafe</t>
    </r>
    <r>
      <rPr>
        <sz val="9"/>
        <rFont val="Tahoma"/>
        <family val="2"/>
        <charset val="238"/>
      </rPr>
      <t xml:space="preserve"> do CDS 5001911 CDS ULTRA FILTER</t>
    </r>
  </si>
  <si>
    <t>Filtry do dializatu</t>
  </si>
  <si>
    <r>
      <rPr>
        <b/>
        <sz val="9"/>
        <rFont val="Tahoma"/>
        <family val="2"/>
        <charset val="238"/>
      </rPr>
      <t>Filtry do dializatu</t>
    </r>
    <r>
      <rPr>
        <sz val="9"/>
        <rFont val="Tahoma"/>
        <family val="2"/>
        <charset val="238"/>
      </rPr>
      <t xml:space="preserve"> do aparatu Fresenius do hemodializy DIASAFE</t>
    </r>
  </si>
  <si>
    <t>Próbki</t>
  </si>
  <si>
    <t>3 szt.</t>
  </si>
  <si>
    <t>10 szt.</t>
  </si>
  <si>
    <t xml:space="preserve"> - </t>
  </si>
  <si>
    <r>
      <rPr>
        <b/>
        <sz val="9"/>
        <rFont val="Tahoma"/>
        <family val="2"/>
        <charset val="238"/>
      </rPr>
      <t>Zestaw zabiegowy do cewników centralnych</t>
    </r>
    <r>
      <rPr>
        <sz val="9"/>
        <rFont val="Tahoma"/>
        <family val="2"/>
        <charset val="238"/>
      </rPr>
      <t xml:space="preserve"> zawierający: 
a. kompresy wókninowe 7,5cm x 7,5 cm - 15szt.
b. serweta włokninowa z otworem  35cm x 35 cm - 1 szt.
c. rekawice zabiegowe lateksowe roz. S - 2 szt.
d. przylepiec włókninowy  15cm x 2,5 cm - 1 szt.
e. taca plastykowa trójdzielna - 1 szt. 
f. serweta włókninowa 50cm x 50 cm - 1 szt.             </t>
    </r>
    <r>
      <rPr>
        <sz val="7"/>
        <rFont val="Tahoma"/>
        <family val="2"/>
        <charset val="238"/>
      </rPr>
      <t xml:space="preserve">                         </t>
    </r>
    <r>
      <rPr>
        <sz val="9"/>
        <rFont val="Tahoma"/>
        <family val="2"/>
        <charset val="238"/>
      </rPr>
      <t xml:space="preserve">                                            Na opakowaniu jednostkowym podwójna samoprzylepna metka z kodem kreskowym, numerem katalogowym, datą ważności i numerem serii służąca do prowadzenia dokumentacji medycznej.</t>
    </r>
  </si>
  <si>
    <t>Deklarowany termin wykonania reklamacji (min. 1 dni - max. 5 dni w dni robocze (pon. – pt.) od dnia złożenia reklamacji):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</si>
</sst>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\ #,##0.00&quot;      &quot;;\-#,##0.00&quot;      &quot;;&quot; -&quot;#&quot;      &quot;;@\ "/>
    <numFmt numFmtId="167" formatCode="\ #,##0.00&quot; zł &quot;;\-#,##0.00&quot; zł &quot;;&quot; -&quot;#&quot; zł &quot;;@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color theme="1"/>
      <name val="Arial CE"/>
      <charset val="238"/>
    </font>
    <font>
      <sz val="10"/>
      <name val="Mangal"/>
      <family val="2"/>
      <charset val="238"/>
    </font>
    <font>
      <u/>
      <sz val="11"/>
      <color indexed="3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2"/>
      <color rgb="FF000000"/>
      <name val="Arial CE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Tahoma"/>
      <family val="2"/>
      <charset val="238"/>
    </font>
    <font>
      <sz val="7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</borders>
  <cellStyleXfs count="49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2" fillId="0" borderId="0"/>
    <xf numFmtId="0" fontId="11" fillId="0" borderId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164" fontId="12" fillId="0" borderId="0" applyFont="0" applyFill="0" applyBorder="0" applyAlignment="0" applyProtection="0"/>
    <xf numFmtId="0" fontId="1" fillId="0" borderId="0"/>
    <xf numFmtId="0" fontId="6" fillId="0" borderId="5" applyFont="0" applyFill="0" applyBorder="0" applyAlignment="0">
      <alignment horizontal="center" vertical="center"/>
    </xf>
    <xf numFmtId="0" fontId="6" fillId="0" borderId="5" applyFont="0" applyFill="0" applyBorder="0" applyAlignment="0">
      <alignment horizontal="center" vertical="center"/>
    </xf>
    <xf numFmtId="0" fontId="2" fillId="0" borderId="0"/>
    <xf numFmtId="0" fontId="11" fillId="0" borderId="0"/>
    <xf numFmtId="0" fontId="2" fillId="0" borderId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2" fillId="0" borderId="0" applyNumberFormat="0" applyBorder="0" applyProtection="0"/>
    <xf numFmtId="0" fontId="2" fillId="0" borderId="0"/>
    <xf numFmtId="0" fontId="11" fillId="0" borderId="0"/>
    <xf numFmtId="9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</cellStyleXfs>
  <cellXfs count="58">
    <xf numFmtId="0" fontId="0" fillId="0" borderId="0" xfId="0"/>
    <xf numFmtId="0" fontId="9" fillId="0" borderId="0" xfId="11" applyNumberFormat="1" applyFont="1" applyFill="1" applyBorder="1" applyAlignment="1">
      <alignment horizontal="center" vertical="center" wrapText="1"/>
    </xf>
    <xf numFmtId="44" fontId="8" fillId="0" borderId="5" xfId="11" applyFont="1" applyFill="1" applyBorder="1" applyAlignment="1">
      <alignment vertical="center"/>
    </xf>
    <xf numFmtId="0" fontId="3" fillId="0" borderId="0" xfId="48" applyFont="1" applyFill="1" applyBorder="1"/>
    <xf numFmtId="0" fontId="23" fillId="0" borderId="0" xfId="48" applyFont="1" applyFill="1" applyBorder="1"/>
    <xf numFmtId="0" fontId="24" fillId="0" borderId="0" xfId="48"/>
    <xf numFmtId="0" fontId="8" fillId="2" borderId="4" xfId="48" applyFont="1" applyFill="1" applyBorder="1" applyAlignment="1">
      <alignment horizontal="center" vertical="center" wrapText="1"/>
    </xf>
    <xf numFmtId="0" fontId="8" fillId="2" borderId="5" xfId="48" applyFont="1" applyFill="1" applyBorder="1" applyAlignment="1">
      <alignment horizontal="center" vertical="center" wrapText="1"/>
    </xf>
    <xf numFmtId="2" fontId="8" fillId="2" borderId="4" xfId="48" applyNumberFormat="1" applyFont="1" applyFill="1" applyBorder="1" applyAlignment="1">
      <alignment horizontal="center" vertical="center" wrapText="1"/>
    </xf>
    <xf numFmtId="0" fontId="8" fillId="2" borderId="4" xfId="12" applyFont="1" applyFill="1" applyBorder="1" applyAlignment="1">
      <alignment horizontal="center" vertical="center" wrapText="1"/>
    </xf>
    <xf numFmtId="0" fontId="8" fillId="2" borderId="7" xfId="48" applyFont="1" applyFill="1" applyBorder="1" applyAlignment="1">
      <alignment horizontal="center" vertical="center" wrapText="1"/>
    </xf>
    <xf numFmtId="0" fontId="8" fillId="0" borderId="4" xfId="48" applyFont="1" applyBorder="1" applyAlignment="1">
      <alignment horizontal="center" vertical="center" wrapText="1"/>
    </xf>
    <xf numFmtId="0" fontId="6" fillId="0" borderId="4" xfId="48" applyFont="1" applyFill="1" applyBorder="1" applyAlignment="1" applyProtection="1">
      <alignment vertical="center" wrapText="1"/>
      <protection locked="0"/>
    </xf>
    <xf numFmtId="3" fontId="9" fillId="0" borderId="4" xfId="48" applyNumberFormat="1" applyFont="1" applyFill="1" applyBorder="1" applyAlignment="1">
      <alignment horizontal="center" vertical="center" wrapText="1"/>
    </xf>
    <xf numFmtId="0" fontId="8" fillId="3" borderId="4" xfId="48" applyFont="1" applyFill="1" applyBorder="1" applyAlignment="1">
      <alignment vertical="center" wrapText="1"/>
    </xf>
    <xf numFmtId="44" fontId="9" fillId="3" borderId="4" xfId="11" applyFont="1" applyFill="1" applyBorder="1" applyAlignment="1">
      <alignment vertical="center"/>
    </xf>
    <xf numFmtId="44" fontId="8" fillId="0" borderId="5" xfId="48" applyNumberFormat="1" applyFont="1" applyFill="1" applyBorder="1" applyAlignment="1">
      <alignment vertical="center" wrapText="1"/>
    </xf>
    <xf numFmtId="9" fontId="8" fillId="0" borderId="4" xfId="48" applyNumberFormat="1" applyFont="1" applyFill="1" applyBorder="1" applyAlignment="1">
      <alignment horizontal="center" vertical="center" wrapText="1"/>
    </xf>
    <xf numFmtId="44" fontId="8" fillId="0" borderId="4" xfId="48" applyNumberFormat="1" applyFont="1" applyFill="1" applyBorder="1" applyAlignment="1">
      <alignment vertical="center" wrapText="1"/>
    </xf>
    <xf numFmtId="0" fontId="8" fillId="0" borderId="4" xfId="48" applyFont="1" applyFill="1" applyBorder="1" applyAlignment="1">
      <alignment horizontal="center" vertical="center" wrapText="1"/>
    </xf>
    <xf numFmtId="0" fontId="8" fillId="0" borderId="0" xfId="48" applyFont="1" applyAlignment="1"/>
    <xf numFmtId="0" fontId="9" fillId="0" borderId="0" xfId="48" applyFont="1" applyAlignment="1">
      <alignment vertical="center" wrapText="1"/>
    </xf>
    <xf numFmtId="165" fontId="9" fillId="0" borderId="0" xfId="48" applyNumberFormat="1" applyFont="1" applyBorder="1" applyAlignment="1">
      <alignment horizontal="right" vertical="center" wrapText="1"/>
    </xf>
    <xf numFmtId="44" fontId="9" fillId="0" borderId="1" xfId="48" applyNumberFormat="1" applyFont="1" applyFill="1" applyBorder="1" applyAlignment="1">
      <alignment vertical="center" wrapText="1"/>
    </xf>
    <xf numFmtId="165" fontId="9" fillId="0" borderId="3" xfId="48" applyNumberFormat="1" applyFont="1" applyFill="1" applyBorder="1" applyAlignment="1">
      <alignment horizontal="center" vertical="center" wrapText="1"/>
    </xf>
    <xf numFmtId="0" fontId="8" fillId="0" borderId="0" xfId="48" applyFont="1" applyFill="1" applyBorder="1" applyAlignment="1">
      <alignment horizontal="right" vertical="center"/>
    </xf>
    <xf numFmtId="0" fontId="9" fillId="0" borderId="2" xfId="48" applyFont="1" applyFill="1" applyBorder="1" applyAlignment="1">
      <alignment vertical="center" wrapText="1"/>
    </xf>
    <xf numFmtId="0" fontId="9" fillId="0" borderId="0" xfId="48" applyFont="1" applyFill="1" applyBorder="1" applyAlignment="1">
      <alignment vertical="center" wrapText="1"/>
    </xf>
    <xf numFmtId="165" fontId="9" fillId="0" borderId="0" xfId="48" applyNumberFormat="1" applyFont="1" applyFill="1" applyBorder="1" applyAlignment="1">
      <alignment horizontal="right" vertical="center" wrapText="1"/>
    </xf>
    <xf numFmtId="0" fontId="9" fillId="0" borderId="0" xfId="48" applyFont="1" applyFill="1" applyAlignment="1">
      <alignment vertical="center" wrapText="1"/>
    </xf>
    <xf numFmtId="0" fontId="8" fillId="0" borderId="0" xfId="48" applyFont="1" applyFill="1" applyAlignment="1">
      <alignment vertical="center"/>
    </xf>
    <xf numFmtId="44" fontId="9" fillId="0" borderId="0" xfId="48" applyNumberFormat="1" applyFont="1" applyFill="1" applyBorder="1" applyAlignment="1">
      <alignment vertical="center" wrapText="1"/>
    </xf>
    <xf numFmtId="165" fontId="9" fillId="0" borderId="0" xfId="48" applyNumberFormat="1" applyFont="1" applyFill="1" applyBorder="1" applyAlignment="1">
      <alignment horizontal="center" vertical="center" wrapText="1"/>
    </xf>
    <xf numFmtId="0" fontId="8" fillId="0" borderId="0" xfId="48" applyFont="1" applyAlignment="1">
      <alignment horizontal="right" vertical="center"/>
    </xf>
    <xf numFmtId="0" fontId="13" fillId="0" borderId="0" xfId="48" applyFont="1" applyFill="1"/>
    <xf numFmtId="0" fontId="9" fillId="0" borderId="0" xfId="48" applyFont="1" applyFill="1" applyBorder="1" applyAlignment="1">
      <alignment horizontal="left" vertical="center" wrapText="1"/>
    </xf>
    <xf numFmtId="0" fontId="13" fillId="0" borderId="0" xfId="48" applyFont="1" applyFill="1" applyAlignment="1">
      <alignment vertical="center"/>
    </xf>
    <xf numFmtId="0" fontId="8" fillId="0" borderId="0" xfId="48" applyFont="1" applyFill="1" applyAlignment="1">
      <alignment horizontal="left" vertical="center"/>
    </xf>
    <xf numFmtId="0" fontId="8" fillId="0" borderId="0" xfId="48" applyFont="1" applyAlignment="1">
      <alignment horizontal="left" vertical="center"/>
    </xf>
    <xf numFmtId="0" fontId="8" fillId="0" borderId="0" xfId="48" applyFont="1" applyAlignment="1">
      <alignment vertical="center"/>
    </xf>
    <xf numFmtId="0" fontId="14" fillId="3" borderId="0" xfId="48" applyFont="1" applyFill="1" applyAlignment="1">
      <alignment horizontal="left" vertical="center"/>
    </xf>
    <xf numFmtId="0" fontId="8" fillId="3" borderId="0" xfId="48" applyFont="1" applyFill="1" applyAlignment="1">
      <alignment horizontal="left" vertical="center"/>
    </xf>
    <xf numFmtId="0" fontId="8" fillId="3" borderId="0" xfId="48" applyFont="1" applyFill="1" applyAlignment="1">
      <alignment horizontal="left" vertical="center" wrapText="1"/>
    </xf>
    <xf numFmtId="0" fontId="8" fillId="3" borderId="0" xfId="48" applyFont="1" applyFill="1" applyAlignment="1"/>
    <xf numFmtId="0" fontId="15" fillId="3" borderId="0" xfId="48" applyFont="1" applyFill="1" applyAlignment="1">
      <alignment vertical="center"/>
    </xf>
    <xf numFmtId="0" fontId="9" fillId="3" borderId="0" xfId="48" applyFont="1" applyFill="1" applyAlignment="1">
      <alignment vertical="center"/>
    </xf>
    <xf numFmtId="0" fontId="8" fillId="0" borderId="0" xfId="48" applyFont="1" applyFill="1" applyAlignment="1"/>
    <xf numFmtId="0" fontId="9" fillId="0" borderId="0" xfId="48" applyFont="1" applyFill="1" applyAlignment="1">
      <alignment vertical="center"/>
    </xf>
    <xf numFmtId="0" fontId="2" fillId="0" borderId="0" xfId="48" applyFont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49" fontId="2" fillId="0" borderId="4" xfId="48" applyNumberFormat="1" applyFont="1" applyBorder="1" applyAlignment="1">
      <alignment horizontal="center" vertical="center"/>
    </xf>
    <xf numFmtId="0" fontId="2" fillId="0" borderId="0" xfId="48" applyFont="1" applyAlignment="1">
      <alignment wrapText="1"/>
    </xf>
    <xf numFmtId="1" fontId="10" fillId="0" borderId="0" xfId="48" applyNumberFormat="1" applyFont="1" applyFill="1" applyAlignment="1">
      <alignment horizontal="center" vertical="center" wrapText="1"/>
    </xf>
    <xf numFmtId="0" fontId="5" fillId="0" borderId="2" xfId="48" applyFont="1" applyFill="1" applyBorder="1" applyAlignment="1">
      <alignment horizontal="left" vertical="center" wrapText="1"/>
    </xf>
    <xf numFmtId="0" fontId="9" fillId="0" borderId="8" xfId="48" applyFont="1" applyFill="1" applyBorder="1" applyAlignment="1">
      <alignment horizontal="left" vertical="center" wrapText="1"/>
    </xf>
    <xf numFmtId="0" fontId="9" fillId="0" borderId="6" xfId="48" applyFont="1" applyFill="1" applyBorder="1" applyAlignment="1">
      <alignment horizontal="left" vertical="center" wrapText="1"/>
    </xf>
    <xf numFmtId="0" fontId="9" fillId="0" borderId="8" xfId="48" applyFont="1" applyFill="1" applyBorder="1" applyAlignment="1">
      <alignment horizontal="left" vertical="center"/>
    </xf>
    <xf numFmtId="0" fontId="9" fillId="0" borderId="6" xfId="48" applyFont="1" applyFill="1" applyBorder="1" applyAlignment="1">
      <alignment horizontal="left" vertical="center"/>
    </xf>
  </cellXfs>
  <cellStyles count="49">
    <cellStyle name="Dziesiętny 2" xfId="9"/>
    <cellStyle name="Dziesiętny 2 2" xfId="22"/>
    <cellStyle name="Dziesiętny 2 3" xfId="15"/>
    <cellStyle name="Dziesiętny 3" xfId="23"/>
    <cellStyle name="Dziesiętny 3 2" xfId="47"/>
    <cellStyle name="Dziesiętny 4" xfId="46"/>
    <cellStyle name="Excel Built-in Explanatory Text" xfId="24"/>
    <cellStyle name="Excel Built-in Normal" xfId="14"/>
    <cellStyle name="Hiperłącze 2" xfId="2"/>
    <cellStyle name="Hiperłącze 2 2" xfId="25"/>
    <cellStyle name="Normal 2" xfId="26"/>
    <cellStyle name="Normal 3" xfId="27"/>
    <cellStyle name="Normalny" xfId="0" builtinId="0"/>
    <cellStyle name="Normalny 10" xfId="43"/>
    <cellStyle name="Normalny 11" xfId="48"/>
    <cellStyle name="Normalny 2" xfId="1"/>
    <cellStyle name="Normalny 2 2" xfId="5"/>
    <cellStyle name="Normalny 2 2 2" xfId="8"/>
    <cellStyle name="Normalny 2 3" xfId="6"/>
    <cellStyle name="Normalny 3" xfId="4"/>
    <cellStyle name="Normalny 3 2" xfId="7"/>
    <cellStyle name="Normalny 3 2 2" xfId="12"/>
    <cellStyle name="Normalny 3 2 3" xfId="29"/>
    <cellStyle name="Normalny 3 3" xfId="30"/>
    <cellStyle name="Normalny 3 4" xfId="31"/>
    <cellStyle name="Normalny 3 5" xfId="28"/>
    <cellStyle name="Normalny 4" xfId="13"/>
    <cellStyle name="Normalny 4 2" xfId="33"/>
    <cellStyle name="Normalny 4 2 2" xfId="34"/>
    <cellStyle name="Normalny 4 3" xfId="32"/>
    <cellStyle name="Normalny 5" xfId="16"/>
    <cellStyle name="Normalny 5 2" xfId="35"/>
    <cellStyle name="Normalny 6" xfId="20"/>
    <cellStyle name="Normalny 7" xfId="19"/>
    <cellStyle name="Normalny 8" xfId="21"/>
    <cellStyle name="Normalny 9" xfId="36"/>
    <cellStyle name="Procentowy 2" xfId="10"/>
    <cellStyle name="Procentowy 2 2" xfId="37"/>
    <cellStyle name="Styl 1" xfId="17"/>
    <cellStyle name="Styl 2" xfId="18"/>
    <cellStyle name="Walutowy 2" xfId="3"/>
    <cellStyle name="Walutowy 2 2" xfId="11"/>
    <cellStyle name="Walutowy 2 2 2" xfId="45"/>
    <cellStyle name="Walutowy 2 3" xfId="38"/>
    <cellStyle name="Walutowy 3" xfId="39"/>
    <cellStyle name="Walutowy 4" xfId="40"/>
    <cellStyle name="Walutowy 5" xfId="41"/>
    <cellStyle name="Walutowy 6" xfId="42"/>
    <cellStyle name="Walutowy 7" xfId="44"/>
  </cellStyles>
  <dxfs count="0"/>
  <tableStyles count="0" defaultTableStyle="TableStyleMedium2" defaultPivotStyle="PivotStyleLight16"/>
  <colors>
    <mruColors>
      <color rgb="FFFF9999"/>
      <color rgb="FFFFFFCC"/>
      <color rgb="FF66FFFF"/>
      <color rgb="FFFF7C8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abSelected="1" topLeftCell="A4" zoomScaleNormal="100" workbookViewId="0">
      <selection activeCell="B256" sqref="B256"/>
    </sheetView>
  </sheetViews>
  <sheetFormatPr defaultRowHeight="12.75"/>
  <cols>
    <col min="1" max="1" width="4.5703125" style="5" customWidth="1"/>
    <col min="2" max="2" width="42" style="5" customWidth="1"/>
    <col min="3" max="3" width="7.140625" style="5" customWidth="1"/>
    <col min="4" max="4" width="9.140625" style="5"/>
    <col min="5" max="5" width="15.28515625" style="5" customWidth="1"/>
    <col min="6" max="6" width="9.7109375" style="5" bestFit="1" customWidth="1"/>
    <col min="7" max="7" width="9.85546875" style="5" customWidth="1"/>
    <col min="8" max="8" width="13" style="5" customWidth="1"/>
    <col min="9" max="9" width="9.140625" style="5"/>
    <col min="10" max="10" width="12.5703125" style="5" customWidth="1"/>
    <col min="11" max="256" width="9.140625" style="5"/>
    <col min="257" max="257" width="4.5703125" style="5" customWidth="1"/>
    <col min="258" max="258" width="42" style="5" customWidth="1"/>
    <col min="259" max="259" width="7.140625" style="5" customWidth="1"/>
    <col min="260" max="260" width="9.140625" style="5"/>
    <col min="261" max="261" width="15.28515625" style="5" customWidth="1"/>
    <col min="262" max="262" width="9.7109375" style="5" bestFit="1" customWidth="1"/>
    <col min="263" max="263" width="9.85546875" style="5" customWidth="1"/>
    <col min="264" max="264" width="13" style="5" customWidth="1"/>
    <col min="265" max="265" width="9.140625" style="5"/>
    <col min="266" max="266" width="12.5703125" style="5" customWidth="1"/>
    <col min="267" max="512" width="9.140625" style="5"/>
    <col min="513" max="513" width="4.5703125" style="5" customWidth="1"/>
    <col min="514" max="514" width="42" style="5" customWidth="1"/>
    <col min="515" max="515" width="7.140625" style="5" customWidth="1"/>
    <col min="516" max="516" width="9.140625" style="5"/>
    <col min="517" max="517" width="15.28515625" style="5" customWidth="1"/>
    <col min="518" max="518" width="9.7109375" style="5" bestFit="1" customWidth="1"/>
    <col min="519" max="519" width="9.85546875" style="5" customWidth="1"/>
    <col min="520" max="520" width="13" style="5" customWidth="1"/>
    <col min="521" max="521" width="9.140625" style="5"/>
    <col min="522" max="522" width="12.5703125" style="5" customWidth="1"/>
    <col min="523" max="768" width="9.140625" style="5"/>
    <col min="769" max="769" width="4.5703125" style="5" customWidth="1"/>
    <col min="770" max="770" width="42" style="5" customWidth="1"/>
    <col min="771" max="771" width="7.140625" style="5" customWidth="1"/>
    <col min="772" max="772" width="9.140625" style="5"/>
    <col min="773" max="773" width="15.28515625" style="5" customWidth="1"/>
    <col min="774" max="774" width="9.7109375" style="5" bestFit="1" customWidth="1"/>
    <col min="775" max="775" width="9.85546875" style="5" customWidth="1"/>
    <col min="776" max="776" width="13" style="5" customWidth="1"/>
    <col min="777" max="777" width="9.140625" style="5"/>
    <col min="778" max="778" width="12.5703125" style="5" customWidth="1"/>
    <col min="779" max="1024" width="9.140625" style="5"/>
    <col min="1025" max="1025" width="4.5703125" style="5" customWidth="1"/>
    <col min="1026" max="1026" width="42" style="5" customWidth="1"/>
    <col min="1027" max="1027" width="7.140625" style="5" customWidth="1"/>
    <col min="1028" max="1028" width="9.140625" style="5"/>
    <col min="1029" max="1029" width="15.28515625" style="5" customWidth="1"/>
    <col min="1030" max="1030" width="9.7109375" style="5" bestFit="1" customWidth="1"/>
    <col min="1031" max="1031" width="9.85546875" style="5" customWidth="1"/>
    <col min="1032" max="1032" width="13" style="5" customWidth="1"/>
    <col min="1033" max="1033" width="9.140625" style="5"/>
    <col min="1034" max="1034" width="12.5703125" style="5" customWidth="1"/>
    <col min="1035" max="1280" width="9.140625" style="5"/>
    <col min="1281" max="1281" width="4.5703125" style="5" customWidth="1"/>
    <col min="1282" max="1282" width="42" style="5" customWidth="1"/>
    <col min="1283" max="1283" width="7.140625" style="5" customWidth="1"/>
    <col min="1284" max="1284" width="9.140625" style="5"/>
    <col min="1285" max="1285" width="15.28515625" style="5" customWidth="1"/>
    <col min="1286" max="1286" width="9.7109375" style="5" bestFit="1" customWidth="1"/>
    <col min="1287" max="1287" width="9.85546875" style="5" customWidth="1"/>
    <col min="1288" max="1288" width="13" style="5" customWidth="1"/>
    <col min="1289" max="1289" width="9.140625" style="5"/>
    <col min="1290" max="1290" width="12.5703125" style="5" customWidth="1"/>
    <col min="1291" max="1536" width="9.140625" style="5"/>
    <col min="1537" max="1537" width="4.5703125" style="5" customWidth="1"/>
    <col min="1538" max="1538" width="42" style="5" customWidth="1"/>
    <col min="1539" max="1539" width="7.140625" style="5" customWidth="1"/>
    <col min="1540" max="1540" width="9.140625" style="5"/>
    <col min="1541" max="1541" width="15.28515625" style="5" customWidth="1"/>
    <col min="1542" max="1542" width="9.7109375" style="5" bestFit="1" customWidth="1"/>
    <col min="1543" max="1543" width="9.85546875" style="5" customWidth="1"/>
    <col min="1544" max="1544" width="13" style="5" customWidth="1"/>
    <col min="1545" max="1545" width="9.140625" style="5"/>
    <col min="1546" max="1546" width="12.5703125" style="5" customWidth="1"/>
    <col min="1547" max="1792" width="9.140625" style="5"/>
    <col min="1793" max="1793" width="4.5703125" style="5" customWidth="1"/>
    <col min="1794" max="1794" width="42" style="5" customWidth="1"/>
    <col min="1795" max="1795" width="7.140625" style="5" customWidth="1"/>
    <col min="1796" max="1796" width="9.140625" style="5"/>
    <col min="1797" max="1797" width="15.28515625" style="5" customWidth="1"/>
    <col min="1798" max="1798" width="9.7109375" style="5" bestFit="1" customWidth="1"/>
    <col min="1799" max="1799" width="9.85546875" style="5" customWidth="1"/>
    <col min="1800" max="1800" width="13" style="5" customWidth="1"/>
    <col min="1801" max="1801" width="9.140625" style="5"/>
    <col min="1802" max="1802" width="12.5703125" style="5" customWidth="1"/>
    <col min="1803" max="2048" width="9.140625" style="5"/>
    <col min="2049" max="2049" width="4.5703125" style="5" customWidth="1"/>
    <col min="2050" max="2050" width="42" style="5" customWidth="1"/>
    <col min="2051" max="2051" width="7.140625" style="5" customWidth="1"/>
    <col min="2052" max="2052" width="9.140625" style="5"/>
    <col min="2053" max="2053" width="15.28515625" style="5" customWidth="1"/>
    <col min="2054" max="2054" width="9.7109375" style="5" bestFit="1" customWidth="1"/>
    <col min="2055" max="2055" width="9.85546875" style="5" customWidth="1"/>
    <col min="2056" max="2056" width="13" style="5" customWidth="1"/>
    <col min="2057" max="2057" width="9.140625" style="5"/>
    <col min="2058" max="2058" width="12.5703125" style="5" customWidth="1"/>
    <col min="2059" max="2304" width="9.140625" style="5"/>
    <col min="2305" max="2305" width="4.5703125" style="5" customWidth="1"/>
    <col min="2306" max="2306" width="42" style="5" customWidth="1"/>
    <col min="2307" max="2307" width="7.140625" style="5" customWidth="1"/>
    <col min="2308" max="2308" width="9.140625" style="5"/>
    <col min="2309" max="2309" width="15.28515625" style="5" customWidth="1"/>
    <col min="2310" max="2310" width="9.7109375" style="5" bestFit="1" customWidth="1"/>
    <col min="2311" max="2311" width="9.85546875" style="5" customWidth="1"/>
    <col min="2312" max="2312" width="13" style="5" customWidth="1"/>
    <col min="2313" max="2313" width="9.140625" style="5"/>
    <col min="2314" max="2314" width="12.5703125" style="5" customWidth="1"/>
    <col min="2315" max="2560" width="9.140625" style="5"/>
    <col min="2561" max="2561" width="4.5703125" style="5" customWidth="1"/>
    <col min="2562" max="2562" width="42" style="5" customWidth="1"/>
    <col min="2563" max="2563" width="7.140625" style="5" customWidth="1"/>
    <col min="2564" max="2564" width="9.140625" style="5"/>
    <col min="2565" max="2565" width="15.28515625" style="5" customWidth="1"/>
    <col min="2566" max="2566" width="9.7109375" style="5" bestFit="1" customWidth="1"/>
    <col min="2567" max="2567" width="9.85546875" style="5" customWidth="1"/>
    <col min="2568" max="2568" width="13" style="5" customWidth="1"/>
    <col min="2569" max="2569" width="9.140625" style="5"/>
    <col min="2570" max="2570" width="12.5703125" style="5" customWidth="1"/>
    <col min="2571" max="2816" width="9.140625" style="5"/>
    <col min="2817" max="2817" width="4.5703125" style="5" customWidth="1"/>
    <col min="2818" max="2818" width="42" style="5" customWidth="1"/>
    <col min="2819" max="2819" width="7.140625" style="5" customWidth="1"/>
    <col min="2820" max="2820" width="9.140625" style="5"/>
    <col min="2821" max="2821" width="15.28515625" style="5" customWidth="1"/>
    <col min="2822" max="2822" width="9.7109375" style="5" bestFit="1" customWidth="1"/>
    <col min="2823" max="2823" width="9.85546875" style="5" customWidth="1"/>
    <col min="2824" max="2824" width="13" style="5" customWidth="1"/>
    <col min="2825" max="2825" width="9.140625" style="5"/>
    <col min="2826" max="2826" width="12.5703125" style="5" customWidth="1"/>
    <col min="2827" max="3072" width="9.140625" style="5"/>
    <col min="3073" max="3073" width="4.5703125" style="5" customWidth="1"/>
    <col min="3074" max="3074" width="42" style="5" customWidth="1"/>
    <col min="3075" max="3075" width="7.140625" style="5" customWidth="1"/>
    <col min="3076" max="3076" width="9.140625" style="5"/>
    <col min="3077" max="3077" width="15.28515625" style="5" customWidth="1"/>
    <col min="3078" max="3078" width="9.7109375" style="5" bestFit="1" customWidth="1"/>
    <col min="3079" max="3079" width="9.85546875" style="5" customWidth="1"/>
    <col min="3080" max="3080" width="13" style="5" customWidth="1"/>
    <col min="3081" max="3081" width="9.140625" style="5"/>
    <col min="3082" max="3082" width="12.5703125" style="5" customWidth="1"/>
    <col min="3083" max="3328" width="9.140625" style="5"/>
    <col min="3329" max="3329" width="4.5703125" style="5" customWidth="1"/>
    <col min="3330" max="3330" width="42" style="5" customWidth="1"/>
    <col min="3331" max="3331" width="7.140625" style="5" customWidth="1"/>
    <col min="3332" max="3332" width="9.140625" style="5"/>
    <col min="3333" max="3333" width="15.28515625" style="5" customWidth="1"/>
    <col min="3334" max="3334" width="9.7109375" style="5" bestFit="1" customWidth="1"/>
    <col min="3335" max="3335" width="9.85546875" style="5" customWidth="1"/>
    <col min="3336" max="3336" width="13" style="5" customWidth="1"/>
    <col min="3337" max="3337" width="9.140625" style="5"/>
    <col min="3338" max="3338" width="12.5703125" style="5" customWidth="1"/>
    <col min="3339" max="3584" width="9.140625" style="5"/>
    <col min="3585" max="3585" width="4.5703125" style="5" customWidth="1"/>
    <col min="3586" max="3586" width="42" style="5" customWidth="1"/>
    <col min="3587" max="3587" width="7.140625" style="5" customWidth="1"/>
    <col min="3588" max="3588" width="9.140625" style="5"/>
    <col min="3589" max="3589" width="15.28515625" style="5" customWidth="1"/>
    <col min="3590" max="3590" width="9.7109375" style="5" bestFit="1" customWidth="1"/>
    <col min="3591" max="3591" width="9.85546875" style="5" customWidth="1"/>
    <col min="3592" max="3592" width="13" style="5" customWidth="1"/>
    <col min="3593" max="3593" width="9.140625" style="5"/>
    <col min="3594" max="3594" width="12.5703125" style="5" customWidth="1"/>
    <col min="3595" max="3840" width="9.140625" style="5"/>
    <col min="3841" max="3841" width="4.5703125" style="5" customWidth="1"/>
    <col min="3842" max="3842" width="42" style="5" customWidth="1"/>
    <col min="3843" max="3843" width="7.140625" style="5" customWidth="1"/>
    <col min="3844" max="3844" width="9.140625" style="5"/>
    <col min="3845" max="3845" width="15.28515625" style="5" customWidth="1"/>
    <col min="3846" max="3846" width="9.7109375" style="5" bestFit="1" customWidth="1"/>
    <col min="3847" max="3847" width="9.85546875" style="5" customWidth="1"/>
    <col min="3848" max="3848" width="13" style="5" customWidth="1"/>
    <col min="3849" max="3849" width="9.140625" style="5"/>
    <col min="3850" max="3850" width="12.5703125" style="5" customWidth="1"/>
    <col min="3851" max="4096" width="9.140625" style="5"/>
    <col min="4097" max="4097" width="4.5703125" style="5" customWidth="1"/>
    <col min="4098" max="4098" width="42" style="5" customWidth="1"/>
    <col min="4099" max="4099" width="7.140625" style="5" customWidth="1"/>
    <col min="4100" max="4100" width="9.140625" style="5"/>
    <col min="4101" max="4101" width="15.28515625" style="5" customWidth="1"/>
    <col min="4102" max="4102" width="9.7109375" style="5" bestFit="1" customWidth="1"/>
    <col min="4103" max="4103" width="9.85546875" style="5" customWidth="1"/>
    <col min="4104" max="4104" width="13" style="5" customWidth="1"/>
    <col min="4105" max="4105" width="9.140625" style="5"/>
    <col min="4106" max="4106" width="12.5703125" style="5" customWidth="1"/>
    <col min="4107" max="4352" width="9.140625" style="5"/>
    <col min="4353" max="4353" width="4.5703125" style="5" customWidth="1"/>
    <col min="4354" max="4354" width="42" style="5" customWidth="1"/>
    <col min="4355" max="4355" width="7.140625" style="5" customWidth="1"/>
    <col min="4356" max="4356" width="9.140625" style="5"/>
    <col min="4357" max="4357" width="15.28515625" style="5" customWidth="1"/>
    <col min="4358" max="4358" width="9.7109375" style="5" bestFit="1" customWidth="1"/>
    <col min="4359" max="4359" width="9.85546875" style="5" customWidth="1"/>
    <col min="4360" max="4360" width="13" style="5" customWidth="1"/>
    <col min="4361" max="4361" width="9.140625" style="5"/>
    <col min="4362" max="4362" width="12.5703125" style="5" customWidth="1"/>
    <col min="4363" max="4608" width="9.140625" style="5"/>
    <col min="4609" max="4609" width="4.5703125" style="5" customWidth="1"/>
    <col min="4610" max="4610" width="42" style="5" customWidth="1"/>
    <col min="4611" max="4611" width="7.140625" style="5" customWidth="1"/>
    <col min="4612" max="4612" width="9.140625" style="5"/>
    <col min="4613" max="4613" width="15.28515625" style="5" customWidth="1"/>
    <col min="4614" max="4614" width="9.7109375" style="5" bestFit="1" customWidth="1"/>
    <col min="4615" max="4615" width="9.85546875" style="5" customWidth="1"/>
    <col min="4616" max="4616" width="13" style="5" customWidth="1"/>
    <col min="4617" max="4617" width="9.140625" style="5"/>
    <col min="4618" max="4618" width="12.5703125" style="5" customWidth="1"/>
    <col min="4619" max="4864" width="9.140625" style="5"/>
    <col min="4865" max="4865" width="4.5703125" style="5" customWidth="1"/>
    <col min="4866" max="4866" width="42" style="5" customWidth="1"/>
    <col min="4867" max="4867" width="7.140625" style="5" customWidth="1"/>
    <col min="4868" max="4868" width="9.140625" style="5"/>
    <col min="4869" max="4869" width="15.28515625" style="5" customWidth="1"/>
    <col min="4870" max="4870" width="9.7109375" style="5" bestFit="1" customWidth="1"/>
    <col min="4871" max="4871" width="9.85546875" style="5" customWidth="1"/>
    <col min="4872" max="4872" width="13" style="5" customWidth="1"/>
    <col min="4873" max="4873" width="9.140625" style="5"/>
    <col min="4874" max="4874" width="12.5703125" style="5" customWidth="1"/>
    <col min="4875" max="5120" width="9.140625" style="5"/>
    <col min="5121" max="5121" width="4.5703125" style="5" customWidth="1"/>
    <col min="5122" max="5122" width="42" style="5" customWidth="1"/>
    <col min="5123" max="5123" width="7.140625" style="5" customWidth="1"/>
    <col min="5124" max="5124" width="9.140625" style="5"/>
    <col min="5125" max="5125" width="15.28515625" style="5" customWidth="1"/>
    <col min="5126" max="5126" width="9.7109375" style="5" bestFit="1" customWidth="1"/>
    <col min="5127" max="5127" width="9.85546875" style="5" customWidth="1"/>
    <col min="5128" max="5128" width="13" style="5" customWidth="1"/>
    <col min="5129" max="5129" width="9.140625" style="5"/>
    <col min="5130" max="5130" width="12.5703125" style="5" customWidth="1"/>
    <col min="5131" max="5376" width="9.140625" style="5"/>
    <col min="5377" max="5377" width="4.5703125" style="5" customWidth="1"/>
    <col min="5378" max="5378" width="42" style="5" customWidth="1"/>
    <col min="5379" max="5379" width="7.140625" style="5" customWidth="1"/>
    <col min="5380" max="5380" width="9.140625" style="5"/>
    <col min="5381" max="5381" width="15.28515625" style="5" customWidth="1"/>
    <col min="5382" max="5382" width="9.7109375" style="5" bestFit="1" customWidth="1"/>
    <col min="5383" max="5383" width="9.85546875" style="5" customWidth="1"/>
    <col min="5384" max="5384" width="13" style="5" customWidth="1"/>
    <col min="5385" max="5385" width="9.140625" style="5"/>
    <col min="5386" max="5386" width="12.5703125" style="5" customWidth="1"/>
    <col min="5387" max="5632" width="9.140625" style="5"/>
    <col min="5633" max="5633" width="4.5703125" style="5" customWidth="1"/>
    <col min="5634" max="5634" width="42" style="5" customWidth="1"/>
    <col min="5635" max="5635" width="7.140625" style="5" customWidth="1"/>
    <col min="5636" max="5636" width="9.140625" style="5"/>
    <col min="5637" max="5637" width="15.28515625" style="5" customWidth="1"/>
    <col min="5638" max="5638" width="9.7109375" style="5" bestFit="1" customWidth="1"/>
    <col min="5639" max="5639" width="9.85546875" style="5" customWidth="1"/>
    <col min="5640" max="5640" width="13" style="5" customWidth="1"/>
    <col min="5641" max="5641" width="9.140625" style="5"/>
    <col min="5642" max="5642" width="12.5703125" style="5" customWidth="1"/>
    <col min="5643" max="5888" width="9.140625" style="5"/>
    <col min="5889" max="5889" width="4.5703125" style="5" customWidth="1"/>
    <col min="5890" max="5890" width="42" style="5" customWidth="1"/>
    <col min="5891" max="5891" width="7.140625" style="5" customWidth="1"/>
    <col min="5892" max="5892" width="9.140625" style="5"/>
    <col min="5893" max="5893" width="15.28515625" style="5" customWidth="1"/>
    <col min="5894" max="5894" width="9.7109375" style="5" bestFit="1" customWidth="1"/>
    <col min="5895" max="5895" width="9.85546875" style="5" customWidth="1"/>
    <col min="5896" max="5896" width="13" style="5" customWidth="1"/>
    <col min="5897" max="5897" width="9.140625" style="5"/>
    <col min="5898" max="5898" width="12.5703125" style="5" customWidth="1"/>
    <col min="5899" max="6144" width="9.140625" style="5"/>
    <col min="6145" max="6145" width="4.5703125" style="5" customWidth="1"/>
    <col min="6146" max="6146" width="42" style="5" customWidth="1"/>
    <col min="6147" max="6147" width="7.140625" style="5" customWidth="1"/>
    <col min="6148" max="6148" width="9.140625" style="5"/>
    <col min="6149" max="6149" width="15.28515625" style="5" customWidth="1"/>
    <col min="6150" max="6150" width="9.7109375" style="5" bestFit="1" customWidth="1"/>
    <col min="6151" max="6151" width="9.85546875" style="5" customWidth="1"/>
    <col min="6152" max="6152" width="13" style="5" customWidth="1"/>
    <col min="6153" max="6153" width="9.140625" style="5"/>
    <col min="6154" max="6154" width="12.5703125" style="5" customWidth="1"/>
    <col min="6155" max="6400" width="9.140625" style="5"/>
    <col min="6401" max="6401" width="4.5703125" style="5" customWidth="1"/>
    <col min="6402" max="6402" width="42" style="5" customWidth="1"/>
    <col min="6403" max="6403" width="7.140625" style="5" customWidth="1"/>
    <col min="6404" max="6404" width="9.140625" style="5"/>
    <col min="6405" max="6405" width="15.28515625" style="5" customWidth="1"/>
    <col min="6406" max="6406" width="9.7109375" style="5" bestFit="1" customWidth="1"/>
    <col min="6407" max="6407" width="9.85546875" style="5" customWidth="1"/>
    <col min="6408" max="6408" width="13" style="5" customWidth="1"/>
    <col min="6409" max="6409" width="9.140625" style="5"/>
    <col min="6410" max="6410" width="12.5703125" style="5" customWidth="1"/>
    <col min="6411" max="6656" width="9.140625" style="5"/>
    <col min="6657" max="6657" width="4.5703125" style="5" customWidth="1"/>
    <col min="6658" max="6658" width="42" style="5" customWidth="1"/>
    <col min="6659" max="6659" width="7.140625" style="5" customWidth="1"/>
    <col min="6660" max="6660" width="9.140625" style="5"/>
    <col min="6661" max="6661" width="15.28515625" style="5" customWidth="1"/>
    <col min="6662" max="6662" width="9.7109375" style="5" bestFit="1" customWidth="1"/>
    <col min="6663" max="6663" width="9.85546875" style="5" customWidth="1"/>
    <col min="6664" max="6664" width="13" style="5" customWidth="1"/>
    <col min="6665" max="6665" width="9.140625" style="5"/>
    <col min="6666" max="6666" width="12.5703125" style="5" customWidth="1"/>
    <col min="6667" max="6912" width="9.140625" style="5"/>
    <col min="6913" max="6913" width="4.5703125" style="5" customWidth="1"/>
    <col min="6914" max="6914" width="42" style="5" customWidth="1"/>
    <col min="6915" max="6915" width="7.140625" style="5" customWidth="1"/>
    <col min="6916" max="6916" width="9.140625" style="5"/>
    <col min="6917" max="6917" width="15.28515625" style="5" customWidth="1"/>
    <col min="6918" max="6918" width="9.7109375" style="5" bestFit="1" customWidth="1"/>
    <col min="6919" max="6919" width="9.85546875" style="5" customWidth="1"/>
    <col min="6920" max="6920" width="13" style="5" customWidth="1"/>
    <col min="6921" max="6921" width="9.140625" style="5"/>
    <col min="6922" max="6922" width="12.5703125" style="5" customWidth="1"/>
    <col min="6923" max="7168" width="9.140625" style="5"/>
    <col min="7169" max="7169" width="4.5703125" style="5" customWidth="1"/>
    <col min="7170" max="7170" width="42" style="5" customWidth="1"/>
    <col min="7171" max="7171" width="7.140625" style="5" customWidth="1"/>
    <col min="7172" max="7172" width="9.140625" style="5"/>
    <col min="7173" max="7173" width="15.28515625" style="5" customWidth="1"/>
    <col min="7174" max="7174" width="9.7109375" style="5" bestFit="1" customWidth="1"/>
    <col min="7175" max="7175" width="9.85546875" style="5" customWidth="1"/>
    <col min="7176" max="7176" width="13" style="5" customWidth="1"/>
    <col min="7177" max="7177" width="9.140625" style="5"/>
    <col min="7178" max="7178" width="12.5703125" style="5" customWidth="1"/>
    <col min="7179" max="7424" width="9.140625" style="5"/>
    <col min="7425" max="7425" width="4.5703125" style="5" customWidth="1"/>
    <col min="7426" max="7426" width="42" style="5" customWidth="1"/>
    <col min="7427" max="7427" width="7.140625" style="5" customWidth="1"/>
    <col min="7428" max="7428" width="9.140625" style="5"/>
    <col min="7429" max="7429" width="15.28515625" style="5" customWidth="1"/>
    <col min="7430" max="7430" width="9.7109375" style="5" bestFit="1" customWidth="1"/>
    <col min="7431" max="7431" width="9.85546875" style="5" customWidth="1"/>
    <col min="7432" max="7432" width="13" style="5" customWidth="1"/>
    <col min="7433" max="7433" width="9.140625" style="5"/>
    <col min="7434" max="7434" width="12.5703125" style="5" customWidth="1"/>
    <col min="7435" max="7680" width="9.140625" style="5"/>
    <col min="7681" max="7681" width="4.5703125" style="5" customWidth="1"/>
    <col min="7682" max="7682" width="42" style="5" customWidth="1"/>
    <col min="7683" max="7683" width="7.140625" style="5" customWidth="1"/>
    <col min="7684" max="7684" width="9.140625" style="5"/>
    <col min="7685" max="7685" width="15.28515625" style="5" customWidth="1"/>
    <col min="7686" max="7686" width="9.7109375" style="5" bestFit="1" customWidth="1"/>
    <col min="7687" max="7687" width="9.85546875" style="5" customWidth="1"/>
    <col min="7688" max="7688" width="13" style="5" customWidth="1"/>
    <col min="7689" max="7689" width="9.140625" style="5"/>
    <col min="7690" max="7690" width="12.5703125" style="5" customWidth="1"/>
    <col min="7691" max="7936" width="9.140625" style="5"/>
    <col min="7937" max="7937" width="4.5703125" style="5" customWidth="1"/>
    <col min="7938" max="7938" width="42" style="5" customWidth="1"/>
    <col min="7939" max="7939" width="7.140625" style="5" customWidth="1"/>
    <col min="7940" max="7940" width="9.140625" style="5"/>
    <col min="7941" max="7941" width="15.28515625" style="5" customWidth="1"/>
    <col min="7942" max="7942" width="9.7109375" style="5" bestFit="1" customWidth="1"/>
    <col min="7943" max="7943" width="9.85546875" style="5" customWidth="1"/>
    <col min="7944" max="7944" width="13" style="5" customWidth="1"/>
    <col min="7945" max="7945" width="9.140625" style="5"/>
    <col min="7946" max="7946" width="12.5703125" style="5" customWidth="1"/>
    <col min="7947" max="8192" width="9.140625" style="5"/>
    <col min="8193" max="8193" width="4.5703125" style="5" customWidth="1"/>
    <col min="8194" max="8194" width="42" style="5" customWidth="1"/>
    <col min="8195" max="8195" width="7.140625" style="5" customWidth="1"/>
    <col min="8196" max="8196" width="9.140625" style="5"/>
    <col min="8197" max="8197" width="15.28515625" style="5" customWidth="1"/>
    <col min="8198" max="8198" width="9.7109375" style="5" bestFit="1" customWidth="1"/>
    <col min="8199" max="8199" width="9.85546875" style="5" customWidth="1"/>
    <col min="8200" max="8200" width="13" style="5" customWidth="1"/>
    <col min="8201" max="8201" width="9.140625" style="5"/>
    <col min="8202" max="8202" width="12.5703125" style="5" customWidth="1"/>
    <col min="8203" max="8448" width="9.140625" style="5"/>
    <col min="8449" max="8449" width="4.5703125" style="5" customWidth="1"/>
    <col min="8450" max="8450" width="42" style="5" customWidth="1"/>
    <col min="8451" max="8451" width="7.140625" style="5" customWidth="1"/>
    <col min="8452" max="8452" width="9.140625" style="5"/>
    <col min="8453" max="8453" width="15.28515625" style="5" customWidth="1"/>
    <col min="8454" max="8454" width="9.7109375" style="5" bestFit="1" customWidth="1"/>
    <col min="8455" max="8455" width="9.85546875" style="5" customWidth="1"/>
    <col min="8456" max="8456" width="13" style="5" customWidth="1"/>
    <col min="8457" max="8457" width="9.140625" style="5"/>
    <col min="8458" max="8458" width="12.5703125" style="5" customWidth="1"/>
    <col min="8459" max="8704" width="9.140625" style="5"/>
    <col min="8705" max="8705" width="4.5703125" style="5" customWidth="1"/>
    <col min="8706" max="8706" width="42" style="5" customWidth="1"/>
    <col min="8707" max="8707" width="7.140625" style="5" customWidth="1"/>
    <col min="8708" max="8708" width="9.140625" style="5"/>
    <col min="8709" max="8709" width="15.28515625" style="5" customWidth="1"/>
    <col min="8710" max="8710" width="9.7109375" style="5" bestFit="1" customWidth="1"/>
    <col min="8711" max="8711" width="9.85546875" style="5" customWidth="1"/>
    <col min="8712" max="8712" width="13" style="5" customWidth="1"/>
    <col min="8713" max="8713" width="9.140625" style="5"/>
    <col min="8714" max="8714" width="12.5703125" style="5" customWidth="1"/>
    <col min="8715" max="8960" width="9.140625" style="5"/>
    <col min="8961" max="8961" width="4.5703125" style="5" customWidth="1"/>
    <col min="8962" max="8962" width="42" style="5" customWidth="1"/>
    <col min="8963" max="8963" width="7.140625" style="5" customWidth="1"/>
    <col min="8964" max="8964" width="9.140625" style="5"/>
    <col min="8965" max="8965" width="15.28515625" style="5" customWidth="1"/>
    <col min="8966" max="8966" width="9.7109375" style="5" bestFit="1" customWidth="1"/>
    <col min="8967" max="8967" width="9.85546875" style="5" customWidth="1"/>
    <col min="8968" max="8968" width="13" style="5" customWidth="1"/>
    <col min="8969" max="8969" width="9.140625" style="5"/>
    <col min="8970" max="8970" width="12.5703125" style="5" customWidth="1"/>
    <col min="8971" max="9216" width="9.140625" style="5"/>
    <col min="9217" max="9217" width="4.5703125" style="5" customWidth="1"/>
    <col min="9218" max="9218" width="42" style="5" customWidth="1"/>
    <col min="9219" max="9219" width="7.140625" style="5" customWidth="1"/>
    <col min="9220" max="9220" width="9.140625" style="5"/>
    <col min="9221" max="9221" width="15.28515625" style="5" customWidth="1"/>
    <col min="9222" max="9222" width="9.7109375" style="5" bestFit="1" customWidth="1"/>
    <col min="9223" max="9223" width="9.85546875" style="5" customWidth="1"/>
    <col min="9224" max="9224" width="13" style="5" customWidth="1"/>
    <col min="9225" max="9225" width="9.140625" style="5"/>
    <col min="9226" max="9226" width="12.5703125" style="5" customWidth="1"/>
    <col min="9227" max="9472" width="9.140625" style="5"/>
    <col min="9473" max="9473" width="4.5703125" style="5" customWidth="1"/>
    <col min="9474" max="9474" width="42" style="5" customWidth="1"/>
    <col min="9475" max="9475" width="7.140625" style="5" customWidth="1"/>
    <col min="9476" max="9476" width="9.140625" style="5"/>
    <col min="9477" max="9477" width="15.28515625" style="5" customWidth="1"/>
    <col min="9478" max="9478" width="9.7109375" style="5" bestFit="1" customWidth="1"/>
    <col min="9479" max="9479" width="9.85546875" style="5" customWidth="1"/>
    <col min="9480" max="9480" width="13" style="5" customWidth="1"/>
    <col min="9481" max="9481" width="9.140625" style="5"/>
    <col min="9482" max="9482" width="12.5703125" style="5" customWidth="1"/>
    <col min="9483" max="9728" width="9.140625" style="5"/>
    <col min="9729" max="9729" width="4.5703125" style="5" customWidth="1"/>
    <col min="9730" max="9730" width="42" style="5" customWidth="1"/>
    <col min="9731" max="9731" width="7.140625" style="5" customWidth="1"/>
    <col min="9732" max="9732" width="9.140625" style="5"/>
    <col min="9733" max="9733" width="15.28515625" style="5" customWidth="1"/>
    <col min="9734" max="9734" width="9.7109375" style="5" bestFit="1" customWidth="1"/>
    <col min="9735" max="9735" width="9.85546875" style="5" customWidth="1"/>
    <col min="9736" max="9736" width="13" style="5" customWidth="1"/>
    <col min="9737" max="9737" width="9.140625" style="5"/>
    <col min="9738" max="9738" width="12.5703125" style="5" customWidth="1"/>
    <col min="9739" max="9984" width="9.140625" style="5"/>
    <col min="9985" max="9985" width="4.5703125" style="5" customWidth="1"/>
    <col min="9986" max="9986" width="42" style="5" customWidth="1"/>
    <col min="9987" max="9987" width="7.140625" style="5" customWidth="1"/>
    <col min="9988" max="9988" width="9.140625" style="5"/>
    <col min="9989" max="9989" width="15.28515625" style="5" customWidth="1"/>
    <col min="9990" max="9990" width="9.7109375" style="5" bestFit="1" customWidth="1"/>
    <col min="9991" max="9991" width="9.85546875" style="5" customWidth="1"/>
    <col min="9992" max="9992" width="13" style="5" customWidth="1"/>
    <col min="9993" max="9993" width="9.140625" style="5"/>
    <col min="9994" max="9994" width="12.5703125" style="5" customWidth="1"/>
    <col min="9995" max="10240" width="9.140625" style="5"/>
    <col min="10241" max="10241" width="4.5703125" style="5" customWidth="1"/>
    <col min="10242" max="10242" width="42" style="5" customWidth="1"/>
    <col min="10243" max="10243" width="7.140625" style="5" customWidth="1"/>
    <col min="10244" max="10244" width="9.140625" style="5"/>
    <col min="10245" max="10245" width="15.28515625" style="5" customWidth="1"/>
    <col min="10246" max="10246" width="9.7109375" style="5" bestFit="1" customWidth="1"/>
    <col min="10247" max="10247" width="9.85546875" style="5" customWidth="1"/>
    <col min="10248" max="10248" width="13" style="5" customWidth="1"/>
    <col min="10249" max="10249" width="9.140625" style="5"/>
    <col min="10250" max="10250" width="12.5703125" style="5" customWidth="1"/>
    <col min="10251" max="10496" width="9.140625" style="5"/>
    <col min="10497" max="10497" width="4.5703125" style="5" customWidth="1"/>
    <col min="10498" max="10498" width="42" style="5" customWidth="1"/>
    <col min="10499" max="10499" width="7.140625" style="5" customWidth="1"/>
    <col min="10500" max="10500" width="9.140625" style="5"/>
    <col min="10501" max="10501" width="15.28515625" style="5" customWidth="1"/>
    <col min="10502" max="10502" width="9.7109375" style="5" bestFit="1" customWidth="1"/>
    <col min="10503" max="10503" width="9.85546875" style="5" customWidth="1"/>
    <col min="10504" max="10504" width="13" style="5" customWidth="1"/>
    <col min="10505" max="10505" width="9.140625" style="5"/>
    <col min="10506" max="10506" width="12.5703125" style="5" customWidth="1"/>
    <col min="10507" max="10752" width="9.140625" style="5"/>
    <col min="10753" max="10753" width="4.5703125" style="5" customWidth="1"/>
    <col min="10754" max="10754" width="42" style="5" customWidth="1"/>
    <col min="10755" max="10755" width="7.140625" style="5" customWidth="1"/>
    <col min="10756" max="10756" width="9.140625" style="5"/>
    <col min="10757" max="10757" width="15.28515625" style="5" customWidth="1"/>
    <col min="10758" max="10758" width="9.7109375" style="5" bestFit="1" customWidth="1"/>
    <col min="10759" max="10759" width="9.85546875" style="5" customWidth="1"/>
    <col min="10760" max="10760" width="13" style="5" customWidth="1"/>
    <col min="10761" max="10761" width="9.140625" style="5"/>
    <col min="10762" max="10762" width="12.5703125" style="5" customWidth="1"/>
    <col min="10763" max="11008" width="9.140625" style="5"/>
    <col min="11009" max="11009" width="4.5703125" style="5" customWidth="1"/>
    <col min="11010" max="11010" width="42" style="5" customWidth="1"/>
    <col min="11011" max="11011" width="7.140625" style="5" customWidth="1"/>
    <col min="11012" max="11012" width="9.140625" style="5"/>
    <col min="11013" max="11013" width="15.28515625" style="5" customWidth="1"/>
    <col min="11014" max="11014" width="9.7109375" style="5" bestFit="1" customWidth="1"/>
    <col min="11015" max="11015" width="9.85546875" style="5" customWidth="1"/>
    <col min="11016" max="11016" width="13" style="5" customWidth="1"/>
    <col min="11017" max="11017" width="9.140625" style="5"/>
    <col min="11018" max="11018" width="12.5703125" style="5" customWidth="1"/>
    <col min="11019" max="11264" width="9.140625" style="5"/>
    <col min="11265" max="11265" width="4.5703125" style="5" customWidth="1"/>
    <col min="11266" max="11266" width="42" style="5" customWidth="1"/>
    <col min="11267" max="11267" width="7.140625" style="5" customWidth="1"/>
    <col min="11268" max="11268" width="9.140625" style="5"/>
    <col min="11269" max="11269" width="15.28515625" style="5" customWidth="1"/>
    <col min="11270" max="11270" width="9.7109375" style="5" bestFit="1" customWidth="1"/>
    <col min="11271" max="11271" width="9.85546875" style="5" customWidth="1"/>
    <col min="11272" max="11272" width="13" style="5" customWidth="1"/>
    <col min="11273" max="11273" width="9.140625" style="5"/>
    <col min="11274" max="11274" width="12.5703125" style="5" customWidth="1"/>
    <col min="11275" max="11520" width="9.140625" style="5"/>
    <col min="11521" max="11521" width="4.5703125" style="5" customWidth="1"/>
    <col min="11522" max="11522" width="42" style="5" customWidth="1"/>
    <col min="11523" max="11523" width="7.140625" style="5" customWidth="1"/>
    <col min="11524" max="11524" width="9.140625" style="5"/>
    <col min="11525" max="11525" width="15.28515625" style="5" customWidth="1"/>
    <col min="11526" max="11526" width="9.7109375" style="5" bestFit="1" customWidth="1"/>
    <col min="11527" max="11527" width="9.85546875" style="5" customWidth="1"/>
    <col min="11528" max="11528" width="13" style="5" customWidth="1"/>
    <col min="11529" max="11529" width="9.140625" style="5"/>
    <col min="11530" max="11530" width="12.5703125" style="5" customWidth="1"/>
    <col min="11531" max="11776" width="9.140625" style="5"/>
    <col min="11777" max="11777" width="4.5703125" style="5" customWidth="1"/>
    <col min="11778" max="11778" width="42" style="5" customWidth="1"/>
    <col min="11779" max="11779" width="7.140625" style="5" customWidth="1"/>
    <col min="11780" max="11780" width="9.140625" style="5"/>
    <col min="11781" max="11781" width="15.28515625" style="5" customWidth="1"/>
    <col min="11782" max="11782" width="9.7109375" style="5" bestFit="1" customWidth="1"/>
    <col min="11783" max="11783" width="9.85546875" style="5" customWidth="1"/>
    <col min="11784" max="11784" width="13" style="5" customWidth="1"/>
    <col min="11785" max="11785" width="9.140625" style="5"/>
    <col min="11786" max="11786" width="12.5703125" style="5" customWidth="1"/>
    <col min="11787" max="12032" width="9.140625" style="5"/>
    <col min="12033" max="12033" width="4.5703125" style="5" customWidth="1"/>
    <col min="12034" max="12034" width="42" style="5" customWidth="1"/>
    <col min="12035" max="12035" width="7.140625" style="5" customWidth="1"/>
    <col min="12036" max="12036" width="9.140625" style="5"/>
    <col min="12037" max="12037" width="15.28515625" style="5" customWidth="1"/>
    <col min="12038" max="12038" width="9.7109375" style="5" bestFit="1" customWidth="1"/>
    <col min="12039" max="12039" width="9.85546875" style="5" customWidth="1"/>
    <col min="12040" max="12040" width="13" style="5" customWidth="1"/>
    <col min="12041" max="12041" width="9.140625" style="5"/>
    <col min="12042" max="12042" width="12.5703125" style="5" customWidth="1"/>
    <col min="12043" max="12288" width="9.140625" style="5"/>
    <col min="12289" max="12289" width="4.5703125" style="5" customWidth="1"/>
    <col min="12290" max="12290" width="42" style="5" customWidth="1"/>
    <col min="12291" max="12291" width="7.140625" style="5" customWidth="1"/>
    <col min="12292" max="12292" width="9.140625" style="5"/>
    <col min="12293" max="12293" width="15.28515625" style="5" customWidth="1"/>
    <col min="12294" max="12294" width="9.7109375" style="5" bestFit="1" customWidth="1"/>
    <col min="12295" max="12295" width="9.85546875" style="5" customWidth="1"/>
    <col min="12296" max="12296" width="13" style="5" customWidth="1"/>
    <col min="12297" max="12297" width="9.140625" style="5"/>
    <col min="12298" max="12298" width="12.5703125" style="5" customWidth="1"/>
    <col min="12299" max="12544" width="9.140625" style="5"/>
    <col min="12545" max="12545" width="4.5703125" style="5" customWidth="1"/>
    <col min="12546" max="12546" width="42" style="5" customWidth="1"/>
    <col min="12547" max="12547" width="7.140625" style="5" customWidth="1"/>
    <col min="12548" max="12548" width="9.140625" style="5"/>
    <col min="12549" max="12549" width="15.28515625" style="5" customWidth="1"/>
    <col min="12550" max="12550" width="9.7109375" style="5" bestFit="1" customWidth="1"/>
    <col min="12551" max="12551" width="9.85546875" style="5" customWidth="1"/>
    <col min="12552" max="12552" width="13" style="5" customWidth="1"/>
    <col min="12553" max="12553" width="9.140625" style="5"/>
    <col min="12554" max="12554" width="12.5703125" style="5" customWidth="1"/>
    <col min="12555" max="12800" width="9.140625" style="5"/>
    <col min="12801" max="12801" width="4.5703125" style="5" customWidth="1"/>
    <col min="12802" max="12802" width="42" style="5" customWidth="1"/>
    <col min="12803" max="12803" width="7.140625" style="5" customWidth="1"/>
    <col min="12804" max="12804" width="9.140625" style="5"/>
    <col min="12805" max="12805" width="15.28515625" style="5" customWidth="1"/>
    <col min="12806" max="12806" width="9.7109375" style="5" bestFit="1" customWidth="1"/>
    <col min="12807" max="12807" width="9.85546875" style="5" customWidth="1"/>
    <col min="12808" max="12808" width="13" style="5" customWidth="1"/>
    <col min="12809" max="12809" width="9.140625" style="5"/>
    <col min="12810" max="12810" width="12.5703125" style="5" customWidth="1"/>
    <col min="12811" max="13056" width="9.140625" style="5"/>
    <col min="13057" max="13057" width="4.5703125" style="5" customWidth="1"/>
    <col min="13058" max="13058" width="42" style="5" customWidth="1"/>
    <col min="13059" max="13059" width="7.140625" style="5" customWidth="1"/>
    <col min="13060" max="13060" width="9.140625" style="5"/>
    <col min="13061" max="13061" width="15.28515625" style="5" customWidth="1"/>
    <col min="13062" max="13062" width="9.7109375" style="5" bestFit="1" customWidth="1"/>
    <col min="13063" max="13063" width="9.85546875" style="5" customWidth="1"/>
    <col min="13064" max="13064" width="13" style="5" customWidth="1"/>
    <col min="13065" max="13065" width="9.140625" style="5"/>
    <col min="13066" max="13066" width="12.5703125" style="5" customWidth="1"/>
    <col min="13067" max="13312" width="9.140625" style="5"/>
    <col min="13313" max="13313" width="4.5703125" style="5" customWidth="1"/>
    <col min="13314" max="13314" width="42" style="5" customWidth="1"/>
    <col min="13315" max="13315" width="7.140625" style="5" customWidth="1"/>
    <col min="13316" max="13316" width="9.140625" style="5"/>
    <col min="13317" max="13317" width="15.28515625" style="5" customWidth="1"/>
    <col min="13318" max="13318" width="9.7109375" style="5" bestFit="1" customWidth="1"/>
    <col min="13319" max="13319" width="9.85546875" style="5" customWidth="1"/>
    <col min="13320" max="13320" width="13" style="5" customWidth="1"/>
    <col min="13321" max="13321" width="9.140625" style="5"/>
    <col min="13322" max="13322" width="12.5703125" style="5" customWidth="1"/>
    <col min="13323" max="13568" width="9.140625" style="5"/>
    <col min="13569" max="13569" width="4.5703125" style="5" customWidth="1"/>
    <col min="13570" max="13570" width="42" style="5" customWidth="1"/>
    <col min="13571" max="13571" width="7.140625" style="5" customWidth="1"/>
    <col min="13572" max="13572" width="9.140625" style="5"/>
    <col min="13573" max="13573" width="15.28515625" style="5" customWidth="1"/>
    <col min="13574" max="13574" width="9.7109375" style="5" bestFit="1" customWidth="1"/>
    <col min="13575" max="13575" width="9.85546875" style="5" customWidth="1"/>
    <col min="13576" max="13576" width="13" style="5" customWidth="1"/>
    <col min="13577" max="13577" width="9.140625" style="5"/>
    <col min="13578" max="13578" width="12.5703125" style="5" customWidth="1"/>
    <col min="13579" max="13824" width="9.140625" style="5"/>
    <col min="13825" max="13825" width="4.5703125" style="5" customWidth="1"/>
    <col min="13826" max="13826" width="42" style="5" customWidth="1"/>
    <col min="13827" max="13827" width="7.140625" style="5" customWidth="1"/>
    <col min="13828" max="13828" width="9.140625" style="5"/>
    <col min="13829" max="13829" width="15.28515625" style="5" customWidth="1"/>
    <col min="13830" max="13830" width="9.7109375" style="5" bestFit="1" customWidth="1"/>
    <col min="13831" max="13831" width="9.85546875" style="5" customWidth="1"/>
    <col min="13832" max="13832" width="13" style="5" customWidth="1"/>
    <col min="13833" max="13833" width="9.140625" style="5"/>
    <col min="13834" max="13834" width="12.5703125" style="5" customWidth="1"/>
    <col min="13835" max="14080" width="9.140625" style="5"/>
    <col min="14081" max="14081" width="4.5703125" style="5" customWidth="1"/>
    <col min="14082" max="14082" width="42" style="5" customWidth="1"/>
    <col min="14083" max="14083" width="7.140625" style="5" customWidth="1"/>
    <col min="14084" max="14084" width="9.140625" style="5"/>
    <col min="14085" max="14085" width="15.28515625" style="5" customWidth="1"/>
    <col min="14086" max="14086" width="9.7109375" style="5" bestFit="1" customWidth="1"/>
    <col min="14087" max="14087" width="9.85546875" style="5" customWidth="1"/>
    <col min="14088" max="14088" width="13" style="5" customWidth="1"/>
    <col min="14089" max="14089" width="9.140625" style="5"/>
    <col min="14090" max="14090" width="12.5703125" style="5" customWidth="1"/>
    <col min="14091" max="14336" width="9.140625" style="5"/>
    <col min="14337" max="14337" width="4.5703125" style="5" customWidth="1"/>
    <col min="14338" max="14338" width="42" style="5" customWidth="1"/>
    <col min="14339" max="14339" width="7.140625" style="5" customWidth="1"/>
    <col min="14340" max="14340" width="9.140625" style="5"/>
    <col min="14341" max="14341" width="15.28515625" style="5" customWidth="1"/>
    <col min="14342" max="14342" width="9.7109375" style="5" bestFit="1" customWidth="1"/>
    <col min="14343" max="14343" width="9.85546875" style="5" customWidth="1"/>
    <col min="14344" max="14344" width="13" style="5" customWidth="1"/>
    <col min="14345" max="14345" width="9.140625" style="5"/>
    <col min="14346" max="14346" width="12.5703125" style="5" customWidth="1"/>
    <col min="14347" max="14592" width="9.140625" style="5"/>
    <col min="14593" max="14593" width="4.5703125" style="5" customWidth="1"/>
    <col min="14594" max="14594" width="42" style="5" customWidth="1"/>
    <col min="14595" max="14595" width="7.140625" style="5" customWidth="1"/>
    <col min="14596" max="14596" width="9.140625" style="5"/>
    <col min="14597" max="14597" width="15.28515625" style="5" customWidth="1"/>
    <col min="14598" max="14598" width="9.7109375" style="5" bestFit="1" customWidth="1"/>
    <col min="14599" max="14599" width="9.85546875" style="5" customWidth="1"/>
    <col min="14600" max="14600" width="13" style="5" customWidth="1"/>
    <col min="14601" max="14601" width="9.140625" style="5"/>
    <col min="14602" max="14602" width="12.5703125" style="5" customWidth="1"/>
    <col min="14603" max="14848" width="9.140625" style="5"/>
    <col min="14849" max="14849" width="4.5703125" style="5" customWidth="1"/>
    <col min="14850" max="14850" width="42" style="5" customWidth="1"/>
    <col min="14851" max="14851" width="7.140625" style="5" customWidth="1"/>
    <col min="14852" max="14852" width="9.140625" style="5"/>
    <col min="14853" max="14853" width="15.28515625" style="5" customWidth="1"/>
    <col min="14854" max="14854" width="9.7109375" style="5" bestFit="1" customWidth="1"/>
    <col min="14855" max="14855" width="9.85546875" style="5" customWidth="1"/>
    <col min="14856" max="14856" width="13" style="5" customWidth="1"/>
    <col min="14857" max="14857" width="9.140625" style="5"/>
    <col min="14858" max="14858" width="12.5703125" style="5" customWidth="1"/>
    <col min="14859" max="15104" width="9.140625" style="5"/>
    <col min="15105" max="15105" width="4.5703125" style="5" customWidth="1"/>
    <col min="15106" max="15106" width="42" style="5" customWidth="1"/>
    <col min="15107" max="15107" width="7.140625" style="5" customWidth="1"/>
    <col min="15108" max="15108" width="9.140625" style="5"/>
    <col min="15109" max="15109" width="15.28515625" style="5" customWidth="1"/>
    <col min="15110" max="15110" width="9.7109375" style="5" bestFit="1" customWidth="1"/>
    <col min="15111" max="15111" width="9.85546875" style="5" customWidth="1"/>
    <col min="15112" max="15112" width="13" style="5" customWidth="1"/>
    <col min="15113" max="15113" width="9.140625" style="5"/>
    <col min="15114" max="15114" width="12.5703125" style="5" customWidth="1"/>
    <col min="15115" max="15360" width="9.140625" style="5"/>
    <col min="15361" max="15361" width="4.5703125" style="5" customWidth="1"/>
    <col min="15362" max="15362" width="42" style="5" customWidth="1"/>
    <col min="15363" max="15363" width="7.140625" style="5" customWidth="1"/>
    <col min="15364" max="15364" width="9.140625" style="5"/>
    <col min="15365" max="15365" width="15.28515625" style="5" customWidth="1"/>
    <col min="15366" max="15366" width="9.7109375" style="5" bestFit="1" customWidth="1"/>
    <col min="15367" max="15367" width="9.85546875" style="5" customWidth="1"/>
    <col min="15368" max="15368" width="13" style="5" customWidth="1"/>
    <col min="15369" max="15369" width="9.140625" style="5"/>
    <col min="15370" max="15370" width="12.5703125" style="5" customWidth="1"/>
    <col min="15371" max="15616" width="9.140625" style="5"/>
    <col min="15617" max="15617" width="4.5703125" style="5" customWidth="1"/>
    <col min="15618" max="15618" width="42" style="5" customWidth="1"/>
    <col min="15619" max="15619" width="7.140625" style="5" customWidth="1"/>
    <col min="15620" max="15620" width="9.140625" style="5"/>
    <col min="15621" max="15621" width="15.28515625" style="5" customWidth="1"/>
    <col min="15622" max="15622" width="9.7109375" style="5" bestFit="1" customWidth="1"/>
    <col min="15623" max="15623" width="9.85546875" style="5" customWidth="1"/>
    <col min="15624" max="15624" width="13" style="5" customWidth="1"/>
    <col min="15625" max="15625" width="9.140625" style="5"/>
    <col min="15626" max="15626" width="12.5703125" style="5" customWidth="1"/>
    <col min="15627" max="15872" width="9.140625" style="5"/>
    <col min="15873" max="15873" width="4.5703125" style="5" customWidth="1"/>
    <col min="15874" max="15874" width="42" style="5" customWidth="1"/>
    <col min="15875" max="15875" width="7.140625" style="5" customWidth="1"/>
    <col min="15876" max="15876" width="9.140625" style="5"/>
    <col min="15877" max="15877" width="15.28515625" style="5" customWidth="1"/>
    <col min="15878" max="15878" width="9.7109375" style="5" bestFit="1" customWidth="1"/>
    <col min="15879" max="15879" width="9.85546875" style="5" customWidth="1"/>
    <col min="15880" max="15880" width="13" style="5" customWidth="1"/>
    <col min="15881" max="15881" width="9.140625" style="5"/>
    <col min="15882" max="15882" width="12.5703125" style="5" customWidth="1"/>
    <col min="15883" max="16128" width="9.140625" style="5"/>
    <col min="16129" max="16129" width="4.5703125" style="5" customWidth="1"/>
    <col min="16130" max="16130" width="42" style="5" customWidth="1"/>
    <col min="16131" max="16131" width="7.140625" style="5" customWidth="1"/>
    <col min="16132" max="16132" width="9.140625" style="5"/>
    <col min="16133" max="16133" width="15.28515625" style="5" customWidth="1"/>
    <col min="16134" max="16134" width="9.7109375" style="5" bestFit="1" customWidth="1"/>
    <col min="16135" max="16135" width="9.85546875" style="5" customWidth="1"/>
    <col min="16136" max="16136" width="13" style="5" customWidth="1"/>
    <col min="16137" max="16137" width="9.140625" style="5"/>
    <col min="16138" max="16138" width="12.5703125" style="5" customWidth="1"/>
    <col min="16139" max="16384" width="9.140625" style="5"/>
  </cols>
  <sheetData>
    <row r="1" spans="1:12" ht="14.25">
      <c r="A1" s="3" t="s">
        <v>36</v>
      </c>
      <c r="B1" s="4"/>
      <c r="C1" s="4"/>
      <c r="D1" s="4"/>
      <c r="E1" s="4"/>
      <c r="F1" s="4"/>
      <c r="G1" s="4"/>
      <c r="H1" s="3" t="s">
        <v>51</v>
      </c>
      <c r="I1" s="4"/>
      <c r="J1" s="4"/>
    </row>
    <row r="2" spans="1:12" ht="27.75" customHeight="1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</row>
    <row r="3" spans="1:12" ht="31.5">
      <c r="A3" s="6" t="s">
        <v>0</v>
      </c>
      <c r="B3" s="6" t="s">
        <v>3</v>
      </c>
      <c r="C3" s="7" t="s">
        <v>37</v>
      </c>
      <c r="D3" s="6" t="s">
        <v>38</v>
      </c>
      <c r="E3" s="6" t="s">
        <v>39</v>
      </c>
      <c r="F3" s="8" t="s">
        <v>20</v>
      </c>
      <c r="G3" s="8" t="s">
        <v>19</v>
      </c>
      <c r="H3" s="9" t="s">
        <v>4</v>
      </c>
      <c r="I3" s="9" t="s">
        <v>5</v>
      </c>
      <c r="J3" s="9" t="s">
        <v>6</v>
      </c>
      <c r="K3" s="9" t="s">
        <v>35</v>
      </c>
      <c r="L3" s="9" t="s">
        <v>95</v>
      </c>
    </row>
    <row r="4" spans="1:12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22</v>
      </c>
      <c r="K4" s="10" t="s">
        <v>23</v>
      </c>
      <c r="L4" s="10" t="s">
        <v>24</v>
      </c>
    </row>
    <row r="5" spans="1:12" ht="45">
      <c r="A5" s="11" t="s">
        <v>25</v>
      </c>
      <c r="B5" s="12" t="s">
        <v>46</v>
      </c>
      <c r="C5" s="11" t="s">
        <v>21</v>
      </c>
      <c r="D5" s="13">
        <v>3000</v>
      </c>
      <c r="E5" s="14"/>
      <c r="F5" s="15"/>
      <c r="G5" s="2">
        <f>F5*I5+F5</f>
        <v>0</v>
      </c>
      <c r="H5" s="16">
        <f>ROUND(D5*F5,2)</f>
        <v>0</v>
      </c>
      <c r="I5" s="17">
        <v>0.08</v>
      </c>
      <c r="J5" s="18">
        <f>ROUND(H5*I5+H5,2)</f>
        <v>0</v>
      </c>
      <c r="K5" s="18"/>
      <c r="L5" s="49" t="s">
        <v>96</v>
      </c>
    </row>
    <row r="6" spans="1:12" ht="45">
      <c r="A6" s="11" t="s">
        <v>26</v>
      </c>
      <c r="B6" s="12" t="s">
        <v>47</v>
      </c>
      <c r="C6" s="11" t="s">
        <v>21</v>
      </c>
      <c r="D6" s="13">
        <v>13000</v>
      </c>
      <c r="E6" s="14"/>
      <c r="F6" s="15"/>
      <c r="G6" s="2">
        <f>F6*I6+F6</f>
        <v>0</v>
      </c>
      <c r="H6" s="16">
        <f>ROUND(D6*F6,2)</f>
        <v>0</v>
      </c>
      <c r="I6" s="17">
        <v>0.08</v>
      </c>
      <c r="J6" s="18">
        <f>ROUND(H6*I6+H6,2)</f>
        <v>0</v>
      </c>
      <c r="K6" s="18"/>
      <c r="L6" s="49" t="s">
        <v>96</v>
      </c>
    </row>
    <row r="7" spans="1:12" ht="56.25">
      <c r="A7" s="19" t="s">
        <v>28</v>
      </c>
      <c r="B7" s="12" t="s">
        <v>48</v>
      </c>
      <c r="C7" s="11" t="s">
        <v>21</v>
      </c>
      <c r="D7" s="13">
        <v>15000</v>
      </c>
      <c r="E7" s="14"/>
      <c r="F7" s="15"/>
      <c r="G7" s="2">
        <f>F7*I7+F7</f>
        <v>0</v>
      </c>
      <c r="H7" s="16">
        <f>ROUND(D7*F7,2)</f>
        <v>0</v>
      </c>
      <c r="I7" s="17">
        <v>0.08</v>
      </c>
      <c r="J7" s="18">
        <f>ROUND(H7*I7+H7,2)</f>
        <v>0</v>
      </c>
      <c r="K7" s="18"/>
      <c r="L7" s="49" t="s">
        <v>96</v>
      </c>
    </row>
    <row r="8" spans="1:12">
      <c r="A8" s="20"/>
      <c r="B8" s="21"/>
      <c r="C8" s="21"/>
      <c r="D8" s="22"/>
      <c r="E8" s="22"/>
      <c r="F8" s="22"/>
      <c r="G8" s="22" t="s">
        <v>16</v>
      </c>
      <c r="H8" s="23">
        <f>SUM(H5:H7)</f>
        <v>0</v>
      </c>
      <c r="I8" s="24"/>
      <c r="J8" s="23">
        <f>SUM(J5:J7)</f>
        <v>0</v>
      </c>
    </row>
    <row r="9" spans="1:12">
      <c r="A9" s="25" t="s">
        <v>2</v>
      </c>
      <c r="B9" s="26" t="s">
        <v>17</v>
      </c>
      <c r="C9" s="27"/>
      <c r="D9" s="28"/>
      <c r="E9" s="29"/>
      <c r="F9" s="30"/>
      <c r="G9" s="30"/>
      <c r="H9" s="28"/>
      <c r="I9" s="31"/>
      <c r="J9" s="32"/>
    </row>
    <row r="10" spans="1:12">
      <c r="A10" s="54" t="s">
        <v>34</v>
      </c>
      <c r="B10" s="55"/>
      <c r="C10" s="55"/>
      <c r="D10" s="55"/>
      <c r="E10" s="55"/>
      <c r="F10" s="55"/>
      <c r="G10" s="55"/>
      <c r="H10" s="55"/>
      <c r="I10" s="55"/>
      <c r="J10" s="14"/>
    </row>
    <row r="11" spans="1:12">
      <c r="A11" s="54" t="s">
        <v>40</v>
      </c>
      <c r="B11" s="55"/>
      <c r="C11" s="55"/>
      <c r="D11" s="55"/>
      <c r="E11" s="55"/>
      <c r="F11" s="55"/>
      <c r="G11" s="55"/>
      <c r="H11" s="55"/>
      <c r="I11" s="55"/>
      <c r="J11" s="14"/>
    </row>
    <row r="12" spans="1:12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14"/>
    </row>
    <row r="13" spans="1:12">
      <c r="A13" s="54" t="s">
        <v>100</v>
      </c>
      <c r="B13" s="55"/>
      <c r="C13" s="55"/>
      <c r="D13" s="55"/>
      <c r="E13" s="55"/>
      <c r="F13" s="55"/>
      <c r="G13" s="55"/>
      <c r="H13" s="55"/>
      <c r="I13" s="55"/>
      <c r="J13" s="14"/>
    </row>
    <row r="14" spans="1:12">
      <c r="A14" s="33" t="s">
        <v>2</v>
      </c>
      <c r="B14" s="34" t="s">
        <v>1</v>
      </c>
      <c r="C14" s="34"/>
      <c r="D14" s="35"/>
      <c r="E14" s="35"/>
      <c r="F14" s="35"/>
      <c r="G14" s="35"/>
      <c r="H14" s="35"/>
      <c r="I14" s="35"/>
      <c r="J14" s="1"/>
    </row>
    <row r="15" spans="1:12">
      <c r="A15" s="33" t="s">
        <v>2</v>
      </c>
      <c r="B15" s="36" t="s">
        <v>49</v>
      </c>
      <c r="C15" s="34"/>
      <c r="D15" s="35"/>
      <c r="E15" s="35"/>
      <c r="F15" s="35"/>
      <c r="G15" s="35"/>
      <c r="H15" s="35"/>
      <c r="I15" s="35"/>
      <c r="J15" s="1"/>
    </row>
    <row r="16" spans="1:12">
      <c r="A16" s="33" t="s">
        <v>2</v>
      </c>
      <c r="B16" s="36" t="s">
        <v>50</v>
      </c>
      <c r="C16" s="34"/>
      <c r="D16" s="35"/>
      <c r="E16" s="35"/>
      <c r="F16" s="35"/>
      <c r="G16" s="35"/>
      <c r="H16" s="35"/>
      <c r="I16" s="35"/>
      <c r="J16" s="1"/>
    </row>
    <row r="17" spans="1:12">
      <c r="A17" s="33" t="s">
        <v>2</v>
      </c>
      <c r="B17" s="37" t="s">
        <v>45</v>
      </c>
      <c r="C17" s="37"/>
      <c r="D17" s="38"/>
      <c r="E17" s="38"/>
      <c r="F17" s="39"/>
      <c r="G17" s="39"/>
      <c r="H17" s="20"/>
      <c r="I17" s="20"/>
      <c r="J17" s="20"/>
    </row>
    <row r="18" spans="1:12">
      <c r="A18" s="33" t="s">
        <v>2</v>
      </c>
      <c r="B18" s="38" t="s">
        <v>41</v>
      </c>
      <c r="C18" s="38"/>
      <c r="D18" s="38"/>
      <c r="E18" s="38"/>
      <c r="F18" s="39"/>
      <c r="G18" s="39"/>
      <c r="H18" s="20"/>
      <c r="I18" s="20"/>
      <c r="J18" s="20"/>
    </row>
    <row r="19" spans="1:12">
      <c r="A19" s="33" t="s">
        <v>2</v>
      </c>
      <c r="B19" s="40" t="s">
        <v>42</v>
      </c>
      <c r="C19" s="41"/>
      <c r="D19" s="42"/>
      <c r="E19" s="42"/>
      <c r="F19" s="42"/>
      <c r="G19" s="42"/>
      <c r="H19" s="43"/>
      <c r="I19" s="43"/>
      <c r="J19" s="43"/>
    </row>
    <row r="20" spans="1:12">
      <c r="A20" s="20"/>
      <c r="B20" s="44" t="s">
        <v>43</v>
      </c>
      <c r="C20" s="45"/>
      <c r="D20" s="43"/>
      <c r="E20" s="43"/>
      <c r="F20" s="43"/>
      <c r="G20" s="43"/>
      <c r="H20" s="43"/>
      <c r="I20" s="43"/>
      <c r="J20" s="43"/>
    </row>
    <row r="21" spans="1:12">
      <c r="A21" s="46"/>
      <c r="B21" s="47"/>
      <c r="C21" s="47"/>
      <c r="D21" s="46"/>
      <c r="E21" s="46"/>
      <c r="F21" s="46"/>
      <c r="G21" s="46"/>
      <c r="H21" s="46"/>
      <c r="I21" s="46"/>
      <c r="J21" s="46"/>
    </row>
    <row r="22" spans="1:12">
      <c r="A22" s="51"/>
      <c r="B22" s="51"/>
      <c r="C22" s="48"/>
      <c r="D22" s="52" t="s">
        <v>44</v>
      </c>
      <c r="E22" s="52"/>
      <c r="F22" s="52"/>
      <c r="G22" s="52"/>
      <c r="H22" s="52"/>
      <c r="I22" s="52"/>
      <c r="J22" s="52"/>
    </row>
    <row r="23" spans="1:12" ht="27.75" customHeight="1">
      <c r="A23" s="53" t="s">
        <v>88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2" ht="31.5">
      <c r="A24" s="6" t="s">
        <v>0</v>
      </c>
      <c r="B24" s="6" t="s">
        <v>3</v>
      </c>
      <c r="C24" s="7" t="s">
        <v>37</v>
      </c>
      <c r="D24" s="6" t="s">
        <v>38</v>
      </c>
      <c r="E24" s="6" t="s">
        <v>39</v>
      </c>
      <c r="F24" s="8" t="s">
        <v>20</v>
      </c>
      <c r="G24" s="8" t="s">
        <v>19</v>
      </c>
      <c r="H24" s="9" t="s">
        <v>4</v>
      </c>
      <c r="I24" s="9" t="s">
        <v>5</v>
      </c>
      <c r="J24" s="9" t="s">
        <v>6</v>
      </c>
      <c r="K24" s="9" t="s">
        <v>35</v>
      </c>
      <c r="L24" s="9" t="s">
        <v>95</v>
      </c>
    </row>
    <row r="25" spans="1:12">
      <c r="A25" s="10" t="s">
        <v>7</v>
      </c>
      <c r="B25" s="10" t="s">
        <v>8</v>
      </c>
      <c r="C25" s="10" t="s">
        <v>9</v>
      </c>
      <c r="D25" s="10" t="s">
        <v>10</v>
      </c>
      <c r="E25" s="10" t="s">
        <v>11</v>
      </c>
      <c r="F25" s="10" t="s">
        <v>12</v>
      </c>
      <c r="G25" s="10" t="s">
        <v>13</v>
      </c>
      <c r="H25" s="10" t="s">
        <v>14</v>
      </c>
      <c r="I25" s="10" t="s">
        <v>15</v>
      </c>
      <c r="J25" s="10" t="s">
        <v>22</v>
      </c>
      <c r="K25" s="10" t="s">
        <v>23</v>
      </c>
      <c r="L25" s="10" t="s">
        <v>24</v>
      </c>
    </row>
    <row r="26" spans="1:12" ht="45">
      <c r="A26" s="11" t="s">
        <v>25</v>
      </c>
      <c r="B26" s="12" t="s">
        <v>52</v>
      </c>
      <c r="C26" s="11" t="s">
        <v>21</v>
      </c>
      <c r="D26" s="13">
        <v>6000</v>
      </c>
      <c r="E26" s="14"/>
      <c r="F26" s="15"/>
      <c r="G26" s="2">
        <f>F26*I26+F26</f>
        <v>0</v>
      </c>
      <c r="H26" s="16">
        <f>ROUND(D26*F26,2)</f>
        <v>0</v>
      </c>
      <c r="I26" s="17">
        <v>0.08</v>
      </c>
      <c r="J26" s="18">
        <f>ROUND(H26*I26+H26,2)</f>
        <v>0</v>
      </c>
      <c r="K26" s="18"/>
      <c r="L26" s="49" t="s">
        <v>96</v>
      </c>
    </row>
    <row r="27" spans="1:12" ht="45">
      <c r="A27" s="11" t="s">
        <v>26</v>
      </c>
      <c r="B27" s="12" t="s">
        <v>53</v>
      </c>
      <c r="C27" s="11" t="s">
        <v>21</v>
      </c>
      <c r="D27" s="13">
        <v>15000</v>
      </c>
      <c r="E27" s="14"/>
      <c r="F27" s="15"/>
      <c r="G27" s="2">
        <f>F27*I27+F27</f>
        <v>0</v>
      </c>
      <c r="H27" s="16">
        <f>ROUND(D27*F27,2)</f>
        <v>0</v>
      </c>
      <c r="I27" s="17">
        <v>0.08</v>
      </c>
      <c r="J27" s="18">
        <f>ROUND(H27*I27+H27,2)</f>
        <v>0</v>
      </c>
      <c r="K27" s="18"/>
      <c r="L27" s="49" t="s">
        <v>96</v>
      </c>
    </row>
    <row r="28" spans="1:12">
      <c r="A28" s="20"/>
      <c r="B28" s="21"/>
      <c r="C28" s="21"/>
      <c r="D28" s="22"/>
      <c r="E28" s="22"/>
      <c r="F28" s="22"/>
      <c r="G28" s="22" t="s">
        <v>16</v>
      </c>
      <c r="H28" s="23">
        <f>SUM(H26:H27)</f>
        <v>0</v>
      </c>
      <c r="I28" s="24"/>
      <c r="J28" s="23">
        <f>SUM(J26:J27)</f>
        <v>0</v>
      </c>
    </row>
    <row r="29" spans="1:12">
      <c r="A29" s="25" t="s">
        <v>2</v>
      </c>
      <c r="B29" s="26" t="s">
        <v>17</v>
      </c>
      <c r="C29" s="27"/>
      <c r="D29" s="28"/>
      <c r="E29" s="29"/>
      <c r="F29" s="30"/>
      <c r="G29" s="30"/>
      <c r="H29" s="28"/>
      <c r="I29" s="31"/>
      <c r="J29" s="32"/>
    </row>
    <row r="30" spans="1:12" ht="12.75" customHeight="1">
      <c r="A30" s="54" t="s">
        <v>34</v>
      </c>
      <c r="B30" s="55"/>
      <c r="C30" s="55"/>
      <c r="D30" s="55"/>
      <c r="E30" s="55"/>
      <c r="F30" s="55"/>
      <c r="G30" s="55"/>
      <c r="H30" s="55"/>
      <c r="I30" s="55"/>
      <c r="J30" s="14"/>
    </row>
    <row r="31" spans="1:12" ht="12.75" customHeight="1">
      <c r="A31" s="54" t="s">
        <v>40</v>
      </c>
      <c r="B31" s="55"/>
      <c r="C31" s="55"/>
      <c r="D31" s="55"/>
      <c r="E31" s="55"/>
      <c r="F31" s="55"/>
      <c r="G31" s="55"/>
      <c r="H31" s="55"/>
      <c r="I31" s="55"/>
      <c r="J31" s="14"/>
    </row>
    <row r="32" spans="1:12">
      <c r="A32" s="56" t="s">
        <v>18</v>
      </c>
      <c r="B32" s="57"/>
      <c r="C32" s="57"/>
      <c r="D32" s="57"/>
      <c r="E32" s="57"/>
      <c r="F32" s="57"/>
      <c r="G32" s="57"/>
      <c r="H32" s="57"/>
      <c r="I32" s="57"/>
      <c r="J32" s="14"/>
    </row>
    <row r="33" spans="1:12" ht="12.75" customHeight="1">
      <c r="A33" s="54" t="s">
        <v>100</v>
      </c>
      <c r="B33" s="55"/>
      <c r="C33" s="55"/>
      <c r="D33" s="55"/>
      <c r="E33" s="55"/>
      <c r="F33" s="55"/>
      <c r="G33" s="55"/>
      <c r="H33" s="55"/>
      <c r="I33" s="55"/>
      <c r="J33" s="14"/>
    </row>
    <row r="34" spans="1:12">
      <c r="A34" s="33" t="s">
        <v>2</v>
      </c>
      <c r="B34" s="34" t="s">
        <v>1</v>
      </c>
      <c r="C34" s="34"/>
      <c r="D34" s="35"/>
      <c r="E34" s="35"/>
      <c r="F34" s="35"/>
      <c r="G34" s="35"/>
      <c r="H34" s="35"/>
      <c r="I34" s="35"/>
      <c r="J34" s="1"/>
    </row>
    <row r="35" spans="1:12">
      <c r="A35" s="33" t="s">
        <v>2</v>
      </c>
      <c r="B35" s="36" t="s">
        <v>49</v>
      </c>
      <c r="C35" s="34"/>
      <c r="D35" s="35"/>
      <c r="E35" s="35"/>
      <c r="F35" s="35"/>
      <c r="G35" s="35"/>
      <c r="H35" s="35"/>
      <c r="I35" s="35"/>
      <c r="J35" s="1"/>
    </row>
    <row r="36" spans="1:12">
      <c r="A36" s="33" t="s">
        <v>2</v>
      </c>
      <c r="B36" s="36" t="s">
        <v>50</v>
      </c>
      <c r="C36" s="34"/>
      <c r="D36" s="35"/>
      <c r="E36" s="35"/>
      <c r="F36" s="35"/>
      <c r="G36" s="35"/>
      <c r="H36" s="35"/>
      <c r="I36" s="35"/>
      <c r="J36" s="1"/>
    </row>
    <row r="37" spans="1:12">
      <c r="A37" s="33" t="s">
        <v>2</v>
      </c>
      <c r="B37" s="37" t="s">
        <v>45</v>
      </c>
      <c r="C37" s="37"/>
      <c r="D37" s="38"/>
      <c r="E37" s="38"/>
      <c r="F37" s="39"/>
      <c r="G37" s="39"/>
      <c r="H37" s="20"/>
      <c r="I37" s="20"/>
      <c r="J37" s="20"/>
    </row>
    <row r="38" spans="1:12">
      <c r="A38" s="33" t="s">
        <v>2</v>
      </c>
      <c r="B38" s="38" t="s">
        <v>41</v>
      </c>
      <c r="C38" s="38"/>
      <c r="D38" s="38"/>
      <c r="E38" s="38"/>
      <c r="F38" s="39"/>
      <c r="G38" s="39"/>
      <c r="H38" s="20"/>
      <c r="I38" s="20"/>
      <c r="J38" s="20"/>
    </row>
    <row r="39" spans="1:12">
      <c r="A39" s="33" t="s">
        <v>2</v>
      </c>
      <c r="B39" s="40" t="s">
        <v>42</v>
      </c>
      <c r="C39" s="41"/>
      <c r="D39" s="42"/>
      <c r="E39" s="42"/>
      <c r="F39" s="42"/>
      <c r="G39" s="42"/>
      <c r="H39" s="43"/>
      <c r="I39" s="43"/>
      <c r="J39" s="43"/>
    </row>
    <row r="40" spans="1:12">
      <c r="A40" s="20"/>
      <c r="B40" s="44" t="s">
        <v>43</v>
      </c>
      <c r="C40" s="45"/>
      <c r="D40" s="43"/>
      <c r="E40" s="43"/>
      <c r="F40" s="43"/>
      <c r="G40" s="43"/>
      <c r="H40" s="43"/>
      <c r="I40" s="43"/>
      <c r="J40" s="43"/>
    </row>
    <row r="41" spans="1:12">
      <c r="A41" s="46"/>
      <c r="B41" s="47"/>
      <c r="C41" s="47"/>
      <c r="D41" s="46"/>
      <c r="E41" s="46"/>
      <c r="F41" s="46"/>
      <c r="G41" s="46"/>
      <c r="H41" s="46"/>
      <c r="I41" s="46"/>
      <c r="J41" s="46"/>
    </row>
    <row r="42" spans="1:12">
      <c r="A42" s="51"/>
      <c r="B42" s="51"/>
      <c r="C42" s="48"/>
      <c r="D42" s="52" t="s">
        <v>44</v>
      </c>
      <c r="E42" s="52"/>
      <c r="F42" s="52"/>
      <c r="G42" s="52"/>
      <c r="H42" s="52"/>
      <c r="I42" s="52"/>
      <c r="J42" s="52"/>
    </row>
    <row r="43" spans="1:12" ht="18.75" customHeight="1">
      <c r="A43" s="53" t="s">
        <v>89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2" ht="31.5">
      <c r="A44" s="6" t="s">
        <v>0</v>
      </c>
      <c r="B44" s="6" t="s">
        <v>3</v>
      </c>
      <c r="C44" s="7" t="s">
        <v>37</v>
      </c>
      <c r="D44" s="6" t="s">
        <v>38</v>
      </c>
      <c r="E44" s="6" t="s">
        <v>39</v>
      </c>
      <c r="F44" s="8" t="s">
        <v>20</v>
      </c>
      <c r="G44" s="8" t="s">
        <v>19</v>
      </c>
      <c r="H44" s="9" t="s">
        <v>4</v>
      </c>
      <c r="I44" s="9" t="s">
        <v>5</v>
      </c>
      <c r="J44" s="9" t="s">
        <v>6</v>
      </c>
      <c r="K44" s="9" t="s">
        <v>35</v>
      </c>
      <c r="L44" s="9" t="s">
        <v>95</v>
      </c>
    </row>
    <row r="45" spans="1:12">
      <c r="A45" s="10" t="s">
        <v>7</v>
      </c>
      <c r="B45" s="10" t="s">
        <v>8</v>
      </c>
      <c r="C45" s="10" t="s">
        <v>9</v>
      </c>
      <c r="D45" s="10" t="s">
        <v>10</v>
      </c>
      <c r="E45" s="10" t="s">
        <v>11</v>
      </c>
      <c r="F45" s="10" t="s">
        <v>12</v>
      </c>
      <c r="G45" s="10" t="s">
        <v>13</v>
      </c>
      <c r="H45" s="10" t="s">
        <v>14</v>
      </c>
      <c r="I45" s="10" t="s">
        <v>15</v>
      </c>
      <c r="J45" s="10" t="s">
        <v>22</v>
      </c>
      <c r="K45" s="10" t="s">
        <v>23</v>
      </c>
      <c r="L45" s="10" t="s">
        <v>24</v>
      </c>
    </row>
    <row r="46" spans="1:12" ht="78.75">
      <c r="A46" s="11" t="s">
        <v>25</v>
      </c>
      <c r="B46" s="12" t="s">
        <v>54</v>
      </c>
      <c r="C46" s="11" t="s">
        <v>21</v>
      </c>
      <c r="D46" s="13">
        <v>2000</v>
      </c>
      <c r="E46" s="14"/>
      <c r="F46" s="15"/>
      <c r="G46" s="2">
        <f>F46*I46+F46</f>
        <v>0</v>
      </c>
      <c r="H46" s="16">
        <f>ROUND(D46*F46,2)</f>
        <v>0</v>
      </c>
      <c r="I46" s="17">
        <v>0.08</v>
      </c>
      <c r="J46" s="18">
        <f>ROUND(H46*I46+H46,2)</f>
        <v>0</v>
      </c>
      <c r="K46" s="18"/>
      <c r="L46" s="49" t="s">
        <v>96</v>
      </c>
    </row>
    <row r="47" spans="1:12" ht="56.25">
      <c r="A47" s="11" t="s">
        <v>26</v>
      </c>
      <c r="B47" s="12" t="s">
        <v>55</v>
      </c>
      <c r="C47" s="11" t="s">
        <v>21</v>
      </c>
      <c r="D47" s="13">
        <v>720</v>
      </c>
      <c r="E47" s="14"/>
      <c r="F47" s="15"/>
      <c r="G47" s="2">
        <f>F47*I47+F47</f>
        <v>0</v>
      </c>
      <c r="H47" s="16">
        <f>ROUND(D47*F47,2)</f>
        <v>0</v>
      </c>
      <c r="I47" s="17">
        <v>0.08</v>
      </c>
      <c r="J47" s="18">
        <f>ROUND(H47*I47+H47,2)</f>
        <v>0</v>
      </c>
      <c r="K47" s="18"/>
      <c r="L47" s="50" t="s">
        <v>98</v>
      </c>
    </row>
    <row r="48" spans="1:12" ht="101.25">
      <c r="A48" s="19" t="s">
        <v>28</v>
      </c>
      <c r="B48" s="12" t="s">
        <v>56</v>
      </c>
      <c r="C48" s="11" t="s">
        <v>21</v>
      </c>
      <c r="D48" s="13">
        <v>1000</v>
      </c>
      <c r="E48" s="14"/>
      <c r="F48" s="15"/>
      <c r="G48" s="2">
        <f>F48*I48+F48</f>
        <v>0</v>
      </c>
      <c r="H48" s="16">
        <f>ROUND(D48*F48,2)</f>
        <v>0</v>
      </c>
      <c r="I48" s="17">
        <v>0.08</v>
      </c>
      <c r="J48" s="18">
        <f>ROUND(H48*I48+H48,2)</f>
        <v>0</v>
      </c>
      <c r="K48" s="18"/>
      <c r="L48" s="50" t="s">
        <v>98</v>
      </c>
    </row>
    <row r="49" spans="1:12">
      <c r="A49" s="20"/>
      <c r="B49" s="21"/>
      <c r="C49" s="21"/>
      <c r="D49" s="22"/>
      <c r="E49" s="22"/>
      <c r="F49" s="22"/>
      <c r="G49" s="22" t="s">
        <v>16</v>
      </c>
      <c r="H49" s="23">
        <f>SUM(H46:H48)</f>
        <v>0</v>
      </c>
      <c r="I49" s="24"/>
      <c r="J49" s="23">
        <f>SUM(J46:J48)</f>
        <v>0</v>
      </c>
    </row>
    <row r="50" spans="1:12">
      <c r="A50" s="25" t="s">
        <v>2</v>
      </c>
      <c r="B50" s="26" t="s">
        <v>17</v>
      </c>
      <c r="C50" s="27"/>
      <c r="D50" s="28"/>
      <c r="E50" s="29"/>
      <c r="F50" s="30"/>
      <c r="G50" s="30"/>
      <c r="H50" s="28"/>
      <c r="I50" s="31"/>
      <c r="J50" s="32"/>
    </row>
    <row r="51" spans="1:12" ht="12.75" customHeight="1">
      <c r="A51" s="54" t="s">
        <v>34</v>
      </c>
      <c r="B51" s="55"/>
      <c r="C51" s="55"/>
      <c r="D51" s="55"/>
      <c r="E51" s="55"/>
      <c r="F51" s="55"/>
      <c r="G51" s="55"/>
      <c r="H51" s="55"/>
      <c r="I51" s="55"/>
      <c r="J51" s="14"/>
    </row>
    <row r="52" spans="1:12" ht="12.75" customHeight="1">
      <c r="A52" s="54" t="s">
        <v>40</v>
      </c>
      <c r="B52" s="55"/>
      <c r="C52" s="55"/>
      <c r="D52" s="55"/>
      <c r="E52" s="55"/>
      <c r="F52" s="55"/>
      <c r="G52" s="55"/>
      <c r="H52" s="55"/>
      <c r="I52" s="55"/>
      <c r="J52" s="14"/>
    </row>
    <row r="53" spans="1:12">
      <c r="A53" s="56" t="s">
        <v>18</v>
      </c>
      <c r="B53" s="57"/>
      <c r="C53" s="57"/>
      <c r="D53" s="57"/>
      <c r="E53" s="57"/>
      <c r="F53" s="57"/>
      <c r="G53" s="57"/>
      <c r="H53" s="57"/>
      <c r="I53" s="57"/>
      <c r="J53" s="14"/>
    </row>
    <row r="54" spans="1:12" ht="12.75" customHeight="1">
      <c r="A54" s="54" t="s">
        <v>100</v>
      </c>
      <c r="B54" s="55"/>
      <c r="C54" s="55"/>
      <c r="D54" s="55"/>
      <c r="E54" s="55"/>
      <c r="F54" s="55"/>
      <c r="G54" s="55"/>
      <c r="H54" s="55"/>
      <c r="I54" s="55"/>
      <c r="J54" s="14"/>
    </row>
    <row r="55" spans="1:12">
      <c r="A55" s="33" t="s">
        <v>2</v>
      </c>
      <c r="B55" s="34" t="s">
        <v>1</v>
      </c>
      <c r="C55" s="34"/>
      <c r="D55" s="35"/>
      <c r="E55" s="35"/>
      <c r="F55" s="35"/>
      <c r="G55" s="35"/>
      <c r="H55" s="35"/>
      <c r="I55" s="35"/>
      <c r="J55" s="1"/>
    </row>
    <row r="56" spans="1:12">
      <c r="A56" s="33" t="s">
        <v>2</v>
      </c>
      <c r="B56" s="37" t="s">
        <v>45</v>
      </c>
      <c r="C56" s="37"/>
      <c r="D56" s="38"/>
      <c r="E56" s="38"/>
      <c r="F56" s="39"/>
      <c r="G56" s="39"/>
      <c r="H56" s="20"/>
      <c r="I56" s="20"/>
      <c r="J56" s="20"/>
    </row>
    <row r="57" spans="1:12">
      <c r="A57" s="33" t="s">
        <v>2</v>
      </c>
      <c r="B57" s="38" t="s">
        <v>41</v>
      </c>
      <c r="C57" s="38"/>
      <c r="D57" s="38"/>
      <c r="E57" s="38"/>
      <c r="F57" s="39"/>
      <c r="G57" s="39"/>
      <c r="H57" s="20"/>
      <c r="I57" s="20"/>
      <c r="J57" s="20"/>
    </row>
    <row r="58" spans="1:12">
      <c r="A58" s="33" t="s">
        <v>2</v>
      </c>
      <c r="B58" s="40" t="s">
        <v>42</v>
      </c>
      <c r="C58" s="41"/>
      <c r="D58" s="42"/>
      <c r="E58" s="42"/>
      <c r="F58" s="42"/>
      <c r="G58" s="42"/>
      <c r="H58" s="43"/>
      <c r="I58" s="43"/>
      <c r="J58" s="43"/>
    </row>
    <row r="59" spans="1:12">
      <c r="A59" s="20"/>
      <c r="B59" s="44" t="s">
        <v>43</v>
      </c>
      <c r="C59" s="45"/>
      <c r="D59" s="43"/>
      <c r="E59" s="43"/>
      <c r="F59" s="43"/>
      <c r="G59" s="43"/>
      <c r="H59" s="43"/>
      <c r="I59" s="43"/>
      <c r="J59" s="43"/>
    </row>
    <row r="60" spans="1:12">
      <c r="A60" s="46"/>
      <c r="B60" s="47"/>
      <c r="C60" s="47"/>
      <c r="D60" s="46"/>
      <c r="E60" s="46"/>
      <c r="F60" s="46"/>
      <c r="G60" s="46"/>
      <c r="H60" s="46"/>
      <c r="I60" s="46"/>
      <c r="J60" s="46"/>
    </row>
    <row r="61" spans="1:12">
      <c r="A61" s="51"/>
      <c r="B61" s="51"/>
      <c r="C61" s="48"/>
      <c r="D61" s="52" t="s">
        <v>44</v>
      </c>
      <c r="E61" s="52"/>
      <c r="F61" s="52"/>
      <c r="G61" s="52"/>
      <c r="H61" s="52"/>
      <c r="I61" s="52"/>
      <c r="J61" s="52"/>
    </row>
    <row r="62" spans="1:12" ht="24" customHeight="1">
      <c r="A62" s="53" t="s">
        <v>90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2" ht="31.5">
      <c r="A63" s="6" t="s">
        <v>0</v>
      </c>
      <c r="B63" s="6" t="s">
        <v>3</v>
      </c>
      <c r="C63" s="7" t="s">
        <v>37</v>
      </c>
      <c r="D63" s="6" t="s">
        <v>38</v>
      </c>
      <c r="E63" s="6" t="s">
        <v>39</v>
      </c>
      <c r="F63" s="8" t="s">
        <v>20</v>
      </c>
      <c r="G63" s="8" t="s">
        <v>19</v>
      </c>
      <c r="H63" s="9" t="s">
        <v>4</v>
      </c>
      <c r="I63" s="9" t="s">
        <v>5</v>
      </c>
      <c r="J63" s="9" t="s">
        <v>6</v>
      </c>
      <c r="K63" s="9" t="s">
        <v>35</v>
      </c>
      <c r="L63" s="9" t="s">
        <v>95</v>
      </c>
    </row>
    <row r="64" spans="1:12">
      <c r="A64" s="10" t="s">
        <v>7</v>
      </c>
      <c r="B64" s="10" t="s">
        <v>8</v>
      </c>
      <c r="C64" s="10" t="s">
        <v>9</v>
      </c>
      <c r="D64" s="10" t="s">
        <v>10</v>
      </c>
      <c r="E64" s="10" t="s">
        <v>11</v>
      </c>
      <c r="F64" s="10" t="s">
        <v>12</v>
      </c>
      <c r="G64" s="10" t="s">
        <v>13</v>
      </c>
      <c r="H64" s="10" t="s">
        <v>14</v>
      </c>
      <c r="I64" s="10" t="s">
        <v>15</v>
      </c>
      <c r="J64" s="10" t="s">
        <v>22</v>
      </c>
      <c r="K64" s="10" t="s">
        <v>23</v>
      </c>
      <c r="L64" s="10" t="s">
        <v>24</v>
      </c>
    </row>
    <row r="65" spans="1:12" ht="33.75">
      <c r="A65" s="11" t="s">
        <v>25</v>
      </c>
      <c r="B65" s="12" t="s">
        <v>57</v>
      </c>
      <c r="C65" s="11" t="s">
        <v>21</v>
      </c>
      <c r="D65" s="13">
        <v>1500</v>
      </c>
      <c r="E65" s="14"/>
      <c r="F65" s="15"/>
      <c r="G65" s="2">
        <f>F65*I65+F65</f>
        <v>0</v>
      </c>
      <c r="H65" s="16">
        <f>ROUND(D65*F65,2)</f>
        <v>0</v>
      </c>
      <c r="I65" s="17">
        <v>0.08</v>
      </c>
      <c r="J65" s="18">
        <f>ROUND(H65*I65+H65,2)</f>
        <v>0</v>
      </c>
      <c r="K65" s="18"/>
      <c r="L65" s="50" t="s">
        <v>98</v>
      </c>
    </row>
    <row r="66" spans="1:12" ht="19.5" customHeight="1">
      <c r="A66" s="11" t="s">
        <v>26</v>
      </c>
      <c r="B66" s="12" t="s">
        <v>58</v>
      </c>
      <c r="C66" s="11" t="s">
        <v>21</v>
      </c>
      <c r="D66" s="13">
        <v>9000</v>
      </c>
      <c r="E66" s="14"/>
      <c r="F66" s="15"/>
      <c r="G66" s="2">
        <f>F66*I66+F66</f>
        <v>0</v>
      </c>
      <c r="H66" s="16">
        <f>ROUND(D66*F66,2)</f>
        <v>0</v>
      </c>
      <c r="I66" s="17">
        <v>0.08</v>
      </c>
      <c r="J66" s="18">
        <f>ROUND(H66*I66+H66,2)</f>
        <v>0</v>
      </c>
      <c r="K66" s="18"/>
      <c r="L66" s="50" t="s">
        <v>98</v>
      </c>
    </row>
    <row r="67" spans="1:12" ht="56.25">
      <c r="A67" s="19" t="s">
        <v>28</v>
      </c>
      <c r="B67" s="12" t="s">
        <v>59</v>
      </c>
      <c r="C67" s="11" t="s">
        <v>21</v>
      </c>
      <c r="D67" s="13">
        <v>40000</v>
      </c>
      <c r="E67" s="14"/>
      <c r="F67" s="15"/>
      <c r="G67" s="2">
        <f>F67*I67+F67</f>
        <v>0</v>
      </c>
      <c r="H67" s="16">
        <f>ROUND(D67*F67,2)</f>
        <v>0</v>
      </c>
      <c r="I67" s="17">
        <v>0.08</v>
      </c>
      <c r="J67" s="18">
        <f>ROUND(H67*I67+H67,2)</f>
        <v>0</v>
      </c>
      <c r="K67" s="18"/>
      <c r="L67" s="50" t="s">
        <v>98</v>
      </c>
    </row>
    <row r="68" spans="1:12">
      <c r="A68" s="20"/>
      <c r="B68" s="21"/>
      <c r="C68" s="21"/>
      <c r="D68" s="22"/>
      <c r="E68" s="22"/>
      <c r="F68" s="22"/>
      <c r="G68" s="22" t="s">
        <v>16</v>
      </c>
      <c r="H68" s="23">
        <f>SUM(H65:H67)</f>
        <v>0</v>
      </c>
      <c r="I68" s="24"/>
      <c r="J68" s="23">
        <f>SUM(J65:J67)</f>
        <v>0</v>
      </c>
    </row>
    <row r="69" spans="1:12">
      <c r="A69" s="25" t="s">
        <v>2</v>
      </c>
      <c r="B69" s="26" t="s">
        <v>17</v>
      </c>
      <c r="C69" s="27"/>
      <c r="D69" s="28"/>
      <c r="E69" s="29"/>
      <c r="F69" s="30"/>
      <c r="G69" s="30"/>
      <c r="H69" s="28"/>
      <c r="I69" s="31"/>
      <c r="J69" s="32"/>
    </row>
    <row r="70" spans="1:12" ht="12.75" customHeight="1">
      <c r="A70" s="54" t="s">
        <v>34</v>
      </c>
      <c r="B70" s="55"/>
      <c r="C70" s="55"/>
      <c r="D70" s="55"/>
      <c r="E70" s="55"/>
      <c r="F70" s="55"/>
      <c r="G70" s="55"/>
      <c r="H70" s="55"/>
      <c r="I70" s="55"/>
      <c r="J70" s="14"/>
    </row>
    <row r="71" spans="1:12" ht="12.75" customHeight="1">
      <c r="A71" s="54" t="s">
        <v>40</v>
      </c>
      <c r="B71" s="55"/>
      <c r="C71" s="55"/>
      <c r="D71" s="55"/>
      <c r="E71" s="55"/>
      <c r="F71" s="55"/>
      <c r="G71" s="55"/>
      <c r="H71" s="55"/>
      <c r="I71" s="55"/>
      <c r="J71" s="14"/>
    </row>
    <row r="72" spans="1:12">
      <c r="A72" s="56" t="s">
        <v>18</v>
      </c>
      <c r="B72" s="57"/>
      <c r="C72" s="57"/>
      <c r="D72" s="57"/>
      <c r="E72" s="57"/>
      <c r="F72" s="57"/>
      <c r="G72" s="57"/>
      <c r="H72" s="57"/>
      <c r="I72" s="57"/>
      <c r="J72" s="14"/>
    </row>
    <row r="73" spans="1:12" ht="12.75" customHeight="1">
      <c r="A73" s="54" t="s">
        <v>100</v>
      </c>
      <c r="B73" s="55"/>
      <c r="C73" s="55"/>
      <c r="D73" s="55"/>
      <c r="E73" s="55"/>
      <c r="F73" s="55"/>
      <c r="G73" s="55"/>
      <c r="H73" s="55"/>
      <c r="I73" s="55"/>
      <c r="J73" s="14"/>
    </row>
    <row r="74" spans="1:12">
      <c r="A74" s="33" t="s">
        <v>2</v>
      </c>
      <c r="B74" s="34" t="s">
        <v>1</v>
      </c>
      <c r="C74" s="34"/>
      <c r="D74" s="35"/>
      <c r="E74" s="35"/>
      <c r="F74" s="35"/>
      <c r="G74" s="35"/>
      <c r="H74" s="35"/>
      <c r="I74" s="35"/>
      <c r="J74" s="1"/>
    </row>
    <row r="75" spans="1:12">
      <c r="A75" s="33" t="s">
        <v>2</v>
      </c>
      <c r="B75" s="37" t="s">
        <v>45</v>
      </c>
      <c r="C75" s="37"/>
      <c r="D75" s="38"/>
      <c r="E75" s="38"/>
      <c r="F75" s="39"/>
      <c r="G75" s="39"/>
      <c r="H75" s="20"/>
      <c r="I75" s="20"/>
      <c r="J75" s="20"/>
    </row>
    <row r="76" spans="1:12">
      <c r="A76" s="33" t="s">
        <v>2</v>
      </c>
      <c r="B76" s="38" t="s">
        <v>41</v>
      </c>
      <c r="C76" s="38"/>
      <c r="D76" s="38"/>
      <c r="E76" s="38"/>
      <c r="F76" s="39"/>
      <c r="G76" s="39"/>
      <c r="H76" s="20"/>
      <c r="I76" s="20"/>
      <c r="J76" s="20"/>
    </row>
    <row r="77" spans="1:12">
      <c r="A77" s="33" t="s">
        <v>2</v>
      </c>
      <c r="B77" s="40" t="s">
        <v>42</v>
      </c>
      <c r="C77" s="41"/>
      <c r="D77" s="42"/>
      <c r="E77" s="42"/>
      <c r="F77" s="42"/>
      <c r="G77" s="42"/>
      <c r="H77" s="43"/>
      <c r="I77" s="43"/>
      <c r="J77" s="43"/>
    </row>
    <row r="78" spans="1:12">
      <c r="A78" s="20"/>
      <c r="B78" s="44" t="s">
        <v>43</v>
      </c>
      <c r="C78" s="45"/>
      <c r="D78" s="43"/>
      <c r="E78" s="43"/>
      <c r="F78" s="43"/>
      <c r="G78" s="43"/>
      <c r="H78" s="43"/>
      <c r="I78" s="43"/>
      <c r="J78" s="43"/>
    </row>
    <row r="79" spans="1:12">
      <c r="A79" s="46"/>
      <c r="B79" s="47"/>
      <c r="C79" s="47"/>
      <c r="D79" s="46"/>
      <c r="E79" s="46"/>
      <c r="F79" s="46"/>
      <c r="G79" s="46"/>
      <c r="H79" s="46"/>
      <c r="I79" s="46"/>
      <c r="J79" s="46"/>
    </row>
    <row r="80" spans="1:12">
      <c r="A80" s="51"/>
      <c r="B80" s="51"/>
      <c r="C80" s="48"/>
      <c r="D80" s="52" t="s">
        <v>44</v>
      </c>
      <c r="E80" s="52"/>
      <c r="F80" s="52"/>
      <c r="G80" s="52"/>
      <c r="H80" s="52"/>
      <c r="I80" s="52"/>
      <c r="J80" s="52"/>
    </row>
    <row r="81" spans="1:12" ht="20.25" customHeight="1">
      <c r="A81" s="53" t="s">
        <v>91</v>
      </c>
      <c r="B81" s="53"/>
      <c r="C81" s="53"/>
      <c r="D81" s="53"/>
      <c r="E81" s="53"/>
      <c r="F81" s="53"/>
      <c r="G81" s="53"/>
      <c r="H81" s="53"/>
      <c r="I81" s="53"/>
      <c r="J81" s="53"/>
    </row>
    <row r="82" spans="1:12" ht="31.5">
      <c r="A82" s="6" t="s">
        <v>0</v>
      </c>
      <c r="B82" s="6" t="s">
        <v>3</v>
      </c>
      <c r="C82" s="7" t="s">
        <v>37</v>
      </c>
      <c r="D82" s="6" t="s">
        <v>38</v>
      </c>
      <c r="E82" s="6" t="s">
        <v>39</v>
      </c>
      <c r="F82" s="8" t="s">
        <v>20</v>
      </c>
      <c r="G82" s="8" t="s">
        <v>19</v>
      </c>
      <c r="H82" s="9" t="s">
        <v>4</v>
      </c>
      <c r="I82" s="9" t="s">
        <v>5</v>
      </c>
      <c r="J82" s="9" t="s">
        <v>6</v>
      </c>
      <c r="K82" s="9" t="s">
        <v>35</v>
      </c>
      <c r="L82" s="9" t="s">
        <v>95</v>
      </c>
    </row>
    <row r="83" spans="1:12">
      <c r="A83" s="10" t="s">
        <v>7</v>
      </c>
      <c r="B83" s="10" t="s">
        <v>8</v>
      </c>
      <c r="C83" s="10" t="s">
        <v>9</v>
      </c>
      <c r="D83" s="10" t="s">
        <v>10</v>
      </c>
      <c r="E83" s="10" t="s">
        <v>11</v>
      </c>
      <c r="F83" s="10" t="s">
        <v>12</v>
      </c>
      <c r="G83" s="10" t="s">
        <v>13</v>
      </c>
      <c r="H83" s="10" t="s">
        <v>14</v>
      </c>
      <c r="I83" s="10" t="s">
        <v>15</v>
      </c>
      <c r="J83" s="10" t="s">
        <v>22</v>
      </c>
      <c r="K83" s="10" t="s">
        <v>23</v>
      </c>
      <c r="L83" s="10" t="s">
        <v>24</v>
      </c>
    </row>
    <row r="84" spans="1:12" ht="22.5">
      <c r="A84" s="11" t="s">
        <v>25</v>
      </c>
      <c r="B84" s="12" t="s">
        <v>60</v>
      </c>
      <c r="C84" s="11" t="s">
        <v>21</v>
      </c>
      <c r="D84" s="13">
        <v>450</v>
      </c>
      <c r="E84" s="14"/>
      <c r="F84" s="15"/>
      <c r="G84" s="2">
        <f>F84*I84+F84</f>
        <v>0</v>
      </c>
      <c r="H84" s="16">
        <f>ROUND(D84*F84,2)</f>
        <v>0</v>
      </c>
      <c r="I84" s="17">
        <v>0.08</v>
      </c>
      <c r="J84" s="18">
        <f>ROUND(H84*I84+H84,2)</f>
        <v>0</v>
      </c>
      <c r="K84" s="18"/>
      <c r="L84" s="50" t="s">
        <v>98</v>
      </c>
    </row>
    <row r="85" spans="1:12" ht="22.5">
      <c r="A85" s="11" t="s">
        <v>26</v>
      </c>
      <c r="B85" s="12" t="s">
        <v>61</v>
      </c>
      <c r="C85" s="11" t="s">
        <v>21</v>
      </c>
      <c r="D85" s="13">
        <v>10</v>
      </c>
      <c r="E85" s="14"/>
      <c r="F85" s="15"/>
      <c r="G85" s="2">
        <f>F85*I85+F85</f>
        <v>0</v>
      </c>
      <c r="H85" s="16">
        <f>ROUND(D85*F85,2)</f>
        <v>0</v>
      </c>
      <c r="I85" s="17">
        <v>0.08</v>
      </c>
      <c r="J85" s="18">
        <f>ROUND(H85*I85+H85,2)</f>
        <v>0</v>
      </c>
      <c r="K85" s="18"/>
      <c r="L85" s="50" t="s">
        <v>98</v>
      </c>
    </row>
    <row r="86" spans="1:12" ht="33.75">
      <c r="A86" s="19" t="s">
        <v>28</v>
      </c>
      <c r="B86" s="12" t="s">
        <v>62</v>
      </c>
      <c r="C86" s="11" t="s">
        <v>21</v>
      </c>
      <c r="D86" s="13">
        <v>500</v>
      </c>
      <c r="E86" s="14"/>
      <c r="F86" s="15"/>
      <c r="G86" s="2">
        <f>F86*I86+F86</f>
        <v>0</v>
      </c>
      <c r="H86" s="16">
        <f>ROUND(D86*F86,2)</f>
        <v>0</v>
      </c>
      <c r="I86" s="17">
        <v>0.08</v>
      </c>
      <c r="J86" s="18">
        <f>ROUND(H86*I86+H86,2)</f>
        <v>0</v>
      </c>
      <c r="K86" s="18"/>
      <c r="L86" s="50" t="s">
        <v>98</v>
      </c>
    </row>
    <row r="87" spans="1:12">
      <c r="A87" s="20"/>
      <c r="B87" s="21"/>
      <c r="C87" s="21"/>
      <c r="D87" s="22"/>
      <c r="E87" s="22"/>
      <c r="F87" s="22"/>
      <c r="G87" s="22" t="s">
        <v>16</v>
      </c>
      <c r="H87" s="23">
        <f>SUM(H84:H86)</f>
        <v>0</v>
      </c>
      <c r="I87" s="24"/>
      <c r="J87" s="23">
        <f>SUM(J84:J86)</f>
        <v>0</v>
      </c>
    </row>
    <row r="88" spans="1:12">
      <c r="A88" s="25" t="s">
        <v>2</v>
      </c>
      <c r="B88" s="26" t="s">
        <v>17</v>
      </c>
      <c r="C88" s="27"/>
      <c r="D88" s="28"/>
      <c r="E88" s="29"/>
      <c r="F88" s="30"/>
      <c r="G88" s="30"/>
      <c r="H88" s="28"/>
      <c r="I88" s="31"/>
      <c r="J88" s="32"/>
    </row>
    <row r="89" spans="1:12" ht="12.75" customHeight="1">
      <c r="A89" s="54" t="s">
        <v>34</v>
      </c>
      <c r="B89" s="55"/>
      <c r="C89" s="55"/>
      <c r="D89" s="55"/>
      <c r="E89" s="55"/>
      <c r="F89" s="55"/>
      <c r="G89" s="55"/>
      <c r="H89" s="55"/>
      <c r="I89" s="55"/>
      <c r="J89" s="14"/>
    </row>
    <row r="90" spans="1:12" ht="12.75" customHeight="1">
      <c r="A90" s="54" t="s">
        <v>40</v>
      </c>
      <c r="B90" s="55"/>
      <c r="C90" s="55"/>
      <c r="D90" s="55"/>
      <c r="E90" s="55"/>
      <c r="F90" s="55"/>
      <c r="G90" s="55"/>
      <c r="H90" s="55"/>
      <c r="I90" s="55"/>
      <c r="J90" s="14"/>
    </row>
    <row r="91" spans="1:12">
      <c r="A91" s="56" t="s">
        <v>18</v>
      </c>
      <c r="B91" s="57"/>
      <c r="C91" s="57"/>
      <c r="D91" s="57"/>
      <c r="E91" s="57"/>
      <c r="F91" s="57"/>
      <c r="G91" s="57"/>
      <c r="H91" s="57"/>
      <c r="I91" s="57"/>
      <c r="J91" s="14"/>
    </row>
    <row r="92" spans="1:12" ht="12.75" customHeight="1">
      <c r="A92" s="54" t="s">
        <v>100</v>
      </c>
      <c r="B92" s="55"/>
      <c r="C92" s="55"/>
      <c r="D92" s="55"/>
      <c r="E92" s="55"/>
      <c r="F92" s="55"/>
      <c r="G92" s="55"/>
      <c r="H92" s="55"/>
      <c r="I92" s="55"/>
      <c r="J92" s="14"/>
    </row>
    <row r="93" spans="1:12">
      <c r="A93" s="33" t="s">
        <v>2</v>
      </c>
      <c r="B93" s="34" t="s">
        <v>1</v>
      </c>
      <c r="C93" s="34"/>
      <c r="D93" s="35"/>
      <c r="E93" s="35"/>
      <c r="F93" s="35"/>
      <c r="G93" s="35"/>
      <c r="H93" s="35"/>
      <c r="I93" s="35"/>
      <c r="J93" s="1"/>
    </row>
    <row r="94" spans="1:12">
      <c r="A94" s="33" t="s">
        <v>2</v>
      </c>
      <c r="B94" s="37" t="s">
        <v>45</v>
      </c>
      <c r="C94" s="37"/>
      <c r="D94" s="38"/>
      <c r="E94" s="38"/>
      <c r="F94" s="39"/>
      <c r="G94" s="39"/>
      <c r="H94" s="20"/>
      <c r="I94" s="20"/>
      <c r="J94" s="20"/>
    </row>
    <row r="95" spans="1:12">
      <c r="A95" s="33" t="s">
        <v>2</v>
      </c>
      <c r="B95" s="38" t="s">
        <v>41</v>
      </c>
      <c r="C95" s="38"/>
      <c r="D95" s="38"/>
      <c r="E95" s="38"/>
      <c r="F95" s="39"/>
      <c r="G95" s="39"/>
      <c r="H95" s="20"/>
      <c r="I95" s="20"/>
      <c r="J95" s="20"/>
    </row>
    <row r="96" spans="1:12">
      <c r="A96" s="33" t="s">
        <v>2</v>
      </c>
      <c r="B96" s="40" t="s">
        <v>42</v>
      </c>
      <c r="C96" s="41"/>
      <c r="D96" s="42"/>
      <c r="E96" s="42"/>
      <c r="F96" s="42"/>
      <c r="G96" s="42"/>
      <c r="H96" s="43"/>
      <c r="I96" s="43"/>
      <c r="J96" s="43"/>
    </row>
    <row r="97" spans="1:12">
      <c r="A97" s="20"/>
      <c r="B97" s="44" t="s">
        <v>43</v>
      </c>
      <c r="C97" s="45"/>
      <c r="D97" s="43"/>
      <c r="E97" s="43"/>
      <c r="F97" s="43"/>
      <c r="G97" s="43"/>
      <c r="H97" s="43"/>
      <c r="I97" s="43"/>
      <c r="J97" s="43"/>
    </row>
    <row r="98" spans="1:12">
      <c r="A98" s="46"/>
      <c r="B98" s="47"/>
      <c r="C98" s="47"/>
      <c r="D98" s="46"/>
      <c r="E98" s="46"/>
      <c r="F98" s="46"/>
      <c r="G98" s="46"/>
      <c r="H98" s="46"/>
      <c r="I98" s="46"/>
      <c r="J98" s="46"/>
    </row>
    <row r="99" spans="1:12">
      <c r="A99" s="51"/>
      <c r="B99" s="51"/>
      <c r="C99" s="48"/>
      <c r="D99" s="52" t="s">
        <v>44</v>
      </c>
      <c r="E99" s="52"/>
      <c r="F99" s="52"/>
      <c r="G99" s="52"/>
      <c r="H99" s="52"/>
      <c r="I99" s="52"/>
      <c r="J99" s="52"/>
    </row>
    <row r="100" spans="1:12" ht="17.25" customHeight="1">
      <c r="A100" s="53" t="s">
        <v>63</v>
      </c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2" ht="31.5">
      <c r="A101" s="6" t="s">
        <v>0</v>
      </c>
      <c r="B101" s="6" t="s">
        <v>3</v>
      </c>
      <c r="C101" s="7" t="s">
        <v>37</v>
      </c>
      <c r="D101" s="6" t="s">
        <v>38</v>
      </c>
      <c r="E101" s="6" t="s">
        <v>39</v>
      </c>
      <c r="F101" s="8" t="s">
        <v>20</v>
      </c>
      <c r="G101" s="8" t="s">
        <v>19</v>
      </c>
      <c r="H101" s="9" t="s">
        <v>4</v>
      </c>
      <c r="I101" s="9" t="s">
        <v>5</v>
      </c>
      <c r="J101" s="9" t="s">
        <v>6</v>
      </c>
      <c r="K101" s="9" t="s">
        <v>35</v>
      </c>
      <c r="L101" s="9" t="s">
        <v>95</v>
      </c>
    </row>
    <row r="102" spans="1:12">
      <c r="A102" s="10" t="s">
        <v>7</v>
      </c>
      <c r="B102" s="10" t="s">
        <v>8</v>
      </c>
      <c r="C102" s="10" t="s">
        <v>9</v>
      </c>
      <c r="D102" s="10" t="s">
        <v>10</v>
      </c>
      <c r="E102" s="10" t="s">
        <v>11</v>
      </c>
      <c r="F102" s="10" t="s">
        <v>12</v>
      </c>
      <c r="G102" s="10" t="s">
        <v>13</v>
      </c>
      <c r="H102" s="10" t="s">
        <v>14</v>
      </c>
      <c r="I102" s="10" t="s">
        <v>15</v>
      </c>
      <c r="J102" s="10" t="s">
        <v>22</v>
      </c>
      <c r="K102" s="10" t="s">
        <v>23</v>
      </c>
      <c r="L102" s="10" t="s">
        <v>24</v>
      </c>
    </row>
    <row r="103" spans="1:12" ht="33.75">
      <c r="A103" s="11" t="s">
        <v>25</v>
      </c>
      <c r="B103" s="12" t="s">
        <v>64</v>
      </c>
      <c r="C103" s="11" t="s">
        <v>65</v>
      </c>
      <c r="D103" s="13">
        <v>70000</v>
      </c>
      <c r="E103" s="14"/>
      <c r="F103" s="15"/>
      <c r="G103" s="2">
        <f>F103*I103+F103</f>
        <v>0</v>
      </c>
      <c r="H103" s="16">
        <f>ROUND(D103*F103,2)</f>
        <v>0</v>
      </c>
      <c r="I103" s="17">
        <v>0.08</v>
      </c>
      <c r="J103" s="18">
        <f>ROUND(H103*I103+H103,2)</f>
        <v>0</v>
      </c>
      <c r="K103" s="18"/>
      <c r="L103" s="49" t="s">
        <v>97</v>
      </c>
    </row>
    <row r="104" spans="1:12">
      <c r="A104" s="20"/>
      <c r="B104" s="21"/>
      <c r="C104" s="21"/>
      <c r="D104" s="22"/>
      <c r="E104" s="22"/>
      <c r="F104" s="22"/>
      <c r="G104" s="22" t="s">
        <v>16</v>
      </c>
      <c r="H104" s="23">
        <f>SUM(H103:H103)</f>
        <v>0</v>
      </c>
      <c r="I104" s="24"/>
      <c r="J104" s="23">
        <f>SUM(J103:J103)</f>
        <v>0</v>
      </c>
    </row>
    <row r="105" spans="1:12">
      <c r="A105" s="25" t="s">
        <v>2</v>
      </c>
      <c r="B105" s="26" t="s">
        <v>17</v>
      </c>
      <c r="C105" s="27"/>
      <c r="D105" s="28"/>
      <c r="E105" s="29"/>
      <c r="F105" s="30"/>
      <c r="G105" s="30"/>
      <c r="H105" s="28"/>
      <c r="I105" s="31"/>
      <c r="J105" s="32"/>
    </row>
    <row r="106" spans="1:12" ht="12.75" customHeight="1">
      <c r="A106" s="54" t="s">
        <v>34</v>
      </c>
      <c r="B106" s="55"/>
      <c r="C106" s="55"/>
      <c r="D106" s="55"/>
      <c r="E106" s="55"/>
      <c r="F106" s="55"/>
      <c r="G106" s="55"/>
      <c r="H106" s="55"/>
      <c r="I106" s="55"/>
      <c r="J106" s="14"/>
    </row>
    <row r="107" spans="1:12" ht="12.75" customHeight="1">
      <c r="A107" s="54" t="s">
        <v>40</v>
      </c>
      <c r="B107" s="55"/>
      <c r="C107" s="55"/>
      <c r="D107" s="55"/>
      <c r="E107" s="55"/>
      <c r="F107" s="55"/>
      <c r="G107" s="55"/>
      <c r="H107" s="55"/>
      <c r="I107" s="55"/>
      <c r="J107" s="14"/>
    </row>
    <row r="108" spans="1:12">
      <c r="A108" s="56" t="s">
        <v>18</v>
      </c>
      <c r="B108" s="57"/>
      <c r="C108" s="57"/>
      <c r="D108" s="57"/>
      <c r="E108" s="57"/>
      <c r="F108" s="57"/>
      <c r="G108" s="57"/>
      <c r="H108" s="57"/>
      <c r="I108" s="57"/>
      <c r="J108" s="14"/>
    </row>
    <row r="109" spans="1:12" ht="12.75" customHeight="1">
      <c r="A109" s="54" t="s">
        <v>100</v>
      </c>
      <c r="B109" s="55"/>
      <c r="C109" s="55"/>
      <c r="D109" s="55"/>
      <c r="E109" s="55"/>
      <c r="F109" s="55"/>
      <c r="G109" s="55"/>
      <c r="H109" s="55"/>
      <c r="I109" s="55"/>
      <c r="J109" s="14"/>
    </row>
    <row r="110" spans="1:12">
      <c r="A110" s="33" t="s">
        <v>2</v>
      </c>
      <c r="B110" s="34" t="s">
        <v>1</v>
      </c>
      <c r="C110" s="34"/>
      <c r="D110" s="35"/>
      <c r="E110" s="35"/>
      <c r="F110" s="35"/>
      <c r="G110" s="35"/>
      <c r="H110" s="35"/>
      <c r="I110" s="35"/>
      <c r="J110" s="1"/>
    </row>
    <row r="111" spans="1:12">
      <c r="A111" s="33" t="s">
        <v>2</v>
      </c>
      <c r="B111" s="37" t="s">
        <v>45</v>
      </c>
      <c r="C111" s="37"/>
      <c r="D111" s="38"/>
      <c r="E111" s="38"/>
      <c r="F111" s="39"/>
      <c r="G111" s="39"/>
      <c r="H111" s="20"/>
      <c r="I111" s="20"/>
      <c r="J111" s="20"/>
    </row>
    <row r="112" spans="1:12">
      <c r="A112" s="33" t="s">
        <v>2</v>
      </c>
      <c r="B112" s="38" t="s">
        <v>41</v>
      </c>
      <c r="C112" s="38"/>
      <c r="D112" s="38"/>
      <c r="E112" s="38"/>
      <c r="F112" s="39"/>
      <c r="G112" s="39"/>
      <c r="H112" s="20"/>
      <c r="I112" s="20"/>
      <c r="J112" s="20"/>
    </row>
    <row r="113" spans="1:12">
      <c r="A113" s="33" t="s">
        <v>2</v>
      </c>
      <c r="B113" s="40" t="s">
        <v>42</v>
      </c>
      <c r="C113" s="41"/>
      <c r="D113" s="42"/>
      <c r="E113" s="42"/>
      <c r="F113" s="42"/>
      <c r="G113" s="42"/>
      <c r="H113" s="43"/>
      <c r="I113" s="43"/>
      <c r="J113" s="43"/>
    </row>
    <row r="114" spans="1:12">
      <c r="A114" s="20"/>
      <c r="B114" s="44" t="s">
        <v>43</v>
      </c>
      <c r="C114" s="45"/>
      <c r="D114" s="43"/>
      <c r="E114" s="43"/>
      <c r="F114" s="43"/>
      <c r="G114" s="43"/>
      <c r="H114" s="43"/>
      <c r="I114" s="43"/>
      <c r="J114" s="43"/>
    </row>
    <row r="115" spans="1:12">
      <c r="A115" s="46"/>
      <c r="B115" s="47"/>
      <c r="C115" s="47"/>
      <c r="D115" s="46"/>
      <c r="E115" s="46"/>
      <c r="F115" s="46"/>
      <c r="G115" s="46"/>
      <c r="H115" s="46"/>
      <c r="I115" s="46"/>
      <c r="J115" s="46"/>
    </row>
    <row r="116" spans="1:12">
      <c r="A116" s="51"/>
      <c r="B116" s="51"/>
      <c r="C116" s="48"/>
      <c r="D116" s="52" t="s">
        <v>44</v>
      </c>
      <c r="E116" s="52"/>
      <c r="F116" s="52"/>
      <c r="G116" s="52"/>
      <c r="H116" s="52"/>
      <c r="I116" s="52"/>
      <c r="J116" s="52"/>
    </row>
    <row r="117" spans="1:12">
      <c r="A117" s="53" t="s">
        <v>66</v>
      </c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2" ht="31.5">
      <c r="A118" s="6" t="s">
        <v>0</v>
      </c>
      <c r="B118" s="6" t="s">
        <v>3</v>
      </c>
      <c r="C118" s="7" t="s">
        <v>37</v>
      </c>
      <c r="D118" s="6" t="s">
        <v>38</v>
      </c>
      <c r="E118" s="6" t="s">
        <v>39</v>
      </c>
      <c r="F118" s="8" t="s">
        <v>20</v>
      </c>
      <c r="G118" s="8" t="s">
        <v>19</v>
      </c>
      <c r="H118" s="9" t="s">
        <v>4</v>
      </c>
      <c r="I118" s="9" t="s">
        <v>5</v>
      </c>
      <c r="J118" s="9" t="s">
        <v>6</v>
      </c>
      <c r="K118" s="9" t="s">
        <v>35</v>
      </c>
      <c r="L118" s="9" t="s">
        <v>95</v>
      </c>
    </row>
    <row r="119" spans="1:12">
      <c r="A119" s="10" t="s">
        <v>7</v>
      </c>
      <c r="B119" s="10" t="s">
        <v>8</v>
      </c>
      <c r="C119" s="10" t="s">
        <v>9</v>
      </c>
      <c r="D119" s="10" t="s">
        <v>10</v>
      </c>
      <c r="E119" s="10" t="s">
        <v>11</v>
      </c>
      <c r="F119" s="10" t="s">
        <v>12</v>
      </c>
      <c r="G119" s="10" t="s">
        <v>13</v>
      </c>
      <c r="H119" s="10" t="s">
        <v>14</v>
      </c>
      <c r="I119" s="10" t="s">
        <v>15</v>
      </c>
      <c r="J119" s="10" t="s">
        <v>22</v>
      </c>
      <c r="K119" s="10" t="s">
        <v>23</v>
      </c>
      <c r="L119" s="10" t="s">
        <v>24</v>
      </c>
    </row>
    <row r="120" spans="1:12" ht="29.25" customHeight="1">
      <c r="A120" s="11" t="s">
        <v>25</v>
      </c>
      <c r="B120" s="12" t="s">
        <v>69</v>
      </c>
      <c r="C120" s="11" t="s">
        <v>21</v>
      </c>
      <c r="D120" s="13">
        <v>4000</v>
      </c>
      <c r="E120" s="14"/>
      <c r="F120" s="15"/>
      <c r="G120" s="2">
        <f>F120*I120+F120</f>
        <v>0</v>
      </c>
      <c r="H120" s="16">
        <f>ROUND(D120*F120,2)</f>
        <v>0</v>
      </c>
      <c r="I120" s="17">
        <v>0.08</v>
      </c>
      <c r="J120" s="18">
        <f>ROUND(H120*I120+H120,2)</f>
        <v>0</v>
      </c>
      <c r="K120" s="18"/>
      <c r="L120" s="49" t="s">
        <v>97</v>
      </c>
    </row>
    <row r="121" spans="1:12">
      <c r="A121" s="20"/>
      <c r="B121" s="21"/>
      <c r="C121" s="21"/>
      <c r="D121" s="22"/>
      <c r="E121" s="22"/>
      <c r="F121" s="22"/>
      <c r="G121" s="22" t="s">
        <v>16</v>
      </c>
      <c r="H121" s="23">
        <f>SUM(H120:H120)</f>
        <v>0</v>
      </c>
      <c r="I121" s="24"/>
      <c r="J121" s="23">
        <f>SUM(J120:J120)</f>
        <v>0</v>
      </c>
    </row>
    <row r="122" spans="1:12">
      <c r="A122" s="25" t="s">
        <v>2</v>
      </c>
      <c r="B122" s="26" t="s">
        <v>17</v>
      </c>
      <c r="C122" s="27"/>
      <c r="D122" s="28"/>
      <c r="E122" s="29"/>
      <c r="F122" s="30"/>
      <c r="G122" s="30"/>
      <c r="H122" s="28"/>
      <c r="I122" s="31"/>
      <c r="J122" s="32"/>
    </row>
    <row r="123" spans="1:12" ht="12.75" customHeight="1">
      <c r="A123" s="54" t="s">
        <v>34</v>
      </c>
      <c r="B123" s="55"/>
      <c r="C123" s="55"/>
      <c r="D123" s="55"/>
      <c r="E123" s="55"/>
      <c r="F123" s="55"/>
      <c r="G123" s="55"/>
      <c r="H123" s="55"/>
      <c r="I123" s="55"/>
      <c r="J123" s="14"/>
    </row>
    <row r="124" spans="1:12" ht="12.75" customHeight="1">
      <c r="A124" s="54" t="s">
        <v>40</v>
      </c>
      <c r="B124" s="55"/>
      <c r="C124" s="55"/>
      <c r="D124" s="55"/>
      <c r="E124" s="55"/>
      <c r="F124" s="55"/>
      <c r="G124" s="55"/>
      <c r="H124" s="55"/>
      <c r="I124" s="55"/>
      <c r="J124" s="14"/>
    </row>
    <row r="125" spans="1:12">
      <c r="A125" s="56" t="s">
        <v>18</v>
      </c>
      <c r="B125" s="57"/>
      <c r="C125" s="57"/>
      <c r="D125" s="57"/>
      <c r="E125" s="57"/>
      <c r="F125" s="57"/>
      <c r="G125" s="57"/>
      <c r="H125" s="57"/>
      <c r="I125" s="57"/>
      <c r="J125" s="14"/>
    </row>
    <row r="126" spans="1:12" ht="12.75" customHeight="1">
      <c r="A126" s="54" t="s">
        <v>100</v>
      </c>
      <c r="B126" s="55"/>
      <c r="C126" s="55"/>
      <c r="D126" s="55"/>
      <c r="E126" s="55"/>
      <c r="F126" s="55"/>
      <c r="G126" s="55"/>
      <c r="H126" s="55"/>
      <c r="I126" s="55"/>
      <c r="J126" s="14"/>
    </row>
    <row r="127" spans="1:12">
      <c r="A127" s="33" t="s">
        <v>2</v>
      </c>
      <c r="B127" s="34" t="s">
        <v>1</v>
      </c>
      <c r="C127" s="34"/>
      <c r="D127" s="35"/>
      <c r="E127" s="35"/>
      <c r="F127" s="35"/>
      <c r="G127" s="35"/>
      <c r="H127" s="35"/>
      <c r="I127" s="35"/>
      <c r="J127" s="1"/>
    </row>
    <row r="128" spans="1:12">
      <c r="A128" s="33" t="s">
        <v>2</v>
      </c>
      <c r="B128" s="37" t="s">
        <v>45</v>
      </c>
      <c r="C128" s="37"/>
      <c r="D128" s="38"/>
      <c r="E128" s="38"/>
      <c r="F128" s="39"/>
      <c r="G128" s="39"/>
      <c r="H128" s="20"/>
      <c r="I128" s="20"/>
      <c r="J128" s="20"/>
    </row>
    <row r="129" spans="1:12">
      <c r="A129" s="33" t="s">
        <v>2</v>
      </c>
      <c r="B129" s="38" t="s">
        <v>41</v>
      </c>
      <c r="C129" s="38"/>
      <c r="D129" s="38"/>
      <c r="E129" s="38"/>
      <c r="F129" s="39"/>
      <c r="G129" s="39"/>
      <c r="H129" s="20"/>
      <c r="I129" s="20"/>
      <c r="J129" s="20"/>
    </row>
    <row r="130" spans="1:12">
      <c r="A130" s="33" t="s">
        <v>2</v>
      </c>
      <c r="B130" s="40" t="s">
        <v>42</v>
      </c>
      <c r="C130" s="41"/>
      <c r="D130" s="42"/>
      <c r="E130" s="42"/>
      <c r="F130" s="42"/>
      <c r="G130" s="42"/>
      <c r="H130" s="43"/>
      <c r="I130" s="43"/>
      <c r="J130" s="43"/>
    </row>
    <row r="131" spans="1:12">
      <c r="A131" s="20"/>
      <c r="B131" s="44" t="s">
        <v>43</v>
      </c>
      <c r="C131" s="45"/>
      <c r="D131" s="43"/>
      <c r="E131" s="43"/>
      <c r="F131" s="43"/>
      <c r="G131" s="43"/>
      <c r="H131" s="43"/>
      <c r="I131" s="43"/>
      <c r="J131" s="43"/>
    </row>
    <row r="132" spans="1:12">
      <c r="A132" s="46"/>
      <c r="B132" s="47"/>
      <c r="C132" s="47"/>
      <c r="D132" s="46"/>
      <c r="E132" s="46"/>
      <c r="F132" s="46"/>
      <c r="G132" s="46"/>
      <c r="H132" s="46"/>
      <c r="I132" s="46"/>
      <c r="J132" s="46"/>
    </row>
    <row r="133" spans="1:12">
      <c r="A133" s="51"/>
      <c r="B133" s="51"/>
      <c r="C133" s="48"/>
      <c r="D133" s="52" t="s">
        <v>44</v>
      </c>
      <c r="E133" s="52"/>
      <c r="F133" s="52"/>
      <c r="G133" s="52"/>
      <c r="H133" s="52"/>
      <c r="I133" s="52"/>
      <c r="J133" s="52"/>
    </row>
    <row r="134" spans="1:12">
      <c r="A134" s="53" t="s">
        <v>67</v>
      </c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2" ht="31.5">
      <c r="A135" s="6" t="s">
        <v>0</v>
      </c>
      <c r="B135" s="6" t="s">
        <v>3</v>
      </c>
      <c r="C135" s="7" t="s">
        <v>37</v>
      </c>
      <c r="D135" s="6" t="s">
        <v>38</v>
      </c>
      <c r="E135" s="6" t="s">
        <v>39</v>
      </c>
      <c r="F135" s="8" t="s">
        <v>20</v>
      </c>
      <c r="G135" s="8" t="s">
        <v>19</v>
      </c>
      <c r="H135" s="9" t="s">
        <v>4</v>
      </c>
      <c r="I135" s="9" t="s">
        <v>5</v>
      </c>
      <c r="J135" s="9" t="s">
        <v>6</v>
      </c>
      <c r="K135" s="9" t="s">
        <v>35</v>
      </c>
      <c r="L135" s="9" t="s">
        <v>95</v>
      </c>
    </row>
    <row r="136" spans="1:12">
      <c r="A136" s="10" t="s">
        <v>7</v>
      </c>
      <c r="B136" s="10" t="s">
        <v>8</v>
      </c>
      <c r="C136" s="10" t="s">
        <v>9</v>
      </c>
      <c r="D136" s="10" t="s">
        <v>10</v>
      </c>
      <c r="E136" s="10" t="s">
        <v>11</v>
      </c>
      <c r="F136" s="10" t="s">
        <v>12</v>
      </c>
      <c r="G136" s="10" t="s">
        <v>13</v>
      </c>
      <c r="H136" s="10" t="s">
        <v>14</v>
      </c>
      <c r="I136" s="10" t="s">
        <v>15</v>
      </c>
      <c r="J136" s="10" t="s">
        <v>22</v>
      </c>
      <c r="K136" s="10" t="s">
        <v>23</v>
      </c>
      <c r="L136" s="10" t="s">
        <v>24</v>
      </c>
    </row>
    <row r="137" spans="1:12" ht="28.5" customHeight="1">
      <c r="A137" s="11" t="s">
        <v>25</v>
      </c>
      <c r="B137" s="12" t="s">
        <v>92</v>
      </c>
      <c r="C137" s="11" t="s">
        <v>21</v>
      </c>
      <c r="D137" s="13">
        <v>40</v>
      </c>
      <c r="E137" s="14"/>
      <c r="F137" s="15"/>
      <c r="G137" s="2">
        <f>F137*I137+F137</f>
        <v>0</v>
      </c>
      <c r="H137" s="16">
        <f>ROUND(D137*F137,2)</f>
        <v>0</v>
      </c>
      <c r="I137" s="17">
        <v>0.08</v>
      </c>
      <c r="J137" s="18">
        <f>ROUND(H137*I137+H137,2)</f>
        <v>0</v>
      </c>
      <c r="K137" s="18"/>
      <c r="L137" s="50" t="s">
        <v>98</v>
      </c>
    </row>
    <row r="138" spans="1:12" ht="28.5" customHeight="1">
      <c r="A138" s="11" t="s">
        <v>26</v>
      </c>
      <c r="B138" s="12" t="s">
        <v>93</v>
      </c>
      <c r="C138" s="11" t="s">
        <v>21</v>
      </c>
      <c r="D138" s="13">
        <v>40</v>
      </c>
      <c r="E138" s="14"/>
      <c r="F138" s="15"/>
      <c r="G138" s="2">
        <f>F138*I138+F138</f>
        <v>0</v>
      </c>
      <c r="H138" s="16">
        <f>ROUND(D138*F138,2)</f>
        <v>0</v>
      </c>
      <c r="I138" s="17">
        <v>0.08</v>
      </c>
      <c r="J138" s="18">
        <f>ROUND(H138*I138+H138,2)</f>
        <v>0</v>
      </c>
      <c r="K138" s="18"/>
      <c r="L138" s="50" t="s">
        <v>98</v>
      </c>
    </row>
    <row r="139" spans="1:12">
      <c r="A139" s="20"/>
      <c r="B139" s="21"/>
      <c r="C139" s="21"/>
      <c r="D139" s="22"/>
      <c r="E139" s="22"/>
      <c r="F139" s="22"/>
      <c r="G139" s="22" t="s">
        <v>16</v>
      </c>
      <c r="H139" s="23">
        <f>SUM(H137:H138)</f>
        <v>0</v>
      </c>
      <c r="I139" s="24"/>
      <c r="J139" s="23">
        <f>SUM(J137:J138)</f>
        <v>0</v>
      </c>
    </row>
    <row r="140" spans="1:12">
      <c r="A140" s="25" t="s">
        <v>2</v>
      </c>
      <c r="B140" s="26" t="s">
        <v>17</v>
      </c>
      <c r="C140" s="27"/>
      <c r="D140" s="28"/>
      <c r="E140" s="29"/>
      <c r="F140" s="30"/>
      <c r="G140" s="30"/>
      <c r="H140" s="28"/>
      <c r="I140" s="31"/>
      <c r="J140" s="32"/>
    </row>
    <row r="141" spans="1:12" ht="12.75" customHeight="1">
      <c r="A141" s="54" t="s">
        <v>34</v>
      </c>
      <c r="B141" s="55"/>
      <c r="C141" s="55"/>
      <c r="D141" s="55"/>
      <c r="E141" s="55"/>
      <c r="F141" s="55"/>
      <c r="G141" s="55"/>
      <c r="H141" s="55"/>
      <c r="I141" s="55"/>
      <c r="J141" s="14"/>
    </row>
    <row r="142" spans="1:12" ht="12.75" customHeight="1">
      <c r="A142" s="54" t="s">
        <v>40</v>
      </c>
      <c r="B142" s="55"/>
      <c r="C142" s="55"/>
      <c r="D142" s="55"/>
      <c r="E142" s="55"/>
      <c r="F142" s="55"/>
      <c r="G142" s="55"/>
      <c r="H142" s="55"/>
      <c r="I142" s="55"/>
      <c r="J142" s="14"/>
    </row>
    <row r="143" spans="1:12">
      <c r="A143" s="56" t="s">
        <v>18</v>
      </c>
      <c r="B143" s="57"/>
      <c r="C143" s="57"/>
      <c r="D143" s="57"/>
      <c r="E143" s="57"/>
      <c r="F143" s="57"/>
      <c r="G143" s="57"/>
      <c r="H143" s="57"/>
      <c r="I143" s="57"/>
      <c r="J143" s="14"/>
    </row>
    <row r="144" spans="1:12" ht="12.75" customHeight="1">
      <c r="A144" s="54" t="s">
        <v>100</v>
      </c>
      <c r="B144" s="55"/>
      <c r="C144" s="55"/>
      <c r="D144" s="55"/>
      <c r="E144" s="55"/>
      <c r="F144" s="55"/>
      <c r="G144" s="55"/>
      <c r="H144" s="55"/>
      <c r="I144" s="55"/>
      <c r="J144" s="14"/>
    </row>
    <row r="145" spans="1:12">
      <c r="A145" s="33" t="s">
        <v>2</v>
      </c>
      <c r="B145" s="34" t="s">
        <v>1</v>
      </c>
      <c r="C145" s="34"/>
      <c r="D145" s="35"/>
      <c r="E145" s="35"/>
      <c r="F145" s="35"/>
      <c r="G145" s="35"/>
      <c r="H145" s="35"/>
      <c r="I145" s="35"/>
      <c r="J145" s="1"/>
    </row>
    <row r="146" spans="1:12">
      <c r="A146" s="33" t="s">
        <v>2</v>
      </c>
      <c r="B146" s="37" t="s">
        <v>45</v>
      </c>
      <c r="C146" s="37"/>
      <c r="D146" s="38"/>
      <c r="E146" s="38"/>
      <c r="F146" s="39"/>
      <c r="G146" s="39"/>
      <c r="H146" s="20"/>
      <c r="I146" s="20"/>
      <c r="J146" s="20"/>
    </row>
    <row r="147" spans="1:12">
      <c r="A147" s="33" t="s">
        <v>2</v>
      </c>
      <c r="B147" s="38" t="s">
        <v>41</v>
      </c>
      <c r="C147" s="38"/>
      <c r="D147" s="38"/>
      <c r="E147" s="38"/>
      <c r="F147" s="39"/>
      <c r="G147" s="39"/>
      <c r="H147" s="20"/>
      <c r="I147" s="20"/>
      <c r="J147" s="20"/>
    </row>
    <row r="148" spans="1:12">
      <c r="A148" s="33" t="s">
        <v>2</v>
      </c>
      <c r="B148" s="40" t="s">
        <v>42</v>
      </c>
      <c r="C148" s="41"/>
      <c r="D148" s="42"/>
      <c r="E148" s="42"/>
      <c r="F148" s="42"/>
      <c r="G148" s="42"/>
      <c r="H148" s="43"/>
      <c r="I148" s="43"/>
      <c r="J148" s="43"/>
    </row>
    <row r="149" spans="1:12">
      <c r="A149" s="20"/>
      <c r="B149" s="44" t="s">
        <v>43</v>
      </c>
      <c r="C149" s="45"/>
      <c r="D149" s="43"/>
      <c r="E149" s="43"/>
      <c r="F149" s="43"/>
      <c r="G149" s="43"/>
      <c r="H149" s="43"/>
      <c r="I149" s="43"/>
      <c r="J149" s="43"/>
    </row>
    <row r="150" spans="1:12">
      <c r="A150" s="46"/>
      <c r="B150" s="47"/>
      <c r="C150" s="47"/>
      <c r="D150" s="46"/>
      <c r="E150" s="46"/>
      <c r="F150" s="46"/>
      <c r="G150" s="46"/>
      <c r="H150" s="46"/>
      <c r="I150" s="46"/>
      <c r="J150" s="46"/>
    </row>
    <row r="151" spans="1:12">
      <c r="A151" s="51"/>
      <c r="B151" s="51"/>
      <c r="C151" s="48"/>
      <c r="D151" s="52" t="s">
        <v>44</v>
      </c>
      <c r="E151" s="52"/>
      <c r="F151" s="52"/>
      <c r="G151" s="52"/>
      <c r="H151" s="52"/>
      <c r="I151" s="52"/>
      <c r="J151" s="52"/>
    </row>
    <row r="152" spans="1:12">
      <c r="A152" s="53" t="s">
        <v>68</v>
      </c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2" ht="31.5">
      <c r="A153" s="6" t="s">
        <v>0</v>
      </c>
      <c r="B153" s="6" t="s">
        <v>3</v>
      </c>
      <c r="C153" s="7" t="s">
        <v>37</v>
      </c>
      <c r="D153" s="6" t="s">
        <v>38</v>
      </c>
      <c r="E153" s="6" t="s">
        <v>39</v>
      </c>
      <c r="F153" s="8" t="s">
        <v>20</v>
      </c>
      <c r="G153" s="8" t="s">
        <v>19</v>
      </c>
      <c r="H153" s="9" t="s">
        <v>4</v>
      </c>
      <c r="I153" s="9" t="s">
        <v>5</v>
      </c>
      <c r="J153" s="9" t="s">
        <v>6</v>
      </c>
      <c r="K153" s="9" t="s">
        <v>35</v>
      </c>
      <c r="L153" s="9" t="s">
        <v>95</v>
      </c>
    </row>
    <row r="154" spans="1:12">
      <c r="A154" s="10" t="s">
        <v>7</v>
      </c>
      <c r="B154" s="10" t="s">
        <v>8</v>
      </c>
      <c r="C154" s="10" t="s">
        <v>9</v>
      </c>
      <c r="D154" s="10" t="s">
        <v>10</v>
      </c>
      <c r="E154" s="10" t="s">
        <v>11</v>
      </c>
      <c r="F154" s="10" t="s">
        <v>12</v>
      </c>
      <c r="G154" s="10" t="s">
        <v>13</v>
      </c>
      <c r="H154" s="10" t="s">
        <v>14</v>
      </c>
      <c r="I154" s="10" t="s">
        <v>15</v>
      </c>
      <c r="J154" s="10" t="s">
        <v>22</v>
      </c>
      <c r="K154" s="10" t="s">
        <v>23</v>
      </c>
      <c r="L154" s="10" t="s">
        <v>24</v>
      </c>
    </row>
    <row r="155" spans="1:12" ht="33.75">
      <c r="A155" s="11" t="s">
        <v>25</v>
      </c>
      <c r="B155" s="12" t="s">
        <v>79</v>
      </c>
      <c r="C155" s="11" t="s">
        <v>21</v>
      </c>
      <c r="D155" s="13">
        <v>40000</v>
      </c>
      <c r="E155" s="14"/>
      <c r="F155" s="15"/>
      <c r="G155" s="2">
        <f>F155*I155+F155</f>
        <v>0</v>
      </c>
      <c r="H155" s="16">
        <f>ROUND(D155*F155,2)</f>
        <v>0</v>
      </c>
      <c r="I155" s="17">
        <v>0.08</v>
      </c>
      <c r="J155" s="18">
        <f>ROUND(H155*I155+H155,2)</f>
        <v>0</v>
      </c>
      <c r="K155" s="18"/>
      <c r="L155" s="49" t="s">
        <v>97</v>
      </c>
    </row>
    <row r="156" spans="1:12">
      <c r="A156" s="20"/>
      <c r="B156" s="21"/>
      <c r="C156" s="21"/>
      <c r="D156" s="22"/>
      <c r="E156" s="22"/>
      <c r="F156" s="22"/>
      <c r="G156" s="22" t="s">
        <v>16</v>
      </c>
      <c r="H156" s="23">
        <f>SUM(H155:H155)</f>
        <v>0</v>
      </c>
      <c r="I156" s="24"/>
      <c r="J156" s="23">
        <f>SUM(J155:J155)</f>
        <v>0</v>
      </c>
    </row>
    <row r="157" spans="1:12">
      <c r="A157" s="25" t="s">
        <v>2</v>
      </c>
      <c r="B157" s="26" t="s">
        <v>17</v>
      </c>
      <c r="C157" s="27"/>
      <c r="D157" s="28"/>
      <c r="E157" s="29"/>
      <c r="F157" s="30"/>
      <c r="G157" s="30"/>
      <c r="H157" s="28"/>
      <c r="I157" s="31"/>
      <c r="J157" s="32"/>
    </row>
    <row r="158" spans="1:12" ht="12.75" customHeight="1">
      <c r="A158" s="54" t="s">
        <v>34</v>
      </c>
      <c r="B158" s="55"/>
      <c r="C158" s="55"/>
      <c r="D158" s="55"/>
      <c r="E158" s="55"/>
      <c r="F158" s="55"/>
      <c r="G158" s="55"/>
      <c r="H158" s="55"/>
      <c r="I158" s="55"/>
      <c r="J158" s="14"/>
    </row>
    <row r="159" spans="1:12" ht="12.75" customHeight="1">
      <c r="A159" s="54" t="s">
        <v>40</v>
      </c>
      <c r="B159" s="55"/>
      <c r="C159" s="55"/>
      <c r="D159" s="55"/>
      <c r="E159" s="55"/>
      <c r="F159" s="55"/>
      <c r="G159" s="55"/>
      <c r="H159" s="55"/>
      <c r="I159" s="55"/>
      <c r="J159" s="14"/>
    </row>
    <row r="160" spans="1:12">
      <c r="A160" s="56" t="s">
        <v>18</v>
      </c>
      <c r="B160" s="57"/>
      <c r="C160" s="57"/>
      <c r="D160" s="57"/>
      <c r="E160" s="57"/>
      <c r="F160" s="57"/>
      <c r="G160" s="57"/>
      <c r="H160" s="57"/>
      <c r="I160" s="57"/>
      <c r="J160" s="14"/>
    </row>
    <row r="161" spans="1:12" ht="12.75" customHeight="1">
      <c r="A161" s="54" t="s">
        <v>100</v>
      </c>
      <c r="B161" s="55"/>
      <c r="C161" s="55"/>
      <c r="D161" s="55"/>
      <c r="E161" s="55"/>
      <c r="F161" s="55"/>
      <c r="G161" s="55"/>
      <c r="H161" s="55"/>
      <c r="I161" s="55"/>
      <c r="J161" s="14"/>
    </row>
    <row r="162" spans="1:12">
      <c r="A162" s="33" t="s">
        <v>2</v>
      </c>
      <c r="B162" s="34" t="s">
        <v>1</v>
      </c>
      <c r="C162" s="34"/>
      <c r="D162" s="35"/>
      <c r="E162" s="35"/>
      <c r="F162" s="35"/>
      <c r="G162" s="35"/>
      <c r="H162" s="35"/>
      <c r="I162" s="35"/>
      <c r="J162" s="1"/>
    </row>
    <row r="163" spans="1:12">
      <c r="A163" s="33" t="s">
        <v>2</v>
      </c>
      <c r="B163" s="37" t="s">
        <v>45</v>
      </c>
      <c r="C163" s="37"/>
      <c r="D163" s="38"/>
      <c r="E163" s="38"/>
      <c r="F163" s="39"/>
      <c r="G163" s="39"/>
      <c r="H163" s="20"/>
      <c r="I163" s="20"/>
      <c r="J163" s="20"/>
    </row>
    <row r="164" spans="1:12">
      <c r="A164" s="33" t="s">
        <v>2</v>
      </c>
      <c r="B164" s="38" t="s">
        <v>41</v>
      </c>
      <c r="C164" s="38"/>
      <c r="D164" s="38"/>
      <c r="E164" s="38"/>
      <c r="F164" s="39"/>
      <c r="G164" s="39"/>
      <c r="H164" s="20"/>
      <c r="I164" s="20"/>
      <c r="J164" s="20"/>
    </row>
    <row r="165" spans="1:12">
      <c r="A165" s="33" t="s">
        <v>2</v>
      </c>
      <c r="B165" s="40" t="s">
        <v>42</v>
      </c>
      <c r="C165" s="41"/>
      <c r="D165" s="42"/>
      <c r="E165" s="42"/>
      <c r="F165" s="42"/>
      <c r="G165" s="42"/>
      <c r="H165" s="43"/>
      <c r="I165" s="43"/>
      <c r="J165" s="43"/>
    </row>
    <row r="166" spans="1:12">
      <c r="A166" s="20"/>
      <c r="B166" s="44" t="s">
        <v>43</v>
      </c>
      <c r="C166" s="45"/>
      <c r="D166" s="43"/>
      <c r="E166" s="43"/>
      <c r="F166" s="43"/>
      <c r="G166" s="43"/>
      <c r="H166" s="43"/>
      <c r="I166" s="43"/>
      <c r="J166" s="43"/>
    </row>
    <row r="167" spans="1:12">
      <c r="A167" s="46"/>
      <c r="B167" s="47"/>
      <c r="C167" s="47"/>
      <c r="D167" s="46"/>
      <c r="E167" s="46"/>
      <c r="F167" s="46"/>
      <c r="G167" s="46"/>
      <c r="H167" s="46"/>
      <c r="I167" s="46"/>
      <c r="J167" s="46"/>
    </row>
    <row r="168" spans="1:12">
      <c r="A168" s="51"/>
      <c r="B168" s="51"/>
      <c r="C168" s="48"/>
      <c r="D168" s="52" t="s">
        <v>44</v>
      </c>
      <c r="E168" s="52"/>
      <c r="F168" s="52"/>
      <c r="G168" s="52"/>
      <c r="H168" s="52"/>
      <c r="I168" s="52"/>
      <c r="J168" s="52"/>
    </row>
    <row r="169" spans="1:12">
      <c r="A169" s="53" t="s">
        <v>76</v>
      </c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2" ht="31.5">
      <c r="A170" s="6" t="s">
        <v>0</v>
      </c>
      <c r="B170" s="6" t="s">
        <v>3</v>
      </c>
      <c r="C170" s="7" t="s">
        <v>37</v>
      </c>
      <c r="D170" s="6" t="s">
        <v>38</v>
      </c>
      <c r="E170" s="6" t="s">
        <v>39</v>
      </c>
      <c r="F170" s="8" t="s">
        <v>20</v>
      </c>
      <c r="G170" s="8" t="s">
        <v>19</v>
      </c>
      <c r="H170" s="9" t="s">
        <v>4</v>
      </c>
      <c r="I170" s="9" t="s">
        <v>5</v>
      </c>
      <c r="J170" s="9" t="s">
        <v>6</v>
      </c>
      <c r="K170" s="9" t="s">
        <v>35</v>
      </c>
      <c r="L170" s="9" t="s">
        <v>95</v>
      </c>
    </row>
    <row r="171" spans="1:12">
      <c r="A171" s="10" t="s">
        <v>7</v>
      </c>
      <c r="B171" s="10" t="s">
        <v>8</v>
      </c>
      <c r="C171" s="10" t="s">
        <v>9</v>
      </c>
      <c r="D171" s="10" t="s">
        <v>10</v>
      </c>
      <c r="E171" s="10" t="s">
        <v>11</v>
      </c>
      <c r="F171" s="10" t="s">
        <v>12</v>
      </c>
      <c r="G171" s="10" t="s">
        <v>13</v>
      </c>
      <c r="H171" s="10" t="s">
        <v>14</v>
      </c>
      <c r="I171" s="10" t="s">
        <v>15</v>
      </c>
      <c r="J171" s="10" t="s">
        <v>22</v>
      </c>
      <c r="K171" s="10" t="s">
        <v>23</v>
      </c>
      <c r="L171" s="10" t="s">
        <v>24</v>
      </c>
    </row>
    <row r="172" spans="1:12" ht="33.75">
      <c r="A172" s="11" t="s">
        <v>25</v>
      </c>
      <c r="B172" s="12" t="s">
        <v>70</v>
      </c>
      <c r="C172" s="11" t="s">
        <v>21</v>
      </c>
      <c r="D172" s="13">
        <v>8500</v>
      </c>
      <c r="E172" s="14"/>
      <c r="F172" s="15"/>
      <c r="G172" s="2">
        <f t="shared" ref="G172:G178" si="0">F172*I172+F172</f>
        <v>0</v>
      </c>
      <c r="H172" s="16">
        <f t="shared" ref="H172:H178" si="1">ROUND(D172*F172,2)</f>
        <v>0</v>
      </c>
      <c r="I172" s="17">
        <v>0.08</v>
      </c>
      <c r="J172" s="18">
        <f>ROUND(H172*I172+H172,2)</f>
        <v>0</v>
      </c>
      <c r="K172" s="18"/>
      <c r="L172" s="50" t="s">
        <v>98</v>
      </c>
    </row>
    <row r="173" spans="1:12" ht="33.75">
      <c r="A173" s="11" t="s">
        <v>26</v>
      </c>
      <c r="B173" s="12" t="s">
        <v>71</v>
      </c>
      <c r="C173" s="11" t="s">
        <v>21</v>
      </c>
      <c r="D173" s="13">
        <v>4000</v>
      </c>
      <c r="E173" s="14"/>
      <c r="F173" s="15"/>
      <c r="G173" s="2">
        <f t="shared" si="0"/>
        <v>0</v>
      </c>
      <c r="H173" s="16">
        <f t="shared" si="1"/>
        <v>0</v>
      </c>
      <c r="I173" s="17">
        <v>0.08</v>
      </c>
      <c r="J173" s="18">
        <f>ROUND(H173*I173+H173,2)</f>
        <v>0</v>
      </c>
      <c r="K173" s="18"/>
      <c r="L173" s="50" t="s">
        <v>98</v>
      </c>
    </row>
    <row r="174" spans="1:12" ht="22.5">
      <c r="A174" s="11" t="s">
        <v>28</v>
      </c>
      <c r="B174" s="12" t="s">
        <v>94</v>
      </c>
      <c r="C174" s="11"/>
      <c r="D174" s="13">
        <v>1500</v>
      </c>
      <c r="E174" s="14"/>
      <c r="F174" s="15"/>
      <c r="G174" s="2"/>
      <c r="H174" s="16"/>
      <c r="I174" s="17"/>
      <c r="J174" s="18"/>
      <c r="K174" s="18"/>
      <c r="L174" s="50" t="s">
        <v>98</v>
      </c>
    </row>
    <row r="175" spans="1:12" ht="22.5">
      <c r="A175" s="11" t="s">
        <v>29</v>
      </c>
      <c r="B175" s="12" t="s">
        <v>72</v>
      </c>
      <c r="C175" s="11"/>
      <c r="D175" s="13">
        <v>100</v>
      </c>
      <c r="E175" s="14"/>
      <c r="F175" s="15"/>
      <c r="G175" s="2"/>
      <c r="H175" s="16"/>
      <c r="I175" s="17"/>
      <c r="J175" s="18"/>
      <c r="K175" s="18"/>
      <c r="L175" s="50" t="s">
        <v>98</v>
      </c>
    </row>
    <row r="176" spans="1:12" ht="27.75" customHeight="1">
      <c r="A176" s="11" t="s">
        <v>30</v>
      </c>
      <c r="B176" s="12" t="s">
        <v>73</v>
      </c>
      <c r="C176" s="11" t="s">
        <v>21</v>
      </c>
      <c r="D176" s="13">
        <v>20</v>
      </c>
      <c r="E176" s="14"/>
      <c r="F176" s="15"/>
      <c r="G176" s="2">
        <f>F176*I176+F176</f>
        <v>0</v>
      </c>
      <c r="H176" s="16">
        <f>ROUND(D176*F176,2)</f>
        <v>0</v>
      </c>
      <c r="I176" s="17">
        <v>0.08</v>
      </c>
      <c r="J176" s="18">
        <f>ROUND(H176*I176+H176,2)</f>
        <v>0</v>
      </c>
      <c r="K176" s="18"/>
      <c r="L176" s="50" t="s">
        <v>98</v>
      </c>
    </row>
    <row r="177" spans="1:12" ht="33.75">
      <c r="A177" s="11" t="s">
        <v>31</v>
      </c>
      <c r="B177" s="12" t="s">
        <v>74</v>
      </c>
      <c r="C177" s="11" t="s">
        <v>21</v>
      </c>
      <c r="D177" s="13">
        <v>1000</v>
      </c>
      <c r="E177" s="14"/>
      <c r="F177" s="15"/>
      <c r="G177" s="2">
        <f>F177*I177+F177</f>
        <v>0</v>
      </c>
      <c r="H177" s="16">
        <f>ROUND(D177*F177,2)</f>
        <v>0</v>
      </c>
      <c r="I177" s="17">
        <v>0.08</v>
      </c>
      <c r="J177" s="18">
        <f>ROUND(H177*I177+H177,2)</f>
        <v>0</v>
      </c>
      <c r="K177" s="18"/>
      <c r="L177" s="50" t="s">
        <v>98</v>
      </c>
    </row>
    <row r="178" spans="1:12" ht="18" customHeight="1">
      <c r="A178" s="11" t="s">
        <v>32</v>
      </c>
      <c r="B178" s="12" t="s">
        <v>75</v>
      </c>
      <c r="C178" s="11" t="s">
        <v>21</v>
      </c>
      <c r="D178" s="13">
        <v>20</v>
      </c>
      <c r="E178" s="14"/>
      <c r="F178" s="15"/>
      <c r="G178" s="2">
        <f t="shared" si="0"/>
        <v>0</v>
      </c>
      <c r="H178" s="16">
        <f t="shared" si="1"/>
        <v>0</v>
      </c>
      <c r="I178" s="17">
        <v>0.08</v>
      </c>
      <c r="J178" s="18">
        <f>ROUND(H178*I178+H178,2)</f>
        <v>0</v>
      </c>
      <c r="K178" s="18"/>
      <c r="L178" s="50" t="s">
        <v>98</v>
      </c>
    </row>
    <row r="179" spans="1:12" ht="22.5">
      <c r="A179" s="11" t="s">
        <v>33</v>
      </c>
      <c r="B179" s="12" t="s">
        <v>77</v>
      </c>
      <c r="C179" s="11" t="s">
        <v>78</v>
      </c>
      <c r="D179" s="13">
        <v>20</v>
      </c>
      <c r="E179" s="14"/>
      <c r="F179" s="15"/>
      <c r="G179" s="2">
        <f>F179*I179+F179</f>
        <v>0</v>
      </c>
      <c r="H179" s="16">
        <f>ROUND(D179*F179,2)</f>
        <v>0</v>
      </c>
      <c r="I179" s="17">
        <v>0.08</v>
      </c>
      <c r="J179" s="18">
        <f>ROUND(H179*I179+H179,2)</f>
        <v>0</v>
      </c>
      <c r="K179" s="18"/>
      <c r="L179" s="50" t="s">
        <v>98</v>
      </c>
    </row>
    <row r="180" spans="1:12">
      <c r="A180" s="20"/>
      <c r="B180" s="21"/>
      <c r="C180" s="21"/>
      <c r="D180" s="22"/>
      <c r="E180" s="22"/>
      <c r="F180" s="22"/>
      <c r="G180" s="22" t="s">
        <v>16</v>
      </c>
      <c r="H180" s="23">
        <f>SUM(H172:H179)</f>
        <v>0</v>
      </c>
      <c r="I180" s="24"/>
      <c r="J180" s="23">
        <f>SUM(J172:J179)</f>
        <v>0</v>
      </c>
    </row>
    <row r="181" spans="1:12">
      <c r="A181" s="25" t="s">
        <v>2</v>
      </c>
      <c r="B181" s="26" t="s">
        <v>17</v>
      </c>
      <c r="C181" s="27"/>
      <c r="D181" s="28"/>
      <c r="E181" s="29"/>
      <c r="F181" s="30"/>
      <c r="G181" s="30"/>
      <c r="H181" s="28"/>
      <c r="I181" s="31"/>
      <c r="J181" s="32"/>
    </row>
    <row r="182" spans="1:12" ht="12.75" customHeight="1">
      <c r="A182" s="54" t="s">
        <v>34</v>
      </c>
      <c r="B182" s="55"/>
      <c r="C182" s="55"/>
      <c r="D182" s="55"/>
      <c r="E182" s="55"/>
      <c r="F182" s="55"/>
      <c r="G182" s="55"/>
      <c r="H182" s="55"/>
      <c r="I182" s="55"/>
      <c r="J182" s="14"/>
    </row>
    <row r="183" spans="1:12" ht="12.75" customHeight="1">
      <c r="A183" s="54" t="s">
        <v>40</v>
      </c>
      <c r="B183" s="55"/>
      <c r="C183" s="55"/>
      <c r="D183" s="55"/>
      <c r="E183" s="55"/>
      <c r="F183" s="55"/>
      <c r="G183" s="55"/>
      <c r="H183" s="55"/>
      <c r="I183" s="55"/>
      <c r="J183" s="14"/>
    </row>
    <row r="184" spans="1:12">
      <c r="A184" s="56" t="s">
        <v>18</v>
      </c>
      <c r="B184" s="57"/>
      <c r="C184" s="57"/>
      <c r="D184" s="57"/>
      <c r="E184" s="57"/>
      <c r="F184" s="57"/>
      <c r="G184" s="57"/>
      <c r="H184" s="57"/>
      <c r="I184" s="57"/>
      <c r="J184" s="14"/>
    </row>
    <row r="185" spans="1:12" ht="12.75" customHeight="1">
      <c r="A185" s="54" t="s">
        <v>100</v>
      </c>
      <c r="B185" s="55"/>
      <c r="C185" s="55"/>
      <c r="D185" s="55"/>
      <c r="E185" s="55"/>
      <c r="F185" s="55"/>
      <c r="G185" s="55"/>
      <c r="H185" s="55"/>
      <c r="I185" s="55"/>
      <c r="J185" s="14"/>
    </row>
    <row r="186" spans="1:12">
      <c r="A186" s="33" t="s">
        <v>2</v>
      </c>
      <c r="B186" s="34" t="s">
        <v>1</v>
      </c>
      <c r="C186" s="34"/>
      <c r="D186" s="35"/>
      <c r="E186" s="35"/>
      <c r="F186" s="35"/>
      <c r="G186" s="35"/>
      <c r="H186" s="35"/>
      <c r="I186" s="35"/>
      <c r="J186" s="1"/>
    </row>
    <row r="187" spans="1:12">
      <c r="A187" s="33" t="s">
        <v>2</v>
      </c>
      <c r="B187" s="37" t="s">
        <v>45</v>
      </c>
      <c r="C187" s="37"/>
      <c r="D187" s="38"/>
      <c r="E187" s="38"/>
      <c r="F187" s="39"/>
      <c r="G187" s="39"/>
      <c r="H187" s="20"/>
      <c r="I187" s="20"/>
      <c r="J187" s="20"/>
    </row>
    <row r="188" spans="1:12">
      <c r="A188" s="33" t="s">
        <v>2</v>
      </c>
      <c r="B188" s="38" t="s">
        <v>41</v>
      </c>
      <c r="C188" s="38"/>
      <c r="D188" s="38"/>
      <c r="E188" s="38"/>
      <c r="F188" s="39"/>
      <c r="G188" s="39"/>
      <c r="H188" s="20"/>
      <c r="I188" s="20"/>
      <c r="J188" s="20"/>
    </row>
    <row r="189" spans="1:12">
      <c r="A189" s="33" t="s">
        <v>2</v>
      </c>
      <c r="B189" s="40" t="s">
        <v>42</v>
      </c>
      <c r="C189" s="41"/>
      <c r="D189" s="42"/>
      <c r="E189" s="42"/>
      <c r="F189" s="42"/>
      <c r="G189" s="42"/>
      <c r="H189" s="43"/>
      <c r="I189" s="43"/>
      <c r="J189" s="43"/>
    </row>
    <row r="190" spans="1:12">
      <c r="A190" s="20"/>
      <c r="B190" s="44" t="s">
        <v>43</v>
      </c>
      <c r="C190" s="45"/>
      <c r="D190" s="43"/>
      <c r="E190" s="43"/>
      <c r="F190" s="43"/>
      <c r="G190" s="43"/>
      <c r="H190" s="43"/>
      <c r="I190" s="43"/>
      <c r="J190" s="43"/>
    </row>
    <row r="191" spans="1:12">
      <c r="A191" s="46"/>
      <c r="B191" s="47"/>
      <c r="C191" s="47"/>
      <c r="D191" s="46"/>
      <c r="E191" s="46"/>
      <c r="F191" s="46"/>
      <c r="G191" s="46"/>
      <c r="H191" s="46"/>
      <c r="I191" s="46"/>
      <c r="J191" s="46"/>
    </row>
    <row r="192" spans="1:12">
      <c r="A192" s="51"/>
      <c r="B192" s="51"/>
      <c r="C192" s="48"/>
      <c r="D192" s="52" t="s">
        <v>44</v>
      </c>
      <c r="E192" s="52"/>
      <c r="F192" s="52"/>
      <c r="G192" s="52"/>
      <c r="H192" s="52"/>
      <c r="I192" s="52"/>
      <c r="J192" s="52"/>
    </row>
    <row r="193" spans="1:12">
      <c r="A193" s="53" t="s">
        <v>80</v>
      </c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2" ht="31.5">
      <c r="A194" s="6" t="s">
        <v>0</v>
      </c>
      <c r="B194" s="6" t="s">
        <v>3</v>
      </c>
      <c r="C194" s="7" t="s">
        <v>37</v>
      </c>
      <c r="D194" s="6" t="s">
        <v>38</v>
      </c>
      <c r="E194" s="6" t="s">
        <v>39</v>
      </c>
      <c r="F194" s="8" t="s">
        <v>20</v>
      </c>
      <c r="G194" s="8" t="s">
        <v>19</v>
      </c>
      <c r="H194" s="9" t="s">
        <v>4</v>
      </c>
      <c r="I194" s="9" t="s">
        <v>5</v>
      </c>
      <c r="J194" s="9" t="s">
        <v>6</v>
      </c>
      <c r="K194" s="9" t="s">
        <v>35</v>
      </c>
      <c r="L194" s="9" t="s">
        <v>95</v>
      </c>
    </row>
    <row r="195" spans="1:12">
      <c r="A195" s="10" t="s">
        <v>7</v>
      </c>
      <c r="B195" s="10" t="s">
        <v>8</v>
      </c>
      <c r="C195" s="10" t="s">
        <v>9</v>
      </c>
      <c r="D195" s="10" t="s">
        <v>10</v>
      </c>
      <c r="E195" s="10" t="s">
        <v>11</v>
      </c>
      <c r="F195" s="10" t="s">
        <v>12</v>
      </c>
      <c r="G195" s="10" t="s">
        <v>13</v>
      </c>
      <c r="H195" s="10" t="s">
        <v>14</v>
      </c>
      <c r="I195" s="10" t="s">
        <v>15</v>
      </c>
      <c r="J195" s="10" t="s">
        <v>22</v>
      </c>
      <c r="K195" s="10" t="s">
        <v>23</v>
      </c>
      <c r="L195" s="10" t="s">
        <v>24</v>
      </c>
    </row>
    <row r="196" spans="1:12" ht="32.25" customHeight="1">
      <c r="A196" s="11" t="s">
        <v>25</v>
      </c>
      <c r="B196" s="12" t="s">
        <v>81</v>
      </c>
      <c r="C196" s="11" t="s">
        <v>21</v>
      </c>
      <c r="D196" s="13">
        <v>1000</v>
      </c>
      <c r="E196" s="14"/>
      <c r="F196" s="15"/>
      <c r="G196" s="2">
        <f>F196*I196+F196</f>
        <v>0</v>
      </c>
      <c r="H196" s="16">
        <f>ROUND(D196*F196,2)</f>
        <v>0</v>
      </c>
      <c r="I196" s="17">
        <v>0.08</v>
      </c>
      <c r="J196" s="18">
        <f>ROUND(H196*I196+H196,2)</f>
        <v>0</v>
      </c>
      <c r="K196" s="18"/>
      <c r="L196" s="50" t="s">
        <v>98</v>
      </c>
    </row>
    <row r="197" spans="1:12">
      <c r="A197" s="20"/>
      <c r="B197" s="21"/>
      <c r="C197" s="21"/>
      <c r="D197" s="22"/>
      <c r="E197" s="22"/>
      <c r="F197" s="22"/>
      <c r="G197" s="22" t="s">
        <v>16</v>
      </c>
      <c r="H197" s="23">
        <f>SUM(H196:H196)</f>
        <v>0</v>
      </c>
      <c r="I197" s="24"/>
      <c r="J197" s="23">
        <f>SUM(J196:J196)</f>
        <v>0</v>
      </c>
    </row>
    <row r="198" spans="1:12">
      <c r="A198" s="25" t="s">
        <v>2</v>
      </c>
      <c r="B198" s="26" t="s">
        <v>17</v>
      </c>
      <c r="C198" s="27"/>
      <c r="D198" s="28"/>
      <c r="E198" s="29"/>
      <c r="F198" s="30"/>
      <c r="G198" s="30"/>
      <c r="H198" s="28"/>
      <c r="I198" s="31"/>
      <c r="J198" s="32"/>
    </row>
    <row r="199" spans="1:12" ht="12.75" customHeight="1">
      <c r="A199" s="54" t="s">
        <v>34</v>
      </c>
      <c r="B199" s="55"/>
      <c r="C199" s="55"/>
      <c r="D199" s="55"/>
      <c r="E199" s="55"/>
      <c r="F199" s="55"/>
      <c r="G199" s="55"/>
      <c r="H199" s="55"/>
      <c r="I199" s="55"/>
      <c r="J199" s="14"/>
    </row>
    <row r="200" spans="1:12" ht="12.75" customHeight="1">
      <c r="A200" s="54" t="s">
        <v>40</v>
      </c>
      <c r="B200" s="55"/>
      <c r="C200" s="55"/>
      <c r="D200" s="55"/>
      <c r="E200" s="55"/>
      <c r="F200" s="55"/>
      <c r="G200" s="55"/>
      <c r="H200" s="55"/>
      <c r="I200" s="55"/>
      <c r="J200" s="14"/>
    </row>
    <row r="201" spans="1:12">
      <c r="A201" s="56" t="s">
        <v>18</v>
      </c>
      <c r="B201" s="57"/>
      <c r="C201" s="57"/>
      <c r="D201" s="57"/>
      <c r="E201" s="57"/>
      <c r="F201" s="57"/>
      <c r="G201" s="57"/>
      <c r="H201" s="57"/>
      <c r="I201" s="57"/>
      <c r="J201" s="14"/>
    </row>
    <row r="202" spans="1:12" ht="12.75" customHeight="1">
      <c r="A202" s="54" t="s">
        <v>100</v>
      </c>
      <c r="B202" s="55"/>
      <c r="C202" s="55"/>
      <c r="D202" s="55"/>
      <c r="E202" s="55"/>
      <c r="F202" s="55"/>
      <c r="G202" s="55"/>
      <c r="H202" s="55"/>
      <c r="I202" s="55"/>
      <c r="J202" s="14"/>
    </row>
    <row r="203" spans="1:12">
      <c r="A203" s="33" t="s">
        <v>2</v>
      </c>
      <c r="B203" s="34" t="s">
        <v>1</v>
      </c>
      <c r="C203" s="34"/>
      <c r="D203" s="35"/>
      <c r="E203" s="35"/>
      <c r="F203" s="35"/>
      <c r="G203" s="35"/>
      <c r="H203" s="35"/>
      <c r="I203" s="35"/>
      <c r="J203" s="1"/>
    </row>
    <row r="204" spans="1:12">
      <c r="A204" s="33" t="s">
        <v>2</v>
      </c>
      <c r="B204" s="37" t="s">
        <v>45</v>
      </c>
      <c r="C204" s="37"/>
      <c r="D204" s="38"/>
      <c r="E204" s="38"/>
      <c r="F204" s="39"/>
      <c r="G204" s="39"/>
      <c r="H204" s="20"/>
      <c r="I204" s="20"/>
      <c r="J204" s="20"/>
    </row>
    <row r="205" spans="1:12">
      <c r="A205" s="33" t="s">
        <v>2</v>
      </c>
      <c r="B205" s="38" t="s">
        <v>41</v>
      </c>
      <c r="C205" s="38"/>
      <c r="D205" s="38"/>
      <c r="E205" s="38"/>
      <c r="F205" s="39"/>
      <c r="G205" s="39"/>
      <c r="H205" s="20"/>
      <c r="I205" s="20"/>
      <c r="J205" s="20"/>
    </row>
    <row r="206" spans="1:12">
      <c r="A206" s="33" t="s">
        <v>2</v>
      </c>
      <c r="B206" s="40" t="s">
        <v>42</v>
      </c>
      <c r="C206" s="41"/>
      <c r="D206" s="42"/>
      <c r="E206" s="42"/>
      <c r="F206" s="42"/>
      <c r="G206" s="42"/>
      <c r="H206" s="43"/>
      <c r="I206" s="43"/>
      <c r="J206" s="43"/>
    </row>
    <row r="207" spans="1:12">
      <c r="A207" s="20"/>
      <c r="B207" s="44" t="s">
        <v>43</v>
      </c>
      <c r="C207" s="45"/>
      <c r="D207" s="43"/>
      <c r="E207" s="43"/>
      <c r="F207" s="43"/>
      <c r="G207" s="43"/>
      <c r="H207" s="43"/>
      <c r="I207" s="43"/>
      <c r="J207" s="43"/>
    </row>
    <row r="208" spans="1:12">
      <c r="A208" s="46"/>
      <c r="B208" s="47"/>
      <c r="C208" s="47"/>
      <c r="D208" s="46"/>
      <c r="E208" s="46"/>
      <c r="F208" s="46"/>
      <c r="G208" s="46"/>
      <c r="H208" s="46"/>
      <c r="I208" s="46"/>
      <c r="J208" s="46"/>
    </row>
    <row r="209" spans="1:12">
      <c r="A209" s="51"/>
      <c r="B209" s="51"/>
      <c r="C209" s="48"/>
      <c r="D209" s="52" t="s">
        <v>44</v>
      </c>
      <c r="E209" s="52"/>
      <c r="F209" s="52"/>
      <c r="G209" s="52"/>
      <c r="H209" s="52"/>
      <c r="I209" s="52"/>
      <c r="J209" s="52"/>
    </row>
    <row r="210" spans="1:12">
      <c r="A210" s="53" t="s">
        <v>82</v>
      </c>
      <c r="B210" s="53"/>
      <c r="C210" s="53"/>
      <c r="D210" s="53"/>
      <c r="E210" s="53"/>
      <c r="F210" s="53"/>
      <c r="G210" s="53"/>
      <c r="H210" s="53"/>
      <c r="I210" s="53"/>
      <c r="J210" s="53"/>
    </row>
    <row r="211" spans="1:12" ht="31.5">
      <c r="A211" s="6" t="s">
        <v>0</v>
      </c>
      <c r="B211" s="6" t="s">
        <v>3</v>
      </c>
      <c r="C211" s="7" t="s">
        <v>37</v>
      </c>
      <c r="D211" s="6" t="s">
        <v>38</v>
      </c>
      <c r="E211" s="6" t="s">
        <v>39</v>
      </c>
      <c r="F211" s="8" t="s">
        <v>20</v>
      </c>
      <c r="G211" s="8" t="s">
        <v>19</v>
      </c>
      <c r="H211" s="9" t="s">
        <v>4</v>
      </c>
      <c r="I211" s="9" t="s">
        <v>5</v>
      </c>
      <c r="J211" s="9" t="s">
        <v>6</v>
      </c>
      <c r="K211" s="9" t="s">
        <v>35</v>
      </c>
      <c r="L211" s="9" t="s">
        <v>95</v>
      </c>
    </row>
    <row r="212" spans="1:12">
      <c r="A212" s="10" t="s">
        <v>7</v>
      </c>
      <c r="B212" s="10" t="s">
        <v>8</v>
      </c>
      <c r="C212" s="10" t="s">
        <v>9</v>
      </c>
      <c r="D212" s="10" t="s">
        <v>10</v>
      </c>
      <c r="E212" s="10" t="s">
        <v>11</v>
      </c>
      <c r="F212" s="10" t="s">
        <v>12</v>
      </c>
      <c r="G212" s="10" t="s">
        <v>13</v>
      </c>
      <c r="H212" s="10" t="s">
        <v>14</v>
      </c>
      <c r="I212" s="10" t="s">
        <v>15</v>
      </c>
      <c r="J212" s="10" t="s">
        <v>22</v>
      </c>
      <c r="K212" s="10" t="s">
        <v>23</v>
      </c>
      <c r="L212" s="10" t="s">
        <v>24</v>
      </c>
    </row>
    <row r="213" spans="1:12" ht="112.5">
      <c r="A213" s="11" t="s">
        <v>25</v>
      </c>
      <c r="B213" s="12" t="s">
        <v>83</v>
      </c>
      <c r="C213" s="11" t="s">
        <v>84</v>
      </c>
      <c r="D213" s="13">
        <v>200</v>
      </c>
      <c r="E213" s="14"/>
      <c r="F213" s="15"/>
      <c r="G213" s="2">
        <f>F213*I213+F213</f>
        <v>0</v>
      </c>
      <c r="H213" s="16">
        <f>ROUND(D213*F213,2)</f>
        <v>0</v>
      </c>
      <c r="I213" s="17">
        <v>0.08</v>
      </c>
      <c r="J213" s="18">
        <f>ROUND(H213*I213+H213,2)</f>
        <v>0</v>
      </c>
      <c r="K213" s="18"/>
      <c r="L213" s="50" t="s">
        <v>98</v>
      </c>
    </row>
    <row r="214" spans="1:12">
      <c r="A214" s="20"/>
      <c r="B214" s="21"/>
      <c r="C214" s="21"/>
      <c r="D214" s="22"/>
      <c r="E214" s="22"/>
      <c r="F214" s="22"/>
      <c r="G214" s="22" t="s">
        <v>16</v>
      </c>
      <c r="H214" s="23">
        <f>SUM(H213:H213)</f>
        <v>0</v>
      </c>
      <c r="I214" s="24"/>
      <c r="J214" s="23">
        <f>SUM(J213:J213)</f>
        <v>0</v>
      </c>
    </row>
    <row r="215" spans="1:12">
      <c r="A215" s="25" t="s">
        <v>2</v>
      </c>
      <c r="B215" s="26" t="s">
        <v>17</v>
      </c>
      <c r="C215" s="27"/>
      <c r="D215" s="28"/>
      <c r="E215" s="29"/>
      <c r="F215" s="30"/>
      <c r="G215" s="30"/>
      <c r="H215" s="28"/>
      <c r="I215" s="31"/>
      <c r="J215" s="32"/>
    </row>
    <row r="216" spans="1:12" ht="12.75" customHeight="1">
      <c r="A216" s="54" t="s">
        <v>34</v>
      </c>
      <c r="B216" s="55"/>
      <c r="C216" s="55"/>
      <c r="D216" s="55"/>
      <c r="E216" s="55"/>
      <c r="F216" s="55"/>
      <c r="G216" s="55"/>
      <c r="H216" s="55"/>
      <c r="I216" s="55"/>
      <c r="J216" s="14"/>
    </row>
    <row r="217" spans="1:12" ht="12.75" customHeight="1">
      <c r="A217" s="54" t="s">
        <v>40</v>
      </c>
      <c r="B217" s="55"/>
      <c r="C217" s="55"/>
      <c r="D217" s="55"/>
      <c r="E217" s="55"/>
      <c r="F217" s="55"/>
      <c r="G217" s="55"/>
      <c r="H217" s="55"/>
      <c r="I217" s="55"/>
      <c r="J217" s="14"/>
    </row>
    <row r="218" spans="1:12">
      <c r="A218" s="56" t="s">
        <v>18</v>
      </c>
      <c r="B218" s="57"/>
      <c r="C218" s="57"/>
      <c r="D218" s="57"/>
      <c r="E218" s="57"/>
      <c r="F218" s="57"/>
      <c r="G218" s="57"/>
      <c r="H218" s="57"/>
      <c r="I218" s="57"/>
      <c r="J218" s="14"/>
    </row>
    <row r="219" spans="1:12" ht="12.75" customHeight="1">
      <c r="A219" s="54" t="s">
        <v>100</v>
      </c>
      <c r="B219" s="55"/>
      <c r="C219" s="55"/>
      <c r="D219" s="55"/>
      <c r="E219" s="55"/>
      <c r="F219" s="55"/>
      <c r="G219" s="55"/>
      <c r="H219" s="55"/>
      <c r="I219" s="55"/>
      <c r="J219" s="14"/>
    </row>
    <row r="220" spans="1:12">
      <c r="A220" s="33" t="s">
        <v>2</v>
      </c>
      <c r="B220" s="34" t="s">
        <v>1</v>
      </c>
      <c r="C220" s="34"/>
      <c r="D220" s="35"/>
      <c r="E220" s="35"/>
      <c r="F220" s="35"/>
      <c r="G220" s="35"/>
      <c r="H220" s="35"/>
      <c r="I220" s="35"/>
      <c r="J220" s="1"/>
    </row>
    <row r="221" spans="1:12">
      <c r="A221" s="33" t="s">
        <v>2</v>
      </c>
      <c r="B221" s="37" t="s">
        <v>45</v>
      </c>
      <c r="C221" s="37"/>
      <c r="D221" s="38"/>
      <c r="E221" s="38"/>
      <c r="F221" s="39"/>
      <c r="G221" s="39"/>
      <c r="H221" s="20"/>
      <c r="I221" s="20"/>
      <c r="J221" s="20"/>
    </row>
    <row r="222" spans="1:12">
      <c r="A222" s="33" t="s">
        <v>2</v>
      </c>
      <c r="B222" s="38" t="s">
        <v>41</v>
      </c>
      <c r="C222" s="38"/>
      <c r="D222" s="38"/>
      <c r="E222" s="38"/>
      <c r="F222" s="39"/>
      <c r="G222" s="39"/>
      <c r="H222" s="20"/>
      <c r="I222" s="20"/>
      <c r="J222" s="20"/>
    </row>
    <row r="223" spans="1:12">
      <c r="A223" s="33" t="s">
        <v>2</v>
      </c>
      <c r="B223" s="40" t="s">
        <v>42</v>
      </c>
      <c r="C223" s="41"/>
      <c r="D223" s="42"/>
      <c r="E223" s="42"/>
      <c r="F223" s="42"/>
      <c r="G223" s="42"/>
      <c r="H223" s="43"/>
      <c r="I223" s="43"/>
      <c r="J223" s="43"/>
    </row>
    <row r="224" spans="1:12">
      <c r="A224" s="20"/>
      <c r="B224" s="44" t="s">
        <v>43</v>
      </c>
      <c r="C224" s="45"/>
      <c r="D224" s="43"/>
      <c r="E224" s="43"/>
      <c r="F224" s="43"/>
      <c r="G224" s="43"/>
      <c r="H224" s="43"/>
      <c r="I224" s="43"/>
      <c r="J224" s="43"/>
    </row>
    <row r="225" spans="1:12">
      <c r="A225" s="46"/>
      <c r="B225" s="47"/>
      <c r="C225" s="47"/>
      <c r="D225" s="46"/>
      <c r="E225" s="46"/>
      <c r="F225" s="46"/>
      <c r="G225" s="46"/>
      <c r="H225" s="46"/>
      <c r="I225" s="46"/>
      <c r="J225" s="46"/>
    </row>
    <row r="226" spans="1:12">
      <c r="A226" s="51"/>
      <c r="B226" s="51"/>
      <c r="C226" s="48"/>
      <c r="D226" s="52" t="s">
        <v>44</v>
      </c>
      <c r="E226" s="52"/>
      <c r="F226" s="52"/>
      <c r="G226" s="52"/>
      <c r="H226" s="52"/>
      <c r="I226" s="52"/>
      <c r="J226" s="52"/>
    </row>
    <row r="227" spans="1:12">
      <c r="A227" s="53" t="s">
        <v>85</v>
      </c>
      <c r="B227" s="53"/>
      <c r="C227" s="53"/>
      <c r="D227" s="53"/>
      <c r="E227" s="53"/>
      <c r="F227" s="53"/>
      <c r="G227" s="53"/>
      <c r="H227" s="53"/>
      <c r="I227" s="53"/>
      <c r="J227" s="53"/>
    </row>
    <row r="228" spans="1:12" ht="31.5">
      <c r="A228" s="6" t="s">
        <v>0</v>
      </c>
      <c r="B228" s="6" t="s">
        <v>3</v>
      </c>
      <c r="C228" s="7" t="s">
        <v>37</v>
      </c>
      <c r="D228" s="6" t="s">
        <v>38</v>
      </c>
      <c r="E228" s="6" t="s">
        <v>39</v>
      </c>
      <c r="F228" s="8" t="s">
        <v>20</v>
      </c>
      <c r="G228" s="8" t="s">
        <v>19</v>
      </c>
      <c r="H228" s="9" t="s">
        <v>4</v>
      </c>
      <c r="I228" s="9" t="s">
        <v>5</v>
      </c>
      <c r="J228" s="9" t="s">
        <v>6</v>
      </c>
      <c r="K228" s="9" t="s">
        <v>35</v>
      </c>
      <c r="L228" s="9" t="s">
        <v>95</v>
      </c>
    </row>
    <row r="229" spans="1:12">
      <c r="A229" s="10" t="s">
        <v>7</v>
      </c>
      <c r="B229" s="10" t="s">
        <v>8</v>
      </c>
      <c r="C229" s="10" t="s">
        <v>9</v>
      </c>
      <c r="D229" s="10" t="s">
        <v>10</v>
      </c>
      <c r="E229" s="10" t="s">
        <v>11</v>
      </c>
      <c r="F229" s="10" t="s">
        <v>12</v>
      </c>
      <c r="G229" s="10" t="s">
        <v>13</v>
      </c>
      <c r="H229" s="10" t="s">
        <v>14</v>
      </c>
      <c r="I229" s="10" t="s">
        <v>15</v>
      </c>
      <c r="J229" s="10" t="s">
        <v>22</v>
      </c>
      <c r="K229" s="10" t="s">
        <v>23</v>
      </c>
      <c r="L229" s="10" t="s">
        <v>24</v>
      </c>
    </row>
    <row r="230" spans="1:12" ht="213.75">
      <c r="A230" s="11" t="s">
        <v>25</v>
      </c>
      <c r="B230" s="12" t="s">
        <v>86</v>
      </c>
      <c r="C230" s="11" t="s">
        <v>27</v>
      </c>
      <c r="D230" s="13">
        <v>50000</v>
      </c>
      <c r="E230" s="14"/>
      <c r="F230" s="15"/>
      <c r="G230" s="2">
        <f>F230*I230+F230</f>
        <v>0</v>
      </c>
      <c r="H230" s="16">
        <f>ROUND(D230*F230,2)</f>
        <v>0</v>
      </c>
      <c r="I230" s="17">
        <v>0.08</v>
      </c>
      <c r="J230" s="18">
        <f>ROUND(H230*I230+H230,2)</f>
        <v>0</v>
      </c>
      <c r="K230" s="18"/>
      <c r="L230" s="50" t="s">
        <v>98</v>
      </c>
    </row>
    <row r="231" spans="1:12" ht="157.5">
      <c r="A231" s="11" t="s">
        <v>26</v>
      </c>
      <c r="B231" s="12" t="s">
        <v>99</v>
      </c>
      <c r="C231" s="11" t="s">
        <v>27</v>
      </c>
      <c r="D231" s="13">
        <v>15000</v>
      </c>
      <c r="E231" s="14"/>
      <c r="F231" s="15"/>
      <c r="G231" s="2">
        <f>F231*I231+F231</f>
        <v>0</v>
      </c>
      <c r="H231" s="16">
        <f>ROUND(D231*F231,2)</f>
        <v>0</v>
      </c>
      <c r="I231" s="17">
        <v>0.08</v>
      </c>
      <c r="J231" s="18">
        <f>ROUND(H231*I231+H231,2)</f>
        <v>0</v>
      </c>
      <c r="K231" s="18"/>
      <c r="L231" s="50" t="s">
        <v>98</v>
      </c>
    </row>
    <row r="232" spans="1:12">
      <c r="A232" s="20"/>
      <c r="B232" s="21"/>
      <c r="C232" s="21"/>
      <c r="D232" s="22"/>
      <c r="E232" s="22"/>
      <c r="F232" s="22"/>
      <c r="G232" s="22" t="s">
        <v>16</v>
      </c>
      <c r="H232" s="23">
        <f>SUM(H230:H231)</f>
        <v>0</v>
      </c>
      <c r="I232" s="24"/>
      <c r="J232" s="23">
        <f>SUM(J230:J231)</f>
        <v>0</v>
      </c>
    </row>
    <row r="233" spans="1:12">
      <c r="A233" s="25" t="s">
        <v>2</v>
      </c>
      <c r="B233" s="26" t="s">
        <v>17</v>
      </c>
      <c r="C233" s="27"/>
      <c r="D233" s="28"/>
      <c r="E233" s="29"/>
      <c r="F233" s="30"/>
      <c r="G233" s="30"/>
      <c r="H233" s="28"/>
      <c r="I233" s="31"/>
      <c r="J233" s="32"/>
    </row>
    <row r="234" spans="1:12" ht="12.75" customHeight="1">
      <c r="A234" s="54" t="s">
        <v>34</v>
      </c>
      <c r="B234" s="55"/>
      <c r="C234" s="55"/>
      <c r="D234" s="55"/>
      <c r="E234" s="55"/>
      <c r="F234" s="55"/>
      <c r="G234" s="55"/>
      <c r="H234" s="55"/>
      <c r="I234" s="55"/>
      <c r="J234" s="14"/>
    </row>
    <row r="235" spans="1:12" ht="12.75" customHeight="1">
      <c r="A235" s="54" t="s">
        <v>40</v>
      </c>
      <c r="B235" s="55"/>
      <c r="C235" s="55"/>
      <c r="D235" s="55"/>
      <c r="E235" s="55"/>
      <c r="F235" s="55"/>
      <c r="G235" s="55"/>
      <c r="H235" s="55"/>
      <c r="I235" s="55"/>
      <c r="J235" s="14"/>
    </row>
    <row r="236" spans="1:12">
      <c r="A236" s="56" t="s">
        <v>18</v>
      </c>
      <c r="B236" s="57"/>
      <c r="C236" s="57"/>
      <c r="D236" s="57"/>
      <c r="E236" s="57"/>
      <c r="F236" s="57"/>
      <c r="G236" s="57"/>
      <c r="H236" s="57"/>
      <c r="I236" s="57"/>
      <c r="J236" s="14"/>
    </row>
    <row r="237" spans="1:12" ht="12.75" customHeight="1">
      <c r="A237" s="54" t="s">
        <v>100</v>
      </c>
      <c r="B237" s="55"/>
      <c r="C237" s="55"/>
      <c r="D237" s="55"/>
      <c r="E237" s="55"/>
      <c r="F237" s="55"/>
      <c r="G237" s="55"/>
      <c r="H237" s="55"/>
      <c r="I237" s="55"/>
      <c r="J237" s="14"/>
    </row>
    <row r="238" spans="1:12">
      <c r="A238" s="33" t="s">
        <v>2</v>
      </c>
      <c r="B238" s="34" t="s">
        <v>1</v>
      </c>
      <c r="C238" s="34"/>
      <c r="D238" s="35"/>
      <c r="E238" s="35"/>
      <c r="F238" s="35"/>
      <c r="G238" s="35"/>
      <c r="H238" s="35"/>
      <c r="I238" s="35"/>
      <c r="J238" s="1"/>
    </row>
    <row r="239" spans="1:12">
      <c r="A239" s="33" t="s">
        <v>2</v>
      </c>
      <c r="B239" s="37" t="s">
        <v>45</v>
      </c>
      <c r="C239" s="37"/>
      <c r="D239" s="38"/>
      <c r="E239" s="38"/>
      <c r="F239" s="39"/>
      <c r="G239" s="39"/>
      <c r="H239" s="20"/>
      <c r="I239" s="20"/>
      <c r="J239" s="20"/>
    </row>
    <row r="240" spans="1:12">
      <c r="A240" s="33" t="s">
        <v>2</v>
      </c>
      <c r="B240" s="38" t="s">
        <v>41</v>
      </c>
      <c r="C240" s="38"/>
      <c r="D240" s="38"/>
      <c r="E240" s="38"/>
      <c r="F240" s="39"/>
      <c r="G240" s="39"/>
      <c r="H240" s="20"/>
      <c r="I240" s="20"/>
      <c r="J240" s="20"/>
    </row>
    <row r="241" spans="1:10">
      <c r="A241" s="33" t="s">
        <v>2</v>
      </c>
      <c r="B241" s="40" t="s">
        <v>42</v>
      </c>
      <c r="C241" s="41"/>
      <c r="D241" s="42"/>
      <c r="E241" s="42"/>
      <c r="F241" s="42"/>
      <c r="G241" s="42"/>
      <c r="H241" s="43"/>
      <c r="I241" s="43"/>
      <c r="J241" s="43"/>
    </row>
    <row r="242" spans="1:10">
      <c r="A242" s="20"/>
      <c r="B242" s="44" t="s">
        <v>43</v>
      </c>
      <c r="C242" s="45"/>
      <c r="D242" s="43"/>
      <c r="E242" s="43"/>
      <c r="F242" s="43"/>
      <c r="G242" s="43"/>
      <c r="H242" s="43"/>
      <c r="I242" s="43"/>
      <c r="J242" s="43"/>
    </row>
    <row r="243" spans="1:10">
      <c r="A243" s="46"/>
      <c r="B243" s="47"/>
      <c r="C243" s="47"/>
      <c r="D243" s="46"/>
      <c r="E243" s="46"/>
      <c r="F243" s="46"/>
      <c r="G243" s="46"/>
      <c r="H243" s="46"/>
      <c r="I243" s="46"/>
      <c r="J243" s="46"/>
    </row>
    <row r="244" spans="1:10">
      <c r="A244" s="51"/>
      <c r="B244" s="51"/>
      <c r="C244" s="48"/>
      <c r="D244" s="52" t="s">
        <v>44</v>
      </c>
      <c r="E244" s="52"/>
      <c r="F244" s="52"/>
      <c r="G244" s="52"/>
      <c r="H244" s="52"/>
      <c r="I244" s="52"/>
      <c r="J244" s="52"/>
    </row>
  </sheetData>
  <mergeCells count="91">
    <mergeCell ref="A244:B244"/>
    <mergeCell ref="D244:J244"/>
    <mergeCell ref="A210:J210"/>
    <mergeCell ref="A216:I216"/>
    <mergeCell ref="A217:I217"/>
    <mergeCell ref="A218:I218"/>
    <mergeCell ref="A219:I219"/>
    <mergeCell ref="A226:B226"/>
    <mergeCell ref="D226:J226"/>
    <mergeCell ref="A227:J227"/>
    <mergeCell ref="A234:I234"/>
    <mergeCell ref="A235:I235"/>
    <mergeCell ref="A236:I236"/>
    <mergeCell ref="A237:I237"/>
    <mergeCell ref="A209:B209"/>
    <mergeCell ref="D209:J209"/>
    <mergeCell ref="A169:J169"/>
    <mergeCell ref="A182:I182"/>
    <mergeCell ref="A183:I183"/>
    <mergeCell ref="A184:I184"/>
    <mergeCell ref="A185:I185"/>
    <mergeCell ref="A192:B192"/>
    <mergeCell ref="D192:J192"/>
    <mergeCell ref="A193:J193"/>
    <mergeCell ref="A199:I199"/>
    <mergeCell ref="A200:I200"/>
    <mergeCell ref="A201:I201"/>
    <mergeCell ref="A202:I202"/>
    <mergeCell ref="A168:B168"/>
    <mergeCell ref="D168:J168"/>
    <mergeCell ref="A134:J134"/>
    <mergeCell ref="A141:I141"/>
    <mergeCell ref="A142:I142"/>
    <mergeCell ref="A143:I143"/>
    <mergeCell ref="A144:I144"/>
    <mergeCell ref="A151:B151"/>
    <mergeCell ref="D151:J151"/>
    <mergeCell ref="A152:J152"/>
    <mergeCell ref="A158:I158"/>
    <mergeCell ref="A159:I159"/>
    <mergeCell ref="A160:I160"/>
    <mergeCell ref="A161:I161"/>
    <mergeCell ref="A133:B133"/>
    <mergeCell ref="D133:J133"/>
    <mergeCell ref="A100:J100"/>
    <mergeCell ref="A106:I106"/>
    <mergeCell ref="A107:I107"/>
    <mergeCell ref="A108:I108"/>
    <mergeCell ref="A109:I109"/>
    <mergeCell ref="A116:B116"/>
    <mergeCell ref="D116:J116"/>
    <mergeCell ref="A117:J117"/>
    <mergeCell ref="A123:I123"/>
    <mergeCell ref="A124:I124"/>
    <mergeCell ref="A125:I125"/>
    <mergeCell ref="A126:I126"/>
    <mergeCell ref="A99:B99"/>
    <mergeCell ref="D99:J99"/>
    <mergeCell ref="A62:J62"/>
    <mergeCell ref="A70:I70"/>
    <mergeCell ref="A71:I71"/>
    <mergeCell ref="A72:I72"/>
    <mergeCell ref="A73:I73"/>
    <mergeCell ref="A80:B80"/>
    <mergeCell ref="D80:J80"/>
    <mergeCell ref="A81:J81"/>
    <mergeCell ref="A89:I89"/>
    <mergeCell ref="A90:I90"/>
    <mergeCell ref="A91:I91"/>
    <mergeCell ref="A92:I92"/>
    <mergeCell ref="A61:B61"/>
    <mergeCell ref="D61:J61"/>
    <mergeCell ref="A23:J23"/>
    <mergeCell ref="A30:I30"/>
    <mergeCell ref="A31:I31"/>
    <mergeCell ref="A32:I32"/>
    <mergeCell ref="A33:I33"/>
    <mergeCell ref="A42:B42"/>
    <mergeCell ref="D42:J42"/>
    <mergeCell ref="A43:J43"/>
    <mergeCell ref="A51:I51"/>
    <mergeCell ref="A52:I52"/>
    <mergeCell ref="A53:I53"/>
    <mergeCell ref="A54:I54"/>
    <mergeCell ref="A22:B22"/>
    <mergeCell ref="D22:J22"/>
    <mergeCell ref="A2:J2"/>
    <mergeCell ref="A10:I10"/>
    <mergeCell ref="A11:I11"/>
    <mergeCell ref="A12:I12"/>
    <mergeCell ref="A13:I1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0" orientation="landscape" horizontalDpi="0" verticalDpi="0" r:id="rId1"/>
  <rowBreaks count="9" manualBreakCount="9">
    <brk id="22" max="16383" man="1"/>
    <brk id="42" max="16383" man="1"/>
    <brk id="61" max="16383" man="1"/>
    <brk id="80" max="16383" man="1"/>
    <brk id="116" max="16383" man="1"/>
    <brk id="151" max="16383" man="1"/>
    <brk id="168" max="16383" man="1"/>
    <brk id="192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 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Twardowska</dc:creator>
  <cp:lastModifiedBy>Ewa Twardowska</cp:lastModifiedBy>
  <cp:lastPrinted>2021-05-12T08:16:13Z</cp:lastPrinted>
  <dcterms:created xsi:type="dcterms:W3CDTF">2016-11-14T08:12:35Z</dcterms:created>
  <dcterms:modified xsi:type="dcterms:W3CDTF">2021-06-10T09:57:31Z</dcterms:modified>
</cp:coreProperties>
</file>