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dorota_ciagowska_ie2023_pl/Documents/Pulpit/OPZ/OPZ_wózki_widłowe/"/>
    </mc:Choice>
  </mc:AlternateContent>
  <xr:revisionPtr revIDLastSave="33" documentId="8_{25A659C0-4A03-44F9-BCBF-A029EA5CB13B}" xr6:coauthVersionLast="47" xr6:coauthVersionMax="47" xr10:uidLastSave="{B9EE3D1C-A3DD-40F8-9BE2-E757A3E05A4A}"/>
  <bookViews>
    <workbookView xWindow="-108" yWindow="-108" windowWidth="23256" windowHeight="12576" xr2:uid="{EE13DBB4-FC01-4B10-BCC0-3201397FB770}"/>
  </bookViews>
  <sheets>
    <sheet name="formularz datami" sheetId="2" r:id="rId1"/>
  </sheets>
  <definedNames>
    <definedName name="_Hlk134695886" localSheetId="0">'formularz datami'!$A$1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2" l="1"/>
  <c r="F28" i="2"/>
  <c r="F25" i="2"/>
  <c r="F18" i="2"/>
  <c r="F14" i="2"/>
  <c r="G27" i="2"/>
  <c r="G21" i="2"/>
  <c r="G22" i="2"/>
  <c r="G23" i="2"/>
  <c r="G24" i="2"/>
  <c r="G20" i="2"/>
  <c r="G25" i="2" s="1"/>
  <c r="G17" i="2"/>
  <c r="G16" i="2"/>
  <c r="G8" i="2"/>
  <c r="G9" i="2"/>
  <c r="G10" i="2"/>
  <c r="G11" i="2"/>
  <c r="G12" i="2"/>
  <c r="G13" i="2"/>
  <c r="G7" i="2"/>
  <c r="G6" i="2"/>
  <c r="G5" i="2"/>
  <c r="G18" i="2" l="1"/>
  <c r="G4" i="2"/>
  <c r="G14" i="2" s="1"/>
</calcChain>
</file>

<file path=xl/sharedStrings.xml><?xml version="1.0" encoding="utf-8"?>
<sst xmlns="http://schemas.openxmlformats.org/spreadsheetml/2006/main" count="50" uniqueCount="38">
  <si>
    <t>1.</t>
  </si>
  <si>
    <t>2.</t>
  </si>
  <si>
    <t>3.</t>
  </si>
  <si>
    <t>4.</t>
  </si>
  <si>
    <t>SUMA</t>
  </si>
  <si>
    <t>Wózek jezdny spalinowy 1.5 -2.5 t</t>
  </si>
  <si>
    <t>Wózek jezdny spalinowy terenowy</t>
  </si>
  <si>
    <t>Elektryczny wózek podnośnikowy</t>
  </si>
  <si>
    <t>Przedłużki do wideł (2 komplety - 4 szt.)</t>
  </si>
  <si>
    <t>5.</t>
  </si>
  <si>
    <t>6.</t>
  </si>
  <si>
    <t>7.</t>
  </si>
  <si>
    <t>8.</t>
  </si>
  <si>
    <t>9.</t>
  </si>
  <si>
    <t>10.</t>
  </si>
  <si>
    <t>lokalizacja</t>
  </si>
  <si>
    <t>data dostawy</t>
  </si>
  <si>
    <t>data odbioru</t>
  </si>
  <si>
    <t>Cena najmu PLN brutto</t>
  </si>
  <si>
    <t xml:space="preserve">ilość </t>
  </si>
  <si>
    <t xml:space="preserve">Centrum Sportu Kolna; ul Kolna 2, 30-381 Kraków </t>
  </si>
  <si>
    <t xml:space="preserve">Płaszowianka Arena; ul Stóża Rybna 19, 30-714 Kraków  </t>
  </si>
  <si>
    <t xml:space="preserve">AWF Kraków; ul. Jana Pawła II 78, 31-571 Kraków </t>
  </si>
  <si>
    <t xml:space="preserve">Stadion im. H. Reymana; ul. W. Reymonta 20, 30-059 Kraków </t>
  </si>
  <si>
    <t xml:space="preserve">Tauron Arena Kraków; ul. Stanisława Lema 7, 31-571 Kraków </t>
  </si>
  <si>
    <t xml:space="preserve">Krynica Zdrój Arena; ul. Zawadowskiego 5, 33-380 Krynica Zdrój </t>
  </si>
  <si>
    <t xml:space="preserve">Nowy Targ Arena – ul. Parkowa 14, 34-400 Nowy Targ </t>
  </si>
  <si>
    <t xml:space="preserve">Wioska zawodnicza AGH – al. A. Mickiewicza 30, 30-059 Kraków </t>
  </si>
  <si>
    <t>Tarnów - Jaskółka Arena – ul. Traugutta 3b, 33-101 Tarnów</t>
  </si>
  <si>
    <t>Tarnów - ANS Tarnów – ul. Mickiewicza 8, 33-100 Tarnów</t>
  </si>
  <si>
    <t xml:space="preserve">Zalew Kryspinów - Budzyń 135, 32-060 Cholerzyn </t>
  </si>
  <si>
    <t xml:space="preserve">Góra Parkowa – al. Nowatorskiego, 33-380 Krynica Zdrój </t>
  </si>
  <si>
    <t xml:space="preserve">Zalew Nowohucki – ul. Bulwarowa, 31-751 Kraków </t>
  </si>
  <si>
    <t xml:space="preserve">Cracovia Arena  – ul Focha 40, 30-119 Kraków </t>
  </si>
  <si>
    <t xml:space="preserve">Hutnik Arena – ul. Ptaszyckiego 4, 31-979 Kraków </t>
  </si>
  <si>
    <t xml:space="preserve">Centrum Kongresowe ICE – ul. Marii Konopnickiej 17, 30-302 Kraków </t>
  </si>
  <si>
    <t xml:space="preserve">Amfiteatr Nowy Sącz– ul. Ogrodowa 19, 33-300 Nowy Sącz </t>
  </si>
  <si>
    <t>Wartość PLN brutto całość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</si>
</sst>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0" borderId="15" xfId="2" applyNumberFormat="1" applyFont="1" applyBorder="1" applyAlignment="1">
      <alignment horizontal="center" vertical="center"/>
    </xf>
    <xf numFmtId="2" fontId="3" fillId="0" borderId="16" xfId="2" applyNumberFormat="1" applyFont="1" applyBorder="1" applyAlignment="1">
      <alignment horizontal="center" vertical="center"/>
    </xf>
    <xf numFmtId="2" fontId="3" fillId="0" borderId="17" xfId="2" applyNumberFormat="1" applyFont="1" applyBorder="1" applyAlignment="1">
      <alignment horizontal="center" vertical="center"/>
    </xf>
    <xf numFmtId="2" fontId="3" fillId="0" borderId="18" xfId="2" applyNumberFormat="1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3" borderId="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0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14" fontId="1" fillId="0" borderId="6" xfId="1" applyNumberFormat="1" applyBorder="1" applyAlignment="1">
      <alignment horizontal="center" vertical="center"/>
    </xf>
    <xf numFmtId="14" fontId="1" fillId="0" borderId="7" xfId="1" applyNumberFormat="1" applyBorder="1" applyAlignment="1">
      <alignment horizontal="center" vertical="center"/>
    </xf>
    <xf numFmtId="14" fontId="1" fillId="0" borderId="12" xfId="1" applyNumberForma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5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6" xfId="1" applyFont="1" applyFill="1" applyBorder="1" applyAlignment="1">
      <alignment horizontal="center" vertical="center"/>
    </xf>
    <xf numFmtId="0" fontId="0" fillId="0" borderId="6" xfId="0" applyBorder="1" applyAlignment="1">
      <alignment horizontal="right"/>
    </xf>
    <xf numFmtId="14" fontId="1" fillId="0" borderId="11" xfId="1" applyNumberForma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2" fontId="3" fillId="0" borderId="27" xfId="2" applyNumberFormat="1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Normalny 2" xfId="1" xr:uid="{2710E57A-A1F6-4F3F-83A2-6386CD98FC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464D-1E49-42DF-8769-4216C4960C3F}">
  <dimension ref="A1:G30"/>
  <sheetViews>
    <sheetView tabSelected="1" topLeftCell="A5" workbookViewId="0">
      <selection activeCell="F28" sqref="F28:G28"/>
    </sheetView>
  </sheetViews>
  <sheetFormatPr defaultRowHeight="14.4" x14ac:dyDescent="0.3"/>
  <cols>
    <col min="1" max="1" width="4.21875" style="3" customWidth="1"/>
    <col min="2" max="2" width="56.109375" customWidth="1"/>
    <col min="3" max="3" width="11.5546875" style="3" customWidth="1"/>
    <col min="4" max="4" width="12.21875" style="3" customWidth="1"/>
    <col min="5" max="5" width="8.21875" style="3" customWidth="1"/>
    <col min="6" max="6" width="13.33203125" style="3" customWidth="1"/>
    <col min="7" max="7" width="14.33203125" style="3" customWidth="1"/>
  </cols>
  <sheetData>
    <row r="1" spans="1:7" ht="26.55" customHeight="1" thickBot="1" x14ac:dyDescent="0.35"/>
    <row r="2" spans="1:7" ht="31.95" customHeight="1" thickBot="1" x14ac:dyDescent="0.35">
      <c r="A2" s="39" t="s">
        <v>5</v>
      </c>
      <c r="B2" s="40"/>
      <c r="C2" s="40"/>
      <c r="D2" s="40"/>
      <c r="E2" s="40"/>
      <c r="F2" s="40"/>
      <c r="G2" s="41"/>
    </row>
    <row r="3" spans="1:7" ht="31.95" customHeight="1" thickBot="1" x14ac:dyDescent="0.35">
      <c r="A3" s="24"/>
      <c r="B3" s="1" t="s">
        <v>15</v>
      </c>
      <c r="C3" s="1" t="s">
        <v>16</v>
      </c>
      <c r="D3" s="1" t="s">
        <v>17</v>
      </c>
      <c r="E3" s="1" t="s">
        <v>19</v>
      </c>
      <c r="F3" s="14" t="s">
        <v>18</v>
      </c>
      <c r="G3" s="15" t="s">
        <v>37</v>
      </c>
    </row>
    <row r="4" spans="1:7" x14ac:dyDescent="0.3">
      <c r="A4" s="25" t="s">
        <v>0</v>
      </c>
      <c r="B4" s="29" t="s">
        <v>20</v>
      </c>
      <c r="C4" s="8">
        <v>45093</v>
      </c>
      <c r="D4" s="8">
        <v>45111</v>
      </c>
      <c r="E4" s="9">
        <v>1</v>
      </c>
      <c r="F4" s="42">
        <v>0</v>
      </c>
      <c r="G4" s="16">
        <f>E4*F4</f>
        <v>0</v>
      </c>
    </row>
    <row r="5" spans="1:7" x14ac:dyDescent="0.3">
      <c r="A5" s="26" t="s">
        <v>1</v>
      </c>
      <c r="B5" s="30" t="s">
        <v>21</v>
      </c>
      <c r="C5" s="31">
        <v>45089</v>
      </c>
      <c r="D5" s="4">
        <v>45109</v>
      </c>
      <c r="E5" s="5">
        <v>1</v>
      </c>
      <c r="F5" s="43">
        <v>0</v>
      </c>
      <c r="G5" s="17">
        <f>E5*F5</f>
        <v>0</v>
      </c>
    </row>
    <row r="6" spans="1:7" x14ac:dyDescent="0.3">
      <c r="A6" s="26" t="s">
        <v>2</v>
      </c>
      <c r="B6" s="20" t="s">
        <v>22</v>
      </c>
      <c r="C6" s="4">
        <v>45087</v>
      </c>
      <c r="D6" s="4">
        <v>45112</v>
      </c>
      <c r="E6" s="5">
        <v>1</v>
      </c>
      <c r="F6" s="43">
        <v>0</v>
      </c>
      <c r="G6" s="17">
        <f>E6*F6</f>
        <v>0</v>
      </c>
    </row>
    <row r="7" spans="1:7" x14ac:dyDescent="0.3">
      <c r="A7" s="26" t="s">
        <v>3</v>
      </c>
      <c r="B7" s="20" t="s">
        <v>23</v>
      </c>
      <c r="C7" s="4">
        <v>45087</v>
      </c>
      <c r="D7" s="4">
        <v>45112</v>
      </c>
      <c r="E7" s="5">
        <v>1</v>
      </c>
      <c r="F7" s="43">
        <v>0</v>
      </c>
      <c r="G7" s="17">
        <f>E7*F7</f>
        <v>0</v>
      </c>
    </row>
    <row r="8" spans="1:7" x14ac:dyDescent="0.3">
      <c r="A8" s="26" t="s">
        <v>9</v>
      </c>
      <c r="B8" s="20" t="s">
        <v>24</v>
      </c>
      <c r="C8" s="4">
        <v>45097</v>
      </c>
      <c r="D8" s="4">
        <v>45109</v>
      </c>
      <c r="E8" s="5">
        <v>1</v>
      </c>
      <c r="F8" s="43">
        <v>0</v>
      </c>
      <c r="G8" s="17">
        <f t="shared" ref="G8:G13" si="0">E8*F8</f>
        <v>0</v>
      </c>
    </row>
    <row r="9" spans="1:7" x14ac:dyDescent="0.3">
      <c r="A9" s="26" t="s">
        <v>10</v>
      </c>
      <c r="B9" s="20" t="s">
        <v>27</v>
      </c>
      <c r="C9" s="4">
        <v>45082</v>
      </c>
      <c r="D9" s="6">
        <v>45112</v>
      </c>
      <c r="E9" s="7">
        <v>2</v>
      </c>
      <c r="F9" s="43">
        <v>0</v>
      </c>
      <c r="G9" s="17">
        <f t="shared" si="0"/>
        <v>0</v>
      </c>
    </row>
    <row r="10" spans="1:7" x14ac:dyDescent="0.3">
      <c r="A10" s="26" t="s">
        <v>11</v>
      </c>
      <c r="B10" s="20" t="s">
        <v>25</v>
      </c>
      <c r="C10" s="4">
        <v>45089</v>
      </c>
      <c r="D10" s="4">
        <v>45112</v>
      </c>
      <c r="E10" s="7">
        <v>1</v>
      </c>
      <c r="F10" s="43">
        <v>0</v>
      </c>
      <c r="G10" s="17">
        <f t="shared" si="0"/>
        <v>0</v>
      </c>
    </row>
    <row r="11" spans="1:7" x14ac:dyDescent="0.3">
      <c r="A11" s="26" t="s">
        <v>12</v>
      </c>
      <c r="B11" s="20" t="s">
        <v>26</v>
      </c>
      <c r="C11" s="4">
        <v>45087</v>
      </c>
      <c r="D11" s="4">
        <v>45112</v>
      </c>
      <c r="E11" s="7">
        <v>1</v>
      </c>
      <c r="F11" s="43">
        <v>0</v>
      </c>
      <c r="G11" s="17">
        <f t="shared" si="0"/>
        <v>0</v>
      </c>
    </row>
    <row r="12" spans="1:7" x14ac:dyDescent="0.3">
      <c r="A12" s="26" t="s">
        <v>13</v>
      </c>
      <c r="B12" s="30" t="s">
        <v>28</v>
      </c>
      <c r="C12" s="4">
        <v>45087</v>
      </c>
      <c r="D12" s="4">
        <v>45112</v>
      </c>
      <c r="E12" s="7">
        <v>1</v>
      </c>
      <c r="F12" s="43">
        <v>0</v>
      </c>
      <c r="G12" s="17">
        <f t="shared" si="0"/>
        <v>0</v>
      </c>
    </row>
    <row r="13" spans="1:7" ht="15" thickBot="1" x14ac:dyDescent="0.35">
      <c r="A13" s="27" t="s">
        <v>14</v>
      </c>
      <c r="B13" s="21" t="s">
        <v>29</v>
      </c>
      <c r="C13" s="10">
        <v>45087</v>
      </c>
      <c r="D13" s="10">
        <v>45112</v>
      </c>
      <c r="E13" s="11">
        <v>1</v>
      </c>
      <c r="F13" s="44">
        <v>0</v>
      </c>
      <c r="G13" s="18">
        <f t="shared" si="0"/>
        <v>0</v>
      </c>
    </row>
    <row r="14" spans="1:7" ht="15" thickBot="1" x14ac:dyDescent="0.35">
      <c r="A14" s="46"/>
      <c r="B14" s="49" t="s">
        <v>4</v>
      </c>
      <c r="C14" s="13"/>
      <c r="D14" s="13"/>
      <c r="E14" s="47"/>
      <c r="F14" s="45">
        <f>F4+F5+F6+F7+F8+F9+F10+F11+F12+F13</f>
        <v>0</v>
      </c>
      <c r="G14" s="45">
        <f>G4+G5+G6+G7+G8+G9+G10+G11+G12+G13</f>
        <v>0</v>
      </c>
    </row>
    <row r="15" spans="1:7" ht="31.5" customHeight="1" thickBot="1" x14ac:dyDescent="0.35">
      <c r="A15" s="39" t="s">
        <v>6</v>
      </c>
      <c r="B15" s="48"/>
      <c r="C15" s="40"/>
      <c r="D15" s="40"/>
      <c r="E15" s="40"/>
      <c r="F15" s="40"/>
      <c r="G15" s="41"/>
    </row>
    <row r="16" spans="1:7" x14ac:dyDescent="0.3">
      <c r="A16" s="25" t="s">
        <v>0</v>
      </c>
      <c r="B16" s="22" t="s">
        <v>30</v>
      </c>
      <c r="C16" s="8">
        <v>45087</v>
      </c>
      <c r="D16" s="8">
        <v>45112</v>
      </c>
      <c r="E16" s="12">
        <v>1</v>
      </c>
      <c r="F16" s="42">
        <v>0</v>
      </c>
      <c r="G16" s="19">
        <f>E16*F16</f>
        <v>0</v>
      </c>
    </row>
    <row r="17" spans="1:7" ht="15" thickBot="1" x14ac:dyDescent="0.35">
      <c r="A17" s="27" t="s">
        <v>1</v>
      </c>
      <c r="B17" s="21" t="s">
        <v>31</v>
      </c>
      <c r="C17" s="10">
        <v>45089</v>
      </c>
      <c r="D17" s="10">
        <v>45112</v>
      </c>
      <c r="E17" s="11">
        <v>1</v>
      </c>
      <c r="F17" s="44">
        <v>0</v>
      </c>
      <c r="G17" s="18">
        <f>E17*F17</f>
        <v>0</v>
      </c>
    </row>
    <row r="18" spans="1:7" ht="15" thickBot="1" x14ac:dyDescent="0.35">
      <c r="A18" s="46"/>
      <c r="B18" s="49" t="s">
        <v>4</v>
      </c>
      <c r="C18" s="13"/>
      <c r="D18" s="13"/>
      <c r="E18" s="47"/>
      <c r="F18" s="45">
        <f>F16+F17</f>
        <v>0</v>
      </c>
      <c r="G18" s="45">
        <f>G16+G17</f>
        <v>0</v>
      </c>
    </row>
    <row r="19" spans="1:7" ht="31.05" customHeight="1" thickBot="1" x14ac:dyDescent="0.35">
      <c r="A19" s="39" t="s">
        <v>7</v>
      </c>
      <c r="B19" s="48"/>
      <c r="C19" s="40"/>
      <c r="D19" s="40"/>
      <c r="E19" s="40"/>
      <c r="F19" s="40"/>
      <c r="G19" s="41"/>
    </row>
    <row r="20" spans="1:7" x14ac:dyDescent="0.3">
      <c r="A20" s="25" t="s">
        <v>0</v>
      </c>
      <c r="B20" s="22" t="s">
        <v>33</v>
      </c>
      <c r="C20" s="32">
        <v>45087</v>
      </c>
      <c r="D20" s="8">
        <v>45104</v>
      </c>
      <c r="E20" s="34">
        <v>1</v>
      </c>
      <c r="F20" s="42">
        <v>0</v>
      </c>
      <c r="G20" s="19">
        <f>E20*F20</f>
        <v>0</v>
      </c>
    </row>
    <row r="21" spans="1:7" x14ac:dyDescent="0.3">
      <c r="A21" s="26" t="s">
        <v>1</v>
      </c>
      <c r="B21" s="20" t="s">
        <v>32</v>
      </c>
      <c r="C21" s="4">
        <v>45092</v>
      </c>
      <c r="D21" s="4">
        <v>45111</v>
      </c>
      <c r="E21" s="35">
        <v>1</v>
      </c>
      <c r="F21" s="43">
        <v>0</v>
      </c>
      <c r="G21" s="17">
        <f t="shared" ref="G21:G27" si="1">E21*F21</f>
        <v>0</v>
      </c>
    </row>
    <row r="22" spans="1:7" x14ac:dyDescent="0.3">
      <c r="A22" s="26" t="s">
        <v>2</v>
      </c>
      <c r="B22" s="20" t="s">
        <v>34</v>
      </c>
      <c r="C22" s="4">
        <v>45089</v>
      </c>
      <c r="D22" s="4">
        <v>45111</v>
      </c>
      <c r="E22" s="35">
        <v>1</v>
      </c>
      <c r="F22" s="43">
        <v>0</v>
      </c>
      <c r="G22" s="17">
        <f t="shared" si="1"/>
        <v>0</v>
      </c>
    </row>
    <row r="23" spans="1:7" x14ac:dyDescent="0.3">
      <c r="A23" s="26" t="s">
        <v>3</v>
      </c>
      <c r="B23" s="20" t="s">
        <v>35</v>
      </c>
      <c r="C23" s="4">
        <v>45082</v>
      </c>
      <c r="D23" s="4">
        <v>45111</v>
      </c>
      <c r="E23" s="35">
        <v>1</v>
      </c>
      <c r="F23" s="43">
        <v>0</v>
      </c>
      <c r="G23" s="17">
        <f t="shared" si="1"/>
        <v>0</v>
      </c>
    </row>
    <row r="24" spans="1:7" ht="15" thickBot="1" x14ac:dyDescent="0.35">
      <c r="A24" s="27" t="s">
        <v>9</v>
      </c>
      <c r="B24" s="21" t="s">
        <v>36</v>
      </c>
      <c r="C24" s="33">
        <v>45095</v>
      </c>
      <c r="D24" s="10">
        <v>45106</v>
      </c>
      <c r="E24" s="36">
        <v>1</v>
      </c>
      <c r="F24" s="44">
        <v>0</v>
      </c>
      <c r="G24" s="18">
        <f t="shared" si="1"/>
        <v>0</v>
      </c>
    </row>
    <row r="25" spans="1:7" ht="15" thickBot="1" x14ac:dyDescent="0.35">
      <c r="A25" s="46"/>
      <c r="B25" s="49" t="s">
        <v>4</v>
      </c>
      <c r="C25" s="50"/>
      <c r="D25" s="13"/>
      <c r="E25" s="37"/>
      <c r="F25" s="45">
        <f>F20+F21+F22+F23+F24</f>
        <v>0</v>
      </c>
      <c r="G25" s="45">
        <f>G20+G21+G22+G23+G24</f>
        <v>0</v>
      </c>
    </row>
    <row r="26" spans="1:7" ht="28.5" customHeight="1" thickBot="1" x14ac:dyDescent="0.35">
      <c r="A26" s="39" t="s">
        <v>8</v>
      </c>
      <c r="B26" s="48"/>
      <c r="C26" s="40"/>
      <c r="D26" s="40"/>
      <c r="E26" s="40"/>
      <c r="F26" s="40"/>
      <c r="G26" s="41"/>
    </row>
    <row r="27" spans="1:7" ht="15" thickBot="1" x14ac:dyDescent="0.35">
      <c r="A27" s="28" t="s">
        <v>0</v>
      </c>
      <c r="B27" s="23" t="s">
        <v>27</v>
      </c>
      <c r="C27" s="13">
        <v>45082</v>
      </c>
      <c r="D27" s="13">
        <v>45112</v>
      </c>
      <c r="E27" s="37">
        <v>2</v>
      </c>
      <c r="F27" s="45">
        <v>0</v>
      </c>
      <c r="G27" s="52">
        <f t="shared" si="1"/>
        <v>0</v>
      </c>
    </row>
    <row r="28" spans="1:7" ht="15" thickBot="1" x14ac:dyDescent="0.35">
      <c r="A28" s="51"/>
      <c r="B28" s="49" t="s">
        <v>4</v>
      </c>
      <c r="C28" s="4"/>
      <c r="D28" s="4"/>
      <c r="E28" s="35"/>
      <c r="F28" s="56">
        <f>F27</f>
        <v>0</v>
      </c>
      <c r="G28" s="56">
        <f>G27</f>
        <v>0</v>
      </c>
    </row>
    <row r="29" spans="1:7" ht="31.05" customHeight="1" thickBot="1" x14ac:dyDescent="0.35">
      <c r="A29" s="38"/>
      <c r="B29" s="53"/>
      <c r="C29" s="53"/>
      <c r="D29" s="53"/>
      <c r="E29" s="53"/>
      <c r="F29" s="54"/>
      <c r="G29" s="55"/>
    </row>
    <row r="30" spans="1:7" x14ac:dyDescent="0.3">
      <c r="F30" s="2"/>
    </row>
  </sheetData>
  <mergeCells count="5">
    <mergeCell ref="A29:F29"/>
    <mergeCell ref="A2:G2"/>
    <mergeCell ref="A26:G26"/>
    <mergeCell ref="A15:G15"/>
    <mergeCell ref="A19:G19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datami</vt:lpstr>
      <vt:lpstr>'formularz datami'!_Hlk134695886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Dorota Ciągowska</cp:lastModifiedBy>
  <dcterms:created xsi:type="dcterms:W3CDTF">2023-02-27T08:57:32Z</dcterms:created>
  <dcterms:modified xsi:type="dcterms:W3CDTF">2023-05-11T14:34:37Z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2023-02-28T14:06:48Z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3f437f00-9c19-43d8-9599-7950f9d6d2c8</vt:lpwstr>
  </property>
  <property fmtid="{D5CDD505-2E9C-101B-9397-08002B2CF9AE}" pid="8" name="MSIP_Label_defa4170-0d19-0005-0004-bc88714345d2_ContentBits">
    <vt:lpwstr>0</vt:lpwstr>
  </property>
</Properties>
</file>