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L91" i="3" l="1"/>
  <c r="L89" i="3"/>
  <c r="K91" i="3"/>
  <c r="K89" i="3"/>
  <c r="I91" i="3"/>
  <c r="I89" i="3"/>
  <c r="I90" i="3"/>
  <c r="I88" i="3"/>
  <c r="I87" i="3"/>
  <c r="K87" i="3" s="1"/>
  <c r="I86" i="3"/>
  <c r="I85" i="3"/>
  <c r="I84" i="3"/>
  <c r="I83" i="3"/>
  <c r="K83" i="3" s="1"/>
  <c r="I82" i="3"/>
  <c r="K82" i="3" s="1"/>
  <c r="I80" i="3"/>
  <c r="K80" i="3" s="1"/>
  <c r="I81" i="3"/>
  <c r="K81" i="3" s="1"/>
  <c r="I79" i="3"/>
  <c r="K79" i="3" s="1"/>
  <c r="I78" i="3"/>
  <c r="K78" i="3" s="1"/>
  <c r="I77" i="3"/>
  <c r="K77" i="3" s="1"/>
  <c r="I76" i="3"/>
  <c r="I75" i="3"/>
  <c r="K75" i="3" s="1"/>
  <c r="I74" i="3"/>
  <c r="K74" i="3" s="1"/>
  <c r="I73" i="3"/>
  <c r="K73" i="3" s="1"/>
  <c r="I72" i="3"/>
  <c r="K72" i="3" s="1"/>
  <c r="I71" i="3"/>
  <c r="K71" i="3" s="1"/>
  <c r="K70" i="3"/>
  <c r="I70" i="3"/>
  <c r="L70" i="3" s="1"/>
  <c r="I69" i="3"/>
  <c r="K69" i="3" s="1"/>
  <c r="I68" i="3"/>
  <c r="I67" i="3"/>
  <c r="I66" i="3"/>
  <c r="I65" i="3"/>
  <c r="K65" i="3" s="1"/>
  <c r="I64" i="3"/>
  <c r="I63" i="3"/>
  <c r="I62" i="3"/>
  <c r="I61" i="3"/>
  <c r="I60" i="3"/>
  <c r="I59" i="3"/>
  <c r="K59" i="3" s="1"/>
  <c r="I58" i="3"/>
  <c r="I57" i="3"/>
  <c r="I56" i="3"/>
  <c r="I55" i="3"/>
  <c r="I54" i="3"/>
  <c r="I53" i="3"/>
  <c r="I52" i="3"/>
  <c r="I51" i="3"/>
  <c r="I50" i="3"/>
  <c r="I47" i="3"/>
  <c r="I42" i="3"/>
  <c r="I37" i="3"/>
  <c r="I32" i="3"/>
  <c r="K32" i="3" l="1"/>
  <c r="L32" i="3" s="1"/>
  <c r="K90" i="3"/>
  <c r="L90" i="3" s="1"/>
  <c r="K88" i="3"/>
  <c r="L88" i="3" s="1"/>
  <c r="L87" i="3"/>
  <c r="K86" i="3"/>
  <c r="L86" i="3" s="1"/>
  <c r="K85" i="3"/>
  <c r="L85" i="3" s="1"/>
  <c r="K84" i="3"/>
  <c r="L84" i="3" s="1"/>
  <c r="L83" i="3"/>
  <c r="L82" i="3"/>
  <c r="L80" i="3"/>
  <c r="L81" i="3"/>
  <c r="L79" i="3"/>
  <c r="L78" i="3"/>
  <c r="L77" i="3"/>
  <c r="K76" i="3"/>
  <c r="L76" i="3" s="1"/>
  <c r="L75" i="3"/>
  <c r="L74" i="3"/>
  <c r="L73" i="3"/>
  <c r="L72" i="3"/>
  <c r="L71" i="3"/>
  <c r="L69" i="3"/>
  <c r="K68" i="3"/>
  <c r="L68" i="3" s="1"/>
  <c r="K67" i="3"/>
  <c r="L67" i="3" s="1"/>
  <c r="K66" i="3"/>
  <c r="L66" i="3" s="1"/>
  <c r="L65" i="3"/>
  <c r="K64" i="3"/>
  <c r="L64" i="3" s="1"/>
  <c r="L63" i="3"/>
  <c r="K63" i="3"/>
  <c r="K62" i="3"/>
  <c r="L62" i="3" s="1"/>
  <c r="K61" i="3"/>
  <c r="L61" i="3" s="1"/>
  <c r="K60" i="3"/>
  <c r="L60" i="3" s="1"/>
  <c r="L59" i="3"/>
  <c r="K58" i="3"/>
  <c r="L58" i="3" s="1"/>
  <c r="K57" i="3"/>
  <c r="L57" i="3" s="1"/>
  <c r="K56" i="3"/>
  <c r="L56" i="3" s="1"/>
  <c r="K55" i="3"/>
  <c r="L55" i="3" s="1"/>
  <c r="K54" i="3"/>
  <c r="L54" i="3" s="1"/>
  <c r="K53" i="3"/>
  <c r="L53" i="3" s="1"/>
  <c r="K52" i="3"/>
  <c r="L52" i="3" s="1"/>
  <c r="K51" i="3"/>
  <c r="L51" i="3" s="1"/>
  <c r="K50" i="3"/>
  <c r="L50" i="3" s="1"/>
  <c r="K47" i="3"/>
  <c r="L47" i="3" s="1"/>
  <c r="K42" i="3"/>
  <c r="L42" i="3" s="1"/>
  <c r="K37" i="3"/>
  <c r="L37" i="3" s="1"/>
</calcChain>
</file>

<file path=xl/sharedStrings.xml><?xml version="1.0" encoding="utf-8"?>
<sst xmlns="http://schemas.openxmlformats.org/spreadsheetml/2006/main" count="272" uniqueCount="180">
  <si>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</si>
  <si>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</si>
  <si>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</si>
  <si>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</si>
  <si>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</si>
  <si>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</si>
  <si>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</si>
  <si>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</si>
  <si>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</si>
  <si>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</si>
  <si>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</si>
  <si>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</si>
  <si>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</si>
  <si>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</si>
  <si>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</si>
  <si>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</si>
  <si>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</si>
  <si>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</si>
  <si>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</si>
  <si>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</si>
  <si>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</si>
  <si>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</si>
  <si>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</si>
  <si>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</si>
  <si>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</si>
  <si>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</si>
  <si>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</si>
  <si>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</si>
  <si>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</si>
  <si>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</si>
  <si>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</si>
  <si>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</si>
  <si>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WYK-TALOK</t>
  </si>
  <si>
    <t>Zdarcie pokrywy na talerzach pod okapem drzewostanu o wymiarach 40 cm x 40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</si>
  <si>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</si>
  <si>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</si>
  <si>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</si>
  <si>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</si>
  <si>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</si>
  <si>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</si>
  <si>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</si>
  <si>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</si>
  <si>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</si>
  <si>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</si>
  <si>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</si>
  <si>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</si>
  <si>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</si>
  <si>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</si>
  <si>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</si>
  <si>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</si>
  <si>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</si>
  <si>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</si>
  <si>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</si>
  <si>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</si>
  <si>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</si>
  <si>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</si>
  <si>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</si>
  <si>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</si>
  <si>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</si>
  <si>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</si>
  <si>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</si>
  <si>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</si>
  <si>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</si>
  <si>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</si>
  <si>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</si>
  <si>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</si>
  <si>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</si>
  <si>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</si>
  <si>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</si>
  <si>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</si>
  <si>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</si>
  <si>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</si>
  <si>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</si>
  <si>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</si>
  <si>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</si>
  <si>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</si>
  <si>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</si>
  <si>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</si>
  <si>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</si>
  <si>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</si>
  <si>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</si>
  <si>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</si>
  <si>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</si>
  <si>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</si>
  <si>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</si>
  <si>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</si>
  <si>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115</t>
  </si>
  <si>
    <t>FORM-ZAD</t>
  </si>
  <si>
    <t>Pielęgnowanie drzewek w zadrzewieniach</t>
  </si>
  <si>
    <t>116</t>
  </si>
  <si>
    <t>CP-W</t>
  </si>
  <si>
    <t>Czyszczenia późne</t>
  </si>
  <si>
    <t>128</t>
  </si>
  <si>
    <t>KOR-P</t>
  </si>
  <si>
    <t>Korowanie pułapek i niszczenie kory</t>
  </si>
  <si>
    <t>129</t>
  </si>
  <si>
    <t>KOR-NISZ</t>
  </si>
  <si>
    <t>Niszczenie kory po korowaniu pułapek</t>
  </si>
  <si>
    <t>136</t>
  </si>
  <si>
    <t>SZUK-OWA2</t>
  </si>
  <si>
    <t>Próbne poszukiwania owadów w ściole metodą dwóch drzew próbnych</t>
  </si>
  <si>
    <t>SZT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</si>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</sst>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workbookViewId="0">
      <selection activeCell="H32" sqref="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148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/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24" t="s">
        <v>149</v>
      </c>
      <c r="C10" s="24"/>
      <c r="D10" s="24"/>
    </row>
    <row r="11" spans="2:15" s="1" customFormat="1" ht="12.2" customHeight="1" x14ac:dyDescent="0.2">
      <c r="B11" s="24"/>
      <c r="C11" s="24"/>
      <c r="D11" s="24"/>
      <c r="G11" s="16" t="s">
        <v>150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164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8" t="s">
        <v>151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152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153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154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8" t="s">
        <v>165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4" t="s">
        <v>177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155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178</v>
      </c>
      <c r="M31" s="1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5">
        <v>78</v>
      </c>
      <c r="H32" s="25"/>
      <c r="I32" s="25">
        <f>ROUND(G32*H32,2)</f>
        <v>0</v>
      </c>
      <c r="J32" s="5">
        <v>8</v>
      </c>
      <c r="K32" s="25">
        <f>ROUND(I32*J32*0.01,2)</f>
        <v>0</v>
      </c>
      <c r="L32" s="26">
        <f>I32+K32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2" t="s">
        <v>156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178</v>
      </c>
      <c r="M36" s="1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5">
        <v>1124</v>
      </c>
      <c r="H37" s="25"/>
      <c r="I37" s="25">
        <f>ROUND(G37*H37,2)</f>
        <v>0</v>
      </c>
      <c r="J37" s="5">
        <v>8</v>
      </c>
      <c r="K37" s="25">
        <f>ROUND(I37*J37*0.01,2)</f>
        <v>0</v>
      </c>
      <c r="L37" s="26">
        <f>I37+K37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2" t="s">
        <v>157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0" t="s">
        <v>178</v>
      </c>
      <c r="M41" s="1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25">
        <v>246</v>
      </c>
      <c r="H42" s="25"/>
      <c r="I42" s="25">
        <f>ROUND(G42*H42,2)</f>
        <v>0</v>
      </c>
      <c r="J42" s="5">
        <v>8</v>
      </c>
      <c r="K42" s="25">
        <f>ROUND(I42*J42*0.01,2)</f>
        <v>0</v>
      </c>
      <c r="L42" s="26">
        <f>I42+K42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2" t="s">
        <v>158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0" t="s">
        <v>178</v>
      </c>
      <c r="M46" s="1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25">
        <v>227</v>
      </c>
      <c r="H47" s="25"/>
      <c r="I47" s="25">
        <f>ROUND(G47*H47,2)</f>
        <v>0</v>
      </c>
      <c r="J47" s="5">
        <v>8</v>
      </c>
      <c r="K47" s="25">
        <f>ROUND(I47*J47*0.01,2)</f>
        <v>0</v>
      </c>
      <c r="L47" s="26">
        <f>I47+K47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0" t="s">
        <v>178</v>
      </c>
      <c r="M49" s="10"/>
    </row>
    <row r="50" spans="2:13" s="1" customFormat="1" ht="49.1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25">
        <v>1.28</v>
      </c>
      <c r="H50" s="25"/>
      <c r="I50" s="25">
        <f>ROUND(G50*H50,2)</f>
        <v>0</v>
      </c>
      <c r="J50" s="5">
        <v>8</v>
      </c>
      <c r="K50" s="25">
        <f>ROUND(I50*J50*0.01,2)</f>
        <v>0</v>
      </c>
      <c r="L50" s="26">
        <f>I50+K50</f>
        <v>0</v>
      </c>
      <c r="M50" s="26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25">
        <v>1.28</v>
      </c>
      <c r="H51" s="25"/>
      <c r="I51" s="25">
        <f>ROUND(G51*H51,2)</f>
        <v>0</v>
      </c>
      <c r="J51" s="5">
        <v>8</v>
      </c>
      <c r="K51" s="25">
        <f>ROUND(I51*J51*0.01,2)</f>
        <v>0</v>
      </c>
      <c r="L51" s="26">
        <f>I51+K51</f>
        <v>0</v>
      </c>
      <c r="M51" s="26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25">
        <v>0.7</v>
      </c>
      <c r="H52" s="25"/>
      <c r="I52" s="25">
        <f>ROUND(G52*H52,2)</f>
        <v>0</v>
      </c>
      <c r="J52" s="5">
        <v>8</v>
      </c>
      <c r="K52" s="25">
        <f>ROUND(I52*J52*0.01,2)</f>
        <v>0</v>
      </c>
      <c r="L52" s="26">
        <f>I52+K52</f>
        <v>0</v>
      </c>
      <c r="M52" s="26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25">
        <v>2</v>
      </c>
      <c r="H53" s="25"/>
      <c r="I53" s="25">
        <f>ROUND(G53*H53,2)</f>
        <v>0</v>
      </c>
      <c r="J53" s="5">
        <v>8</v>
      </c>
      <c r="K53" s="25">
        <f>ROUND(I53*J53*0.01,2)</f>
        <v>0</v>
      </c>
      <c r="L53" s="26">
        <f>I53+K53</f>
        <v>0</v>
      </c>
      <c r="M53" s="26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25">
        <v>6</v>
      </c>
      <c r="H54" s="25"/>
      <c r="I54" s="25">
        <f>ROUND(G54*H54,2)</f>
        <v>0</v>
      </c>
      <c r="J54" s="5">
        <v>8</v>
      </c>
      <c r="K54" s="25">
        <f>ROUND(I54*J54*0.01,2)</f>
        <v>0</v>
      </c>
      <c r="L54" s="26">
        <f>I54+K54</f>
        <v>0</v>
      </c>
      <c r="M54" s="2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25">
        <v>2</v>
      </c>
      <c r="H55" s="25"/>
      <c r="I55" s="25">
        <f>ROUND(G55*H55,2)</f>
        <v>0</v>
      </c>
      <c r="J55" s="5">
        <v>8</v>
      </c>
      <c r="K55" s="25">
        <f>ROUND(I55*J55*0.01,2)</f>
        <v>0</v>
      </c>
      <c r="L55" s="26">
        <f>I55+K55</f>
        <v>0</v>
      </c>
      <c r="M55" s="2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25">
        <v>5</v>
      </c>
      <c r="H56" s="25"/>
      <c r="I56" s="25">
        <f>ROUND(G56*H56,2)</f>
        <v>0</v>
      </c>
      <c r="J56" s="5">
        <v>8</v>
      </c>
      <c r="K56" s="25">
        <f>ROUND(I56*J56*0.01,2)</f>
        <v>0</v>
      </c>
      <c r="L56" s="26">
        <f>I56+K56</f>
        <v>0</v>
      </c>
      <c r="M56" s="26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25">
        <v>2</v>
      </c>
      <c r="H57" s="25"/>
      <c r="I57" s="25">
        <f>ROUND(G57*H57,2)</f>
        <v>0</v>
      </c>
      <c r="J57" s="5">
        <v>8</v>
      </c>
      <c r="K57" s="25">
        <f>ROUND(I57*J57*0.01,2)</f>
        <v>0</v>
      </c>
      <c r="L57" s="26">
        <f>I57+K57</f>
        <v>0</v>
      </c>
      <c r="M57" s="2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13</v>
      </c>
      <c r="G58" s="25">
        <v>12</v>
      </c>
      <c r="H58" s="25"/>
      <c r="I58" s="25">
        <f>ROUND(G58*H58,2)</f>
        <v>0</v>
      </c>
      <c r="J58" s="5">
        <v>8</v>
      </c>
      <c r="K58" s="25">
        <f>ROUND(I58*J58*0.01,2)</f>
        <v>0</v>
      </c>
      <c r="L58" s="26">
        <f>I58+K58</f>
        <v>0</v>
      </c>
      <c r="M58" s="26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46</v>
      </c>
      <c r="G59" s="25">
        <v>81.77</v>
      </c>
      <c r="H59" s="25"/>
      <c r="I59" s="25">
        <f>ROUND(G59*H59,2)</f>
        <v>0</v>
      </c>
      <c r="J59" s="5">
        <v>8</v>
      </c>
      <c r="K59" s="25">
        <f>ROUND(I59*J59*0.01,2)</f>
        <v>0</v>
      </c>
      <c r="L59" s="26">
        <f>I59+K59</f>
        <v>0</v>
      </c>
      <c r="M59" s="26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46</v>
      </c>
      <c r="G60" s="25">
        <v>15.35</v>
      </c>
      <c r="H60" s="25"/>
      <c r="I60" s="25">
        <f>ROUND(G60*H60,2)</f>
        <v>0</v>
      </c>
      <c r="J60" s="5">
        <v>8</v>
      </c>
      <c r="K60" s="25">
        <f>ROUND(I60*J60*0.01,2)</f>
        <v>0</v>
      </c>
      <c r="L60" s="26">
        <f>I60+K60</f>
        <v>0</v>
      </c>
      <c r="M60" s="26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46</v>
      </c>
      <c r="G61" s="25">
        <v>6.66</v>
      </c>
      <c r="H61" s="25"/>
      <c r="I61" s="25">
        <f>ROUND(G61*H61,2)</f>
        <v>0</v>
      </c>
      <c r="J61" s="5">
        <v>8</v>
      </c>
      <c r="K61" s="25">
        <f>ROUND(I61*J61*0.01,2)</f>
        <v>0</v>
      </c>
      <c r="L61" s="26">
        <f>I61+K61</f>
        <v>0</v>
      </c>
      <c r="M61" s="26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46</v>
      </c>
      <c r="G62" s="25">
        <v>5.65</v>
      </c>
      <c r="H62" s="25"/>
      <c r="I62" s="25">
        <f>ROUND(G62*H62,2)</f>
        <v>0</v>
      </c>
      <c r="J62" s="5">
        <v>8</v>
      </c>
      <c r="K62" s="25">
        <f>ROUND(I62*J62*0.01,2)</f>
        <v>0</v>
      </c>
      <c r="L62" s="26">
        <f>I62+K62</f>
        <v>0</v>
      </c>
      <c r="M62" s="26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27</v>
      </c>
      <c r="G63" s="25">
        <v>57.56</v>
      </c>
      <c r="H63" s="25"/>
      <c r="I63" s="25">
        <f>ROUND(G63*H63,2)</f>
        <v>0</v>
      </c>
      <c r="J63" s="5">
        <v>8</v>
      </c>
      <c r="K63" s="25">
        <f>ROUND(I63*J63*0.01,2)</f>
        <v>0</v>
      </c>
      <c r="L63" s="26">
        <f>I63+K63</f>
        <v>0</v>
      </c>
      <c r="M63" s="26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27</v>
      </c>
      <c r="G64" s="25">
        <v>27.48</v>
      </c>
      <c r="H64" s="25"/>
      <c r="I64" s="25">
        <f>ROUND(G64*H64,2)</f>
        <v>0</v>
      </c>
      <c r="J64" s="5">
        <v>8</v>
      </c>
      <c r="K64" s="25">
        <f>ROUND(I64*J64*0.01,2)</f>
        <v>0</v>
      </c>
      <c r="L64" s="26">
        <f>I64+K64</f>
        <v>0</v>
      </c>
      <c r="M64" s="26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27</v>
      </c>
      <c r="G65" s="25">
        <v>42.13</v>
      </c>
      <c r="H65" s="25"/>
      <c r="I65" s="25">
        <f>ROUND(G65*H65,2)</f>
        <v>0</v>
      </c>
      <c r="J65" s="5">
        <v>8</v>
      </c>
      <c r="K65" s="25">
        <f>ROUND(I65*J65*0.01,2)</f>
        <v>0</v>
      </c>
      <c r="L65" s="26">
        <f>I65+K65</f>
        <v>0</v>
      </c>
      <c r="M65" s="26"/>
    </row>
    <row r="66" spans="2:13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27</v>
      </c>
      <c r="G66" s="25">
        <v>2</v>
      </c>
      <c r="H66" s="25"/>
      <c r="I66" s="25">
        <f>ROUND(G66*H66,2)</f>
        <v>0</v>
      </c>
      <c r="J66" s="5">
        <v>8</v>
      </c>
      <c r="K66" s="25">
        <f>ROUND(I66*J66*0.01,2)</f>
        <v>0</v>
      </c>
      <c r="L66" s="26">
        <f>I66+K66</f>
        <v>0</v>
      </c>
      <c r="M66" s="26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27</v>
      </c>
      <c r="G67" s="25">
        <v>4</v>
      </c>
      <c r="H67" s="25"/>
      <c r="I67" s="25">
        <f>ROUND(G67*H67,2)</f>
        <v>0</v>
      </c>
      <c r="J67" s="5">
        <v>8</v>
      </c>
      <c r="K67" s="25">
        <f>ROUND(I67*J67*0.01,2)</f>
        <v>0</v>
      </c>
      <c r="L67" s="26">
        <f>I67+K67</f>
        <v>0</v>
      </c>
      <c r="M67" s="26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27</v>
      </c>
      <c r="G68" s="25">
        <v>125.14</v>
      </c>
      <c r="H68" s="25"/>
      <c r="I68" s="25">
        <f>ROUND(G68*H68,2)</f>
        <v>0</v>
      </c>
      <c r="J68" s="5">
        <v>8</v>
      </c>
      <c r="K68" s="25">
        <f>ROUND(I68*J68*0.01,2)</f>
        <v>0</v>
      </c>
      <c r="L68" s="26">
        <f>I68+K68</f>
        <v>0</v>
      </c>
      <c r="M68" s="26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17</v>
      </c>
      <c r="G69" s="25">
        <v>35.020000000000003</v>
      </c>
      <c r="H69" s="25"/>
      <c r="I69" s="25">
        <f>ROUND(G69*H69,2)</f>
        <v>0</v>
      </c>
      <c r="J69" s="5">
        <v>8</v>
      </c>
      <c r="K69" s="25">
        <f>ROUND(I69*J69*0.01,2)</f>
        <v>0</v>
      </c>
      <c r="L69" s="26">
        <f>I69+K69</f>
        <v>0</v>
      </c>
      <c r="M69" s="26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25">
        <v>65.069999999999993</v>
      </c>
      <c r="H70" s="25"/>
      <c r="I70" s="25">
        <f>ROUND(G70*H70,2)</f>
        <v>0</v>
      </c>
      <c r="J70" s="5">
        <v>8</v>
      </c>
      <c r="K70" s="25">
        <f>ROUND(I70*J70*0.01,2)</f>
        <v>0</v>
      </c>
      <c r="L70" s="26">
        <f>I70+K70</f>
        <v>0</v>
      </c>
      <c r="M70" s="26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25">
        <v>0.02</v>
      </c>
      <c r="H71" s="25"/>
      <c r="I71" s="25">
        <f>ROUND(G71*H71,2)</f>
        <v>0</v>
      </c>
      <c r="J71" s="5">
        <v>8</v>
      </c>
      <c r="K71" s="25">
        <f>ROUND(I71*J71*0.01,2)</f>
        <v>0</v>
      </c>
      <c r="L71" s="26">
        <f>I71+K71</f>
        <v>0</v>
      </c>
      <c r="M71" s="26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17</v>
      </c>
      <c r="G72" s="25">
        <v>22.85</v>
      </c>
      <c r="H72" s="25"/>
      <c r="I72" s="25">
        <f>ROUND(G72*H72,2)</f>
        <v>0</v>
      </c>
      <c r="J72" s="5">
        <v>8</v>
      </c>
      <c r="K72" s="25">
        <f>ROUND(I72*J72*0.01,2)</f>
        <v>0</v>
      </c>
      <c r="L72" s="26">
        <f>I72+K72</f>
        <v>0</v>
      </c>
      <c r="M72" s="26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27</v>
      </c>
      <c r="G73" s="25">
        <v>7.0000000000000007E-2</v>
      </c>
      <c r="H73" s="25"/>
      <c r="I73" s="25">
        <f>ROUND(G73*H73,2)</f>
        <v>0</v>
      </c>
      <c r="J73" s="5">
        <v>8</v>
      </c>
      <c r="K73" s="25">
        <f>ROUND(I73*J73*0.01,2)</f>
        <v>0</v>
      </c>
      <c r="L73" s="26">
        <f>I73+K73</f>
        <v>0</v>
      </c>
      <c r="M73" s="26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17</v>
      </c>
      <c r="G74" s="25">
        <v>43.1</v>
      </c>
      <c r="H74" s="25"/>
      <c r="I74" s="25">
        <f>ROUND(G74*H74,2)</f>
        <v>0</v>
      </c>
      <c r="J74" s="5">
        <v>8</v>
      </c>
      <c r="K74" s="25">
        <f>ROUND(I74*J74*0.01,2)</f>
        <v>0</v>
      </c>
      <c r="L74" s="26">
        <f>I74+K74</f>
        <v>0</v>
      </c>
      <c r="M74" s="26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13</v>
      </c>
      <c r="G75" s="25">
        <v>1</v>
      </c>
      <c r="H75" s="25"/>
      <c r="I75" s="25">
        <f>ROUND(G75*H75,2)</f>
        <v>0</v>
      </c>
      <c r="J75" s="5">
        <v>8</v>
      </c>
      <c r="K75" s="25">
        <f>ROUND(I75*J75*0.01,2)</f>
        <v>0</v>
      </c>
      <c r="L75" s="26">
        <f>I75+K75</f>
        <v>0</v>
      </c>
      <c r="M75" s="26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13</v>
      </c>
      <c r="G76" s="25">
        <v>1</v>
      </c>
      <c r="H76" s="25"/>
      <c r="I76" s="25">
        <f>ROUND(G76*H76,2)</f>
        <v>0</v>
      </c>
      <c r="J76" s="5">
        <v>8</v>
      </c>
      <c r="K76" s="25">
        <f>ROUND(I76*J76*0.01,2)</f>
        <v>0</v>
      </c>
      <c r="L76" s="26">
        <f>I76+K76</f>
        <v>0</v>
      </c>
      <c r="M76" s="26"/>
    </row>
    <row r="77" spans="2:13" s="1" customFormat="1" ht="28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101</v>
      </c>
      <c r="G77" s="25">
        <v>25</v>
      </c>
      <c r="H77" s="25"/>
      <c r="I77" s="25">
        <f>ROUND(G77*H77,2)</f>
        <v>0</v>
      </c>
      <c r="J77" s="5">
        <v>8</v>
      </c>
      <c r="K77" s="25">
        <f>ROUND(I77*J77*0.01,2)</f>
        <v>0</v>
      </c>
      <c r="L77" s="26">
        <f>I77+K77</f>
        <v>0</v>
      </c>
      <c r="M77" s="26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105</v>
      </c>
      <c r="G78" s="25">
        <v>0.2</v>
      </c>
      <c r="H78" s="25"/>
      <c r="I78" s="25">
        <f>ROUND(G78*H78,2)</f>
        <v>0</v>
      </c>
      <c r="J78" s="5">
        <v>8</v>
      </c>
      <c r="K78" s="25">
        <f>ROUND(I78*J78*0.01,2)</f>
        <v>0</v>
      </c>
      <c r="L78" s="26">
        <f>I78+K78</f>
        <v>0</v>
      </c>
      <c r="M78" s="26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105</v>
      </c>
      <c r="G79" s="25">
        <v>5.25</v>
      </c>
      <c r="H79" s="25"/>
      <c r="I79" s="25">
        <f>ROUND(G79*H79,2)</f>
        <v>0</v>
      </c>
      <c r="J79" s="5">
        <v>8</v>
      </c>
      <c r="K79" s="25">
        <f>ROUND(I79*J79*0.01,2)</f>
        <v>0</v>
      </c>
      <c r="L79" s="26">
        <f>I79+K79</f>
        <v>0</v>
      </c>
      <c r="M79" s="26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101</v>
      </c>
      <c r="G80" s="25">
        <v>190</v>
      </c>
      <c r="H80" s="25"/>
      <c r="I80" s="25">
        <f>ROUND(G80*H80,2)</f>
        <v>0</v>
      </c>
      <c r="J80" s="5">
        <v>8</v>
      </c>
      <c r="K80" s="25">
        <f>ROUND(I80*J80*0.01,2)</f>
        <v>0</v>
      </c>
      <c r="L80" s="26">
        <f>I80+K80</f>
        <v>0</v>
      </c>
      <c r="M80" s="26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101</v>
      </c>
      <c r="G81" s="25">
        <v>141</v>
      </c>
      <c r="H81" s="25"/>
      <c r="I81" s="25">
        <f>ROUND(G81*H81,2)</f>
        <v>0</v>
      </c>
      <c r="J81" s="5">
        <v>8</v>
      </c>
      <c r="K81" s="25">
        <f>ROUND(I81*J81*0.01,2)</f>
        <v>0</v>
      </c>
      <c r="L81" s="26">
        <f>I81+K81</f>
        <v>0</v>
      </c>
      <c r="M81" s="26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105</v>
      </c>
      <c r="G82" s="25">
        <v>2</v>
      </c>
      <c r="H82" s="25"/>
      <c r="I82" s="25">
        <f>ROUND(G82*H82,2)</f>
        <v>0</v>
      </c>
      <c r="J82" s="5">
        <v>8</v>
      </c>
      <c r="K82" s="25">
        <f>ROUND(I82*J82*0.01,2)</f>
        <v>0</v>
      </c>
      <c r="L82" s="26">
        <f>I82+K82</f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121</v>
      </c>
      <c r="G83" s="25">
        <v>128</v>
      </c>
      <c r="H83" s="25"/>
      <c r="I83" s="25">
        <f>ROUND(G83*H83,2)</f>
        <v>0</v>
      </c>
      <c r="J83" s="5">
        <v>8</v>
      </c>
      <c r="K83" s="25">
        <f>ROUND(I83*J83*0.01,2)</f>
        <v>0</v>
      </c>
      <c r="L83" s="26">
        <f>I83+K83</f>
        <v>0</v>
      </c>
      <c r="M83" s="26"/>
    </row>
    <row r="84" spans="2:14" s="1" customFormat="1" ht="28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101</v>
      </c>
      <c r="G84" s="25">
        <v>130</v>
      </c>
      <c r="H84" s="25"/>
      <c r="I84" s="25">
        <f>ROUND(G84*H84,2)</f>
        <v>0</v>
      </c>
      <c r="J84" s="5">
        <v>8</v>
      </c>
      <c r="K84" s="25">
        <f>ROUND(I84*J84*0.01,2)</f>
        <v>0</v>
      </c>
      <c r="L84" s="26">
        <f>I84+K84</f>
        <v>0</v>
      </c>
      <c r="M84" s="26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101</v>
      </c>
      <c r="G85" s="25">
        <v>500</v>
      </c>
      <c r="H85" s="25"/>
      <c r="I85" s="25">
        <f>ROUND(G85*H85,2)</f>
        <v>0</v>
      </c>
      <c r="J85" s="5">
        <v>8</v>
      </c>
      <c r="K85" s="25">
        <f>ROUND(I85*J85*0.01,2)</f>
        <v>0</v>
      </c>
      <c r="L85" s="26">
        <f>I85+K85</f>
        <v>0</v>
      </c>
      <c r="M85" s="26"/>
    </row>
    <row r="86" spans="2:14" s="1" customFormat="1" ht="28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121</v>
      </c>
      <c r="G86" s="25">
        <v>48</v>
      </c>
      <c r="H86" s="25"/>
      <c r="I86" s="25">
        <f>ROUND(G86*H86,2)</f>
        <v>0</v>
      </c>
      <c r="J86" s="5">
        <v>8</v>
      </c>
      <c r="K86" s="25">
        <f>ROUND(I86*J86*0.01,2)</f>
        <v>0</v>
      </c>
      <c r="L86" s="26">
        <f>I86+K86</f>
        <v>0</v>
      </c>
      <c r="M86" s="26"/>
    </row>
    <row r="87" spans="2:14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133</v>
      </c>
      <c r="F87" s="6" t="s">
        <v>121</v>
      </c>
      <c r="G87" s="25">
        <v>960.11</v>
      </c>
      <c r="H87" s="25"/>
      <c r="I87" s="25">
        <f>ROUND(G87*H87,2)</f>
        <v>0</v>
      </c>
      <c r="J87" s="5">
        <v>8</v>
      </c>
      <c r="K87" s="25">
        <f>ROUND(I87*J87*0.01,2)</f>
        <v>0</v>
      </c>
      <c r="L87" s="26">
        <f>I87+K87</f>
        <v>0</v>
      </c>
      <c r="M87" s="26"/>
    </row>
    <row r="88" spans="2:14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121</v>
      </c>
      <c r="G88" s="25">
        <v>208</v>
      </c>
      <c r="H88" s="25"/>
      <c r="I88" s="25">
        <f>ROUND(G88*H88,2)</f>
        <v>0</v>
      </c>
      <c r="J88" s="5">
        <v>8</v>
      </c>
      <c r="K88" s="25">
        <f>ROUND(I88*J88*0.01,2)</f>
        <v>0</v>
      </c>
      <c r="L88" s="26">
        <f>I88+K88</f>
        <v>0</v>
      </c>
      <c r="M88" s="26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121</v>
      </c>
      <c r="G89" s="25">
        <v>77</v>
      </c>
      <c r="H89" s="25"/>
      <c r="I89" s="25">
        <f>ROUND(G89*H89,2)</f>
        <v>0</v>
      </c>
      <c r="J89" s="5">
        <v>23</v>
      </c>
      <c r="K89" s="25">
        <f>ROUND(I89*J89*0.01,2)</f>
        <v>0</v>
      </c>
      <c r="L89" s="26">
        <f>I89+K89</f>
        <v>0</v>
      </c>
      <c r="M89" s="26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121</v>
      </c>
      <c r="G90" s="25">
        <v>143</v>
      </c>
      <c r="H90" s="25"/>
      <c r="I90" s="25">
        <f>ROUND(G90*H90,2)</f>
        <v>0</v>
      </c>
      <c r="J90" s="5">
        <v>8</v>
      </c>
      <c r="K90" s="25">
        <f>ROUND(I90*J90*0.01,2)</f>
        <v>0</v>
      </c>
      <c r="L90" s="26">
        <f>I90+K90</f>
        <v>0</v>
      </c>
      <c r="M90" s="26"/>
    </row>
    <row r="91" spans="2:14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121</v>
      </c>
      <c r="G91" s="25">
        <v>122</v>
      </c>
      <c r="H91" s="25"/>
      <c r="I91" s="25">
        <f>ROUND(G91*H91,2)</f>
        <v>0</v>
      </c>
      <c r="J91" s="5">
        <v>23</v>
      </c>
      <c r="K91" s="25">
        <f>ROUND(I91*J91*0.01,2)</f>
        <v>0</v>
      </c>
      <c r="L91" s="26">
        <f>I91+K91</f>
        <v>0</v>
      </c>
      <c r="M91" s="26"/>
    </row>
    <row r="92" spans="2:14" s="1" customFormat="1" ht="55.9" customHeight="1" x14ac:dyDescent="0.2">
      <c r="G92" s="27"/>
      <c r="H92" s="27"/>
      <c r="I92" s="27"/>
    </row>
    <row r="93" spans="2:14" s="1" customFormat="1" ht="21.4" customHeight="1" x14ac:dyDescent="0.2">
      <c r="B93" s="13" t="s">
        <v>146</v>
      </c>
      <c r="C93" s="13"/>
      <c r="D93" s="13"/>
      <c r="E93" s="13"/>
      <c r="F93" s="28"/>
      <c r="G93" s="28"/>
      <c r="H93" s="28"/>
      <c r="I93" s="28"/>
      <c r="J93" s="28"/>
      <c r="K93" s="28"/>
      <c r="L93" s="28"/>
      <c r="M93" s="28"/>
    </row>
    <row r="94" spans="2:14" s="1" customFormat="1" ht="21.4" customHeight="1" x14ac:dyDescent="0.2">
      <c r="B94" s="13" t="s">
        <v>147</v>
      </c>
      <c r="C94" s="13"/>
      <c r="D94" s="13"/>
      <c r="E94" s="13"/>
      <c r="F94" s="29"/>
      <c r="G94" s="29"/>
      <c r="H94" s="29"/>
      <c r="I94" s="29"/>
      <c r="J94" s="29"/>
      <c r="K94" s="29"/>
      <c r="L94" s="29"/>
      <c r="M94" s="29"/>
    </row>
    <row r="95" spans="2:14" s="1" customFormat="1" ht="11.1" customHeight="1" x14ac:dyDescent="0.2"/>
    <row r="96" spans="2:14" s="1" customFormat="1" ht="61.35" customHeight="1" x14ac:dyDescent="0.2">
      <c r="B96" s="14" t="s">
        <v>166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2.65" customHeight="1" x14ac:dyDescent="0.2"/>
    <row r="98" spans="2:14" s="1" customFormat="1" ht="89.1" customHeight="1" x14ac:dyDescent="0.2">
      <c r="B98" s="14" t="s">
        <v>167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5.25" customHeight="1" x14ac:dyDescent="0.2"/>
    <row r="100" spans="2:14" s="1" customFormat="1" ht="100.15" customHeight="1" x14ac:dyDescent="0.2">
      <c r="B100" s="14" t="s">
        <v>168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5.25" customHeight="1" x14ac:dyDescent="0.2"/>
    <row r="102" spans="2:14" s="1" customFormat="1" ht="37.9" customHeight="1" x14ac:dyDescent="0.2">
      <c r="B102" s="23" t="s">
        <v>160</v>
      </c>
      <c r="C102" s="23"/>
      <c r="D102" s="23"/>
      <c r="E102" s="23"/>
      <c r="F102" s="19" t="s">
        <v>161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.65" customHeight="1" x14ac:dyDescent="0.2"/>
    <row r="108" spans="2:14" s="1" customFormat="1" ht="158.44999999999999" customHeight="1" x14ac:dyDescent="0.2">
      <c r="B108" s="14" t="s">
        <v>179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33.6" customHeight="1" x14ac:dyDescent="0.2">
      <c r="B110" s="18" t="s">
        <v>169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65" customHeight="1" x14ac:dyDescent="0.2"/>
    <row r="112" spans="2:14" s="1" customFormat="1" ht="37.9" customHeight="1" x14ac:dyDescent="0.2">
      <c r="B112" s="23" t="s">
        <v>162</v>
      </c>
      <c r="C112" s="23"/>
      <c r="D112" s="23"/>
      <c r="E112" s="23"/>
      <c r="F112" s="21" t="s">
        <v>163</v>
      </c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4" s="1" customFormat="1" ht="28.7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4" s="1" customFormat="1" ht="28.7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4" s="1" customFormat="1" ht="28.7" customHeight="1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2:14" s="1" customFormat="1" ht="2.65" customHeight="1" x14ac:dyDescent="0.2"/>
    <row r="118" spans="2:14" s="1" customFormat="1" ht="130.69999999999999" customHeight="1" x14ac:dyDescent="0.2">
      <c r="B118" s="14" t="s">
        <v>170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54.6" customHeight="1" x14ac:dyDescent="0.2">
      <c r="B120" s="14" t="s">
        <v>171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65" customHeight="1" x14ac:dyDescent="0.2"/>
    <row r="122" spans="2:14" s="1" customFormat="1" ht="47.45" customHeight="1" x14ac:dyDescent="0.2">
      <c r="B122" s="14" t="s">
        <v>172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33.6" customHeight="1" x14ac:dyDescent="0.2">
      <c r="B124" s="14" t="s">
        <v>173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65" customHeight="1" x14ac:dyDescent="0.2"/>
    <row r="126" spans="2:14" s="1" customFormat="1" ht="116.85" customHeight="1" x14ac:dyDescent="0.2">
      <c r="B126" s="14" t="s">
        <v>174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2.65" customHeight="1" x14ac:dyDescent="0.2"/>
    <row r="128" spans="2:14" s="1" customFormat="1" ht="84" customHeight="1" x14ac:dyDescent="0.2">
      <c r="B128" s="14" t="s">
        <v>175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</row>
    <row r="129" spans="2:10" s="1" customFormat="1" ht="86.85" customHeight="1" x14ac:dyDescent="0.2"/>
    <row r="130" spans="2:10" s="1" customFormat="1" ht="17.649999999999999" customHeight="1" x14ac:dyDescent="0.2">
      <c r="I130" s="22" t="s">
        <v>159</v>
      </c>
      <c r="J130" s="22"/>
    </row>
    <row r="131" spans="2:10" s="1" customFormat="1" ht="145.15" customHeight="1" x14ac:dyDescent="0.2"/>
    <row r="132" spans="2:10" s="1" customFormat="1" ht="81.599999999999994" customHeight="1" x14ac:dyDescent="0.2">
      <c r="B132" s="17" t="s">
        <v>176</v>
      </c>
      <c r="C132" s="17"/>
      <c r="D132" s="17"/>
      <c r="E132" s="17"/>
      <c r="F132" s="17"/>
      <c r="G132" s="17"/>
      <c r="H132" s="17"/>
      <c r="I132" s="17"/>
      <c r="J132" s="17"/>
    </row>
    <row r="133" spans="2:10" s="1" customFormat="1" ht="28.7" customHeight="1" x14ac:dyDescent="0.2"/>
  </sheetData>
  <sheetProtection algorithmName="SHA-512" hashValue="1+xaGhAQ+IcgyHbJ1OwcoEcQZNWSqASewzuz3SQQJzN+z/DKUFVRKDHX7yXgJL/KO9zaLIKpaVTCWlD/fuL5tg==" saltValue="CQGFuTLFIGNQHwD6s0VzlQ==" spinCount="100000" sheet="1" objects="1" scenarios="1"/>
  <protectedRanges>
    <protectedRange sqref="B3:N12 B26 H32 H37 H42 H47 H50:H91 B96:N130" name="Rozstęp1"/>
  </protectedRanges>
  <mergeCells count="101"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1:M61"/>
    <mergeCell ref="L86:M86"/>
    <mergeCell ref="L87:M87"/>
    <mergeCell ref="L88:M88"/>
    <mergeCell ref="L89:M89"/>
    <mergeCell ref="B4:D4"/>
    <mergeCell ref="B44:K44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90:M90"/>
    <mergeCell ref="L91:M9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2022-10-14T07:43:02Z</dcterms:created>
  <dcterms:modified xsi:type="dcterms:W3CDTF">2022-10-21T09:34:16Z</dcterms:modified>
</cp:coreProperties>
</file>