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usz.kawalko\Desktop\przetargi\mrożonki grzyby owoce i warzywa\grzyby mrożone\2024\luty\"/>
    </mc:Choice>
  </mc:AlternateContent>
  <xr:revisionPtr revIDLastSave="0" documentId="8_{AD4421E9-D467-4590-A5BA-2335DB60227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rzyby mrożone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7" l="1"/>
  <c r="I10" i="7" s="1"/>
  <c r="J10" i="7" s="1"/>
  <c r="G2" i="7"/>
  <c r="I2" i="7" s="1"/>
  <c r="J2" i="7" s="1"/>
  <c r="G3" i="7"/>
  <c r="I3" i="7" s="1"/>
  <c r="J3" i="7" s="1"/>
  <c r="G4" i="7"/>
  <c r="I4" i="7" s="1"/>
  <c r="J4" i="7" s="1"/>
  <c r="G5" i="7"/>
  <c r="I5" i="7" s="1"/>
  <c r="J5" i="7" s="1"/>
  <c r="G6" i="7"/>
  <c r="I6" i="7" s="1"/>
  <c r="J6" i="7" s="1"/>
  <c r="G7" i="7"/>
  <c r="I7" i="7" s="1"/>
  <c r="J7" i="7" s="1"/>
  <c r="G8" i="7"/>
  <c r="I8" i="7" s="1"/>
  <c r="J8" i="7" s="1"/>
  <c r="G9" i="7"/>
  <c r="I9" i="7" s="1"/>
  <c r="J9" i="7" s="1"/>
  <c r="G17" i="7" l="1"/>
  <c r="G13" i="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57189A9-605C-47F7-95A5-BEB9DC5FEC90}" keepAlive="1" name="Zapytanie — Tabela2" description="Połączenie z zapytaniem „Tabela2” w skoroszycie." type="5" refreshedVersion="0" background="1">
    <dbPr connection="Provider=Microsoft.Mashup.OleDb.1;Data Source=$Workbook$;Location=Tabela2;Extended Properties=&quot;&quot;" command="SELECT * FROM [Tabela2]"/>
  </connection>
</connections>
</file>

<file path=xl/sharedStrings.xml><?xml version="1.0" encoding="utf-8"?>
<sst xmlns="http://schemas.openxmlformats.org/spreadsheetml/2006/main" count="43" uniqueCount="35">
  <si>
    <t>Jednostka</t>
  </si>
  <si>
    <t>kg</t>
  </si>
  <si>
    <t xml:space="preserve">Grzyby kurki krusz do sosów </t>
  </si>
  <si>
    <t>Mix grzybów</t>
  </si>
  <si>
    <t>Podgrzybek kostka mroz</t>
  </si>
  <si>
    <t>podgrzybek mrozony kostka , bez zanieczyszczen mechanicznych,organicznych, uszkodzeń spowodowanych przez szkodniki,oznak gnicia,pleśni, utrzymany w temp-18°C w cyklu produkcyjno- transport. Opakowanie netto min 2,5-5 kg</t>
  </si>
  <si>
    <t>Produkt</t>
  </si>
  <si>
    <t>Opis</t>
  </si>
  <si>
    <t>Cena netto</t>
  </si>
  <si>
    <t>Wartość netto</t>
  </si>
  <si>
    <t>Producent</t>
  </si>
  <si>
    <t>Ilość</t>
  </si>
  <si>
    <t xml:space="preserve"> Grzyby kurki krusz do sosów , bez zanieczyszczen mechanicznych,organicznych, uszkodzeń spowodowanych przez szkodniki,oznak gnicia,pleśni, utrzymany w temp-18°C w cyklu produkcyjno- transport. pakowany netto min 1,0 kg-2,5 kg</t>
  </si>
  <si>
    <t>wartość vat 5%</t>
  </si>
  <si>
    <t>wartość vat 8%</t>
  </si>
  <si>
    <t>wartość vat 23%</t>
  </si>
  <si>
    <t>wartość brutto</t>
  </si>
  <si>
    <t>Stawka vat</t>
  </si>
  <si>
    <t>Wartość brutto</t>
  </si>
  <si>
    <t>borowik mrozony kostka , bez zanieczyszczen mechanicznych,organicznych, uszkodzeń spowodowanych przez szkodniki,oznak gnicia,pleśni, utrzymany w temp-18°C w cyklu produkcyjno- transport. Opakowanie netto min 2,5-5 kg</t>
  </si>
  <si>
    <t>Borowik mini extra kl.I kalibrowany  2-3cm , bez zanieczyszczen mechanicznych,organicznych, uszkodzeń spowodowanych przez szkodniki,oznak gnicia,pleśni, utrzymany w temp-18°C w cyklu produkcyjno- transport. Opakowanie netto min 2,5-5 kg</t>
  </si>
  <si>
    <t xml:space="preserve"> Rydz cały , bez zanieczyszczen mechanicznych , organicznych , uszkodzeń spowodowanych przez szkodniki,oznak gnicia,pleśni, utrzymany w temp-18°C w cyklu produkcyjno- transport. Opakowanie netto min 2,5-5 kg</t>
  </si>
  <si>
    <t>Grzyby kurki  , bez zanieczyszczen mechanicznych,organicznych, uszkodzeń spowodowanych przez szkodniki,oznak gnicia,pleśni, utrzymany w temp-18°C w cyklu produkcyjno- transport. pakowany netto min 1,0 kg-2,5 kg</t>
  </si>
  <si>
    <t xml:space="preserve">Borowik kostka kl.I </t>
  </si>
  <si>
    <t xml:space="preserve">Borowik mini extra kl.I </t>
  </si>
  <si>
    <t xml:space="preserve">Kurka kl.I </t>
  </si>
  <si>
    <t xml:space="preserve">Podgrzybek cały </t>
  </si>
  <si>
    <t xml:space="preserve"> Rydz cały </t>
  </si>
  <si>
    <t>l.p</t>
  </si>
  <si>
    <t xml:space="preserve">wartość netto </t>
  </si>
  <si>
    <t>podgrzybek mrozony ,bez zanieczyszczen mechanicznych,organicznych, uszkodzeń spowodowanych przez szkodniki,oznak gnicia,pleśni, utrzymany w temp-18°C w cyklu produkcyjno- transport. Opakowanie netto min 2,5-5 kg</t>
  </si>
  <si>
    <t>Wartość Vat</t>
  </si>
  <si>
    <t>Mieszanka grzybów składająca się min. z  maślaka, koźlarza, podgrzybka, borowika bez zanieczyszczeń mechanicznych,organicznych,lodu,utrzymane podczas cyklu podukc-transport w temp.około-18°C opakowanie netto min 1 do 2,5 kg</t>
  </si>
  <si>
    <t>Grzyby Shiitake mrożne</t>
  </si>
  <si>
    <t xml:space="preserve"> Grzyby Shiitake , bez zanieczyszczen mechanicznych , organicznych , uszkodzeń spowodowanych przez szkodniki,oznak gnicia,pleśni, utrzymany w temp-18°C w cyklu produkcyjno- transportowym. Opakowanie netto min1 do 2,5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</si>
</sst>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2" borderId="1" applyNumberFormat="0" applyAlignment="0" applyProtection="0"/>
    <xf numFmtId="0" fontId="6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2" fontId="0" fillId="0" borderId="0" xfId="0" applyNumberFormat="1"/>
    <xf numFmtId="0" fontId="5" fillId="2" borderId="1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3" xfId="1" applyBorder="1" applyAlignment="1">
      <alignment horizontal="center" vertical="center" wrapText="1"/>
    </xf>
    <xf numFmtId="0" fontId="5" fillId="2" borderId="4" xfId="1" applyBorder="1" applyAlignment="1">
      <alignment horizontal="center" vertical="center" wrapText="1"/>
    </xf>
    <xf numFmtId="0" fontId="5" fillId="2" borderId="1" xfId="1" applyAlignment="1" applyProtection="1">
      <alignment horizontal="center" vertical="center"/>
      <protection locked="0"/>
    </xf>
    <xf numFmtId="0" fontId="5" fillId="2" borderId="1" xfId="1" applyAlignment="1" applyProtection="1">
      <alignment horizontal="center" vertical="center" wrapText="1"/>
      <protection locked="0"/>
    </xf>
    <xf numFmtId="2" fontId="5" fillId="2" borderId="1" xfId="1" applyNumberFormat="1" applyAlignment="1" applyProtection="1">
      <alignment horizontal="center" vertical="center" wrapText="1"/>
      <protection locked="0"/>
    </xf>
    <xf numFmtId="2" fontId="5" fillId="2" borderId="1" xfId="1" applyNumberFormat="1" applyAlignment="1" applyProtection="1">
      <alignment horizontal="center" vertical="center"/>
      <protection locked="0"/>
    </xf>
    <xf numFmtId="9" fontId="5" fillId="2" borderId="1" xfId="1" applyNumberFormat="1" applyAlignment="1" applyProtection="1">
      <alignment horizontal="center" vertical="center"/>
      <protection locked="0"/>
    </xf>
    <xf numFmtId="1" fontId="5" fillId="2" borderId="1" xfId="1" applyNumberFormat="1" applyAlignment="1" applyProtection="1">
      <alignment horizontal="center" vertical="center"/>
      <protection locked="0"/>
    </xf>
    <xf numFmtId="0" fontId="5" fillId="2" borderId="2" xfId="1" applyBorder="1" applyAlignment="1" applyProtection="1">
      <alignment horizontal="center" vertical="center"/>
      <protection locked="0"/>
    </xf>
    <xf numFmtId="2" fontId="5" fillId="2" borderId="2" xfId="1" applyNumberFormat="1" applyBorder="1" applyAlignment="1" applyProtection="1">
      <alignment horizontal="center" vertical="center"/>
      <protection locked="0"/>
    </xf>
    <xf numFmtId="9" fontId="5" fillId="2" borderId="2" xfId="1" applyNumberFormat="1" applyBorder="1" applyAlignment="1" applyProtection="1">
      <alignment horizontal="center" vertical="center"/>
      <protection locked="0"/>
    </xf>
    <xf numFmtId="1" fontId="5" fillId="2" borderId="2" xfId="1" applyNumberFormat="1" applyBorder="1" applyAlignment="1" applyProtection="1">
      <alignment horizontal="center" vertical="center"/>
      <protection locked="0"/>
    </xf>
    <xf numFmtId="0" fontId="5" fillId="2" borderId="1" xfId="1" applyAlignment="1" applyProtection="1">
      <alignment horizontal="center" vertical="center"/>
    </xf>
    <xf numFmtId="0" fontId="5" fillId="2" borderId="1" xfId="1" applyAlignment="1" applyProtection="1">
      <alignment horizontal="center" vertical="center" wrapText="1"/>
    </xf>
    <xf numFmtId="0" fontId="5" fillId="2" borderId="1" xfId="1" applyAlignment="1" applyProtection="1">
      <alignment horizontal="left" vertical="center" wrapText="1"/>
    </xf>
    <xf numFmtId="0" fontId="5" fillId="2" borderId="2" xfId="1" applyBorder="1" applyAlignment="1" applyProtection="1">
      <alignment horizontal="center" vertical="center"/>
    </xf>
    <xf numFmtId="0" fontId="5" fillId="2" borderId="2" xfId="1" applyBorder="1" applyAlignment="1" applyProtection="1">
      <alignment horizontal="left" vertical="center" wrapText="1"/>
    </xf>
    <xf numFmtId="2" fontId="5" fillId="2" borderId="3" xfId="1" applyNumberFormat="1" applyBorder="1" applyAlignment="1">
      <alignment horizontal="center"/>
    </xf>
    <xf numFmtId="2" fontId="5" fillId="2" borderId="1" xfId="1" applyNumberFormat="1" applyAlignment="1">
      <alignment horizontal="center"/>
    </xf>
    <xf numFmtId="2" fontId="7" fillId="2" borderId="4" xfId="1" applyNumberFormat="1" applyFont="1" applyBorder="1" applyAlignment="1">
      <alignment horizontal="center"/>
    </xf>
    <xf numFmtId="2" fontId="5" fillId="2" borderId="4" xfId="1" applyNumberFormat="1" applyFont="1" applyBorder="1" applyAlignment="1">
      <alignment horizontal="center"/>
    </xf>
    <xf numFmtId="2" fontId="7" fillId="2" borderId="1" xfId="1" applyNumberFormat="1" applyFont="1" applyAlignment="1">
      <alignment horizontal="center"/>
    </xf>
    <xf numFmtId="2" fontId="5" fillId="2" borderId="1" xfId="1" applyNumberFormat="1" applyFont="1" applyAlignment="1">
      <alignment horizontal="center"/>
    </xf>
  </cellXfs>
  <cellStyles count="3">
    <cellStyle name="Dane wyjściowe" xfId="1" builtinId="21"/>
    <cellStyle name="Normalny" xfId="0" builtinId="0"/>
    <cellStyle name="Normalny 5" xfId="2" xr:uid="{571924EB-11F9-403E-83D3-59299B9B856B}"/>
  </cellStyles>
  <dxfs count="13">
    <dxf>
      <alignment horizontal="center" vertical="center" textRotation="0" wrapText="0" indent="0" justifyLastLine="0" shrinkToFit="0" readingOrder="0"/>
      <protection locked="0" hidden="0"/>
    </dxf>
    <dxf>
      <numFmt numFmtId="1" formatCode="0"/>
      <alignment horizontal="center" vertical="center" textRotation="0" wrapText="0" indent="0" justifyLastLine="0" shrinkToFit="0" readingOrder="0"/>
      <protection locked="0" hidden="0"/>
    </dxf>
    <dxf>
      <numFmt numFmtId="1" formatCode="0"/>
      <alignment horizontal="center" vertical="center" textRotation="0" wrapText="0" indent="0" justifyLastLine="0" shrinkToFit="0" readingOrder="0"/>
      <protection locked="0" hidden="0"/>
    </dxf>
    <dxf>
      <numFmt numFmtId="13" formatCode="0%"/>
      <alignment horizontal="center" vertical="center" textRotation="0" wrapText="0" indent="0" justifyLastLine="0" shrinkToFit="0" readingOrder="0"/>
      <protection locked="0" hidden="0"/>
    </dxf>
    <dxf>
      <numFmt numFmtId="2" formatCode="0.00"/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alignment horizontal="left" vertical="center" textRotation="0" wrapText="1" indent="0" justifyLastLine="0" shrinkToFit="0" readingOrder="0"/>
      <protection locked="1" hidden="0"/>
    </dxf>
    <dxf>
      <alignment horizontal="left" vertical="center" textRotation="0" wrapText="1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protection locked="0" hidden="0"/>
    </dxf>
    <dxf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D9CAE9C-A6AE-4046-93CD-5CC61B2E6419}" name="Tabela1" displayName="Tabela1" ref="A1:K10" totalsRowShown="0" headerRowDxfId="12" dataDxfId="11" headerRowCellStyle="Dane wyjściowe" dataCellStyle="Dane wyjściowe">
  <autoFilter ref="A1:K10" xr:uid="{0D9CAE9C-A6AE-4046-93CD-5CC61B2E6419}"/>
  <tableColumns count="11">
    <tableColumn id="1" xr3:uid="{BBD70367-EFDC-4D01-82E9-DD3C00B8D65E}" name="l.p" dataDxfId="10" dataCellStyle="Dane wyjściowe"/>
    <tableColumn id="2" xr3:uid="{13D6018B-5412-484C-BB91-78B40ABF6C9E}" name="Produkt" dataDxfId="9" dataCellStyle="Dane wyjściowe"/>
    <tableColumn id="3" xr3:uid="{D9A820A0-5135-4321-8F23-A27B46122FF9}" name="Opis" dataDxfId="8" dataCellStyle="Dane wyjściowe"/>
    <tableColumn id="4" xr3:uid="{E3AC886D-0C2F-42F2-B19E-3D82199E5796}" name="Jednostka" dataDxfId="7" dataCellStyle="Dane wyjściowe"/>
    <tableColumn id="5" xr3:uid="{1342A1EF-DC2E-45E5-BA5F-B00AF7EF05F5}" name="Ilość" dataDxfId="6" dataCellStyle="Dane wyjściowe"/>
    <tableColumn id="6" xr3:uid="{C5E92043-2F62-47E4-86C4-4B6BA6E4FED6}" name="Cena netto" dataDxfId="5" dataCellStyle="Dane wyjściowe"/>
    <tableColumn id="7" xr3:uid="{CCED300E-BF81-451D-95F5-C0EF7B605CFA}" name="Wartość netto" dataDxfId="4" dataCellStyle="Dane wyjściowe">
      <calculatedColumnFormula>Tabela1[[#This Row],[Ilość]]*Tabela1[[#This Row],[Cena netto]]</calculatedColumnFormula>
    </tableColumn>
    <tableColumn id="8" xr3:uid="{F1FC82B8-9CDB-4955-B0C7-315BFB3DE1C5}" name="Stawka vat" dataDxfId="3" dataCellStyle="Dane wyjściowe"/>
    <tableColumn id="12" xr3:uid="{01EE1CBC-6CDA-4ACD-8F24-29425AD9DC9E}" name="Wartość Vat" dataDxfId="2" dataCellStyle="Dane wyjściowe">
      <calculatedColumnFormula>Tabela1[[#This Row],[Stawka vat]]*Tabela1[[#This Row],[Wartość netto]]</calculatedColumnFormula>
    </tableColumn>
    <tableColumn id="9" xr3:uid="{FEEFBE63-F31F-43DD-B1F5-6832A7AC2D1B}" name="Wartość brutto" dataDxfId="1" dataCellStyle="Dane wyjściowe">
      <calculatedColumnFormula>Tabela1[[#This Row],[Wartość Vat]]+Tabela1[[#This Row],[Wartość netto]]</calculatedColumnFormula>
    </tableColumn>
    <tableColumn id="10" xr3:uid="{9ADDB5FE-F010-4FA4-875A-0E0EE44DECD1}" name="Producent" dataDxfId="0" dataCellStyle="Dane wyjściow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5ABF8-8BE9-485F-8D1D-4174C761E6FE}">
  <dimension ref="A1:W19"/>
  <sheetViews>
    <sheetView tabSelected="1" topLeftCell="A4" workbookViewId="0">
      <selection activeCell="H10" sqref="H10"/>
    </sheetView>
  </sheetViews>
  <sheetFormatPr defaultRowHeight="14.4" x14ac:dyDescent="0.3"/>
  <cols>
    <col min="1" max="1" width="8.88671875" style="11"/>
    <col min="2" max="2" width="27.77734375" customWidth="1"/>
    <col min="3" max="3" width="55.5546875" customWidth="1"/>
    <col min="4" max="4" width="12.109375" customWidth="1"/>
    <col min="6" max="6" width="13.21875" customWidth="1"/>
    <col min="7" max="7" width="16.21875" style="9" customWidth="1"/>
    <col min="8" max="9" width="12.88671875" customWidth="1"/>
    <col min="10" max="10" width="17.109375" customWidth="1"/>
    <col min="11" max="11" width="21.109375" customWidth="1"/>
  </cols>
  <sheetData>
    <row r="1" spans="1:23" s="5" customFormat="1" x14ac:dyDescent="0.3">
      <c r="A1" s="24" t="s">
        <v>28</v>
      </c>
      <c r="B1" s="25" t="s">
        <v>6</v>
      </c>
      <c r="C1" s="25" t="s">
        <v>7</v>
      </c>
      <c r="D1" s="24" t="s">
        <v>0</v>
      </c>
      <c r="E1" s="24" t="s">
        <v>11</v>
      </c>
      <c r="F1" s="15" t="s">
        <v>8</v>
      </c>
      <c r="G1" s="16" t="s">
        <v>9</v>
      </c>
      <c r="H1" s="15" t="s">
        <v>17</v>
      </c>
      <c r="I1" s="15" t="s">
        <v>31</v>
      </c>
      <c r="J1" s="15" t="s">
        <v>18</v>
      </c>
      <c r="K1" s="15" t="s">
        <v>10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42" customHeight="1" x14ac:dyDescent="0.3">
      <c r="A2" s="24">
        <v>1</v>
      </c>
      <c r="B2" s="26" t="s">
        <v>23</v>
      </c>
      <c r="C2" s="26" t="s">
        <v>19</v>
      </c>
      <c r="D2" s="24" t="s">
        <v>1</v>
      </c>
      <c r="E2" s="24">
        <v>50</v>
      </c>
      <c r="F2" s="14"/>
      <c r="G2" s="17">
        <f>Tabela1[[#This Row],[Ilość]]*Tabela1[[#This Row],[Cena netto]]</f>
        <v>0</v>
      </c>
      <c r="H2" s="18"/>
      <c r="I2" s="19">
        <f>Tabela1[[#This Row],[Stawka vat]]*Tabela1[[#This Row],[Wartość netto]]</f>
        <v>0</v>
      </c>
      <c r="J2" s="19">
        <f>Tabela1[[#This Row],[Wartość Vat]]+Tabela1[[#This Row],[Wartość netto]]</f>
        <v>0</v>
      </c>
      <c r="K2" s="1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39.75" customHeight="1" x14ac:dyDescent="0.3">
      <c r="A3" s="24">
        <v>2</v>
      </c>
      <c r="B3" s="26" t="s">
        <v>24</v>
      </c>
      <c r="C3" s="26" t="s">
        <v>20</v>
      </c>
      <c r="D3" s="24" t="s">
        <v>1</v>
      </c>
      <c r="E3" s="24">
        <v>50</v>
      </c>
      <c r="F3" s="14"/>
      <c r="G3" s="17">
        <f>Tabela1[[#This Row],[Ilość]]*Tabela1[[#This Row],[Cena netto]]</f>
        <v>0</v>
      </c>
      <c r="H3" s="18"/>
      <c r="I3" s="19">
        <f>Tabela1[[#This Row],[Stawka vat]]*Tabela1[[#This Row],[Wartość netto]]</f>
        <v>0</v>
      </c>
      <c r="J3" s="19">
        <f>Tabela1[[#This Row],[Wartość Vat]]+Tabela1[[#This Row],[Wartość netto]]</f>
        <v>0</v>
      </c>
      <c r="K3" s="1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72" x14ac:dyDescent="0.3">
      <c r="A4" s="24">
        <v>3</v>
      </c>
      <c r="B4" s="26" t="s">
        <v>2</v>
      </c>
      <c r="C4" s="26" t="s">
        <v>12</v>
      </c>
      <c r="D4" s="24" t="s">
        <v>1</v>
      </c>
      <c r="E4" s="24">
        <v>60</v>
      </c>
      <c r="F4" s="14"/>
      <c r="G4" s="17">
        <f>Tabela1[[#This Row],[Ilość]]*Tabela1[[#This Row],[Cena netto]]</f>
        <v>0</v>
      </c>
      <c r="H4" s="18"/>
      <c r="I4" s="19">
        <f>Tabela1[[#This Row],[Stawka vat]]*Tabela1[[#This Row],[Wartość netto]]</f>
        <v>0</v>
      </c>
      <c r="J4" s="19">
        <f>Tabela1[[#This Row],[Wartość Vat]]+Tabela1[[#This Row],[Wartość netto]]</f>
        <v>0</v>
      </c>
      <c r="K4" s="1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39" customHeight="1" x14ac:dyDescent="0.3">
      <c r="A5" s="24">
        <v>4</v>
      </c>
      <c r="B5" s="26" t="s">
        <v>25</v>
      </c>
      <c r="C5" s="26" t="s">
        <v>22</v>
      </c>
      <c r="D5" s="24" t="s">
        <v>1</v>
      </c>
      <c r="E5" s="24">
        <v>30</v>
      </c>
      <c r="F5" s="14"/>
      <c r="G5" s="17">
        <f>Tabela1[[#This Row],[Ilość]]*Tabela1[[#This Row],[Cena netto]]</f>
        <v>0</v>
      </c>
      <c r="H5" s="18"/>
      <c r="I5" s="19">
        <f>Tabela1[[#This Row],[Stawka vat]]*Tabela1[[#This Row],[Wartość netto]]</f>
        <v>0</v>
      </c>
      <c r="J5" s="19">
        <f>Tabela1[[#This Row],[Wartość Vat]]+Tabela1[[#This Row],[Wartość netto]]</f>
        <v>0</v>
      </c>
      <c r="K5" s="1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72" x14ac:dyDescent="0.3">
      <c r="A6" s="24">
        <v>5</v>
      </c>
      <c r="B6" s="26" t="s">
        <v>3</v>
      </c>
      <c r="C6" s="26" t="s">
        <v>32</v>
      </c>
      <c r="D6" s="24" t="s">
        <v>1</v>
      </c>
      <c r="E6" s="24">
        <v>70</v>
      </c>
      <c r="F6" s="14"/>
      <c r="G6" s="17">
        <f>Tabela1[[#This Row],[Ilość]]*Tabela1[[#This Row],[Cena netto]]</f>
        <v>0</v>
      </c>
      <c r="H6" s="18"/>
      <c r="I6" s="19">
        <f>Tabela1[[#This Row],[Stawka vat]]*Tabela1[[#This Row],[Wartość netto]]</f>
        <v>0</v>
      </c>
      <c r="J6" s="19">
        <f>Tabela1[[#This Row],[Wartość Vat]]+Tabela1[[#This Row],[Wartość netto]]</f>
        <v>0</v>
      </c>
      <c r="K6" s="1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57.6" x14ac:dyDescent="0.3">
      <c r="A7" s="24">
        <v>6</v>
      </c>
      <c r="B7" s="26" t="s">
        <v>4</v>
      </c>
      <c r="C7" s="26" t="s">
        <v>5</v>
      </c>
      <c r="D7" s="24" t="s">
        <v>1</v>
      </c>
      <c r="E7" s="24">
        <v>70</v>
      </c>
      <c r="F7" s="14"/>
      <c r="G7" s="17">
        <f>Tabela1[[#This Row],[Ilość]]*Tabela1[[#This Row],[Cena netto]]</f>
        <v>0</v>
      </c>
      <c r="H7" s="18"/>
      <c r="I7" s="19">
        <f>Tabela1[[#This Row],[Stawka vat]]*Tabela1[[#This Row],[Wartość netto]]</f>
        <v>0</v>
      </c>
      <c r="J7" s="19">
        <f>Tabela1[[#This Row],[Wartość Vat]]+Tabela1[[#This Row],[Wartość netto]]</f>
        <v>0</v>
      </c>
      <c r="K7" s="1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69" customHeight="1" x14ac:dyDescent="0.3">
      <c r="A8" s="24">
        <v>7</v>
      </c>
      <c r="B8" s="26" t="s">
        <v>26</v>
      </c>
      <c r="C8" s="26" t="s">
        <v>30</v>
      </c>
      <c r="D8" s="24" t="s">
        <v>1</v>
      </c>
      <c r="E8" s="24">
        <v>70</v>
      </c>
      <c r="F8" s="14"/>
      <c r="G8" s="17">
        <f>Tabela1[[#This Row],[Ilość]]*Tabela1[[#This Row],[Cena netto]]</f>
        <v>0</v>
      </c>
      <c r="H8" s="18"/>
      <c r="I8" s="19">
        <f>Tabela1[[#This Row],[Stawka vat]]*Tabela1[[#This Row],[Wartość netto]]</f>
        <v>0</v>
      </c>
      <c r="J8" s="19">
        <f>Tabela1[[#This Row],[Wartość Vat]]+Tabela1[[#This Row],[Wartość netto]]</f>
        <v>0</v>
      </c>
      <c r="K8" s="1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72.599999999999994" customHeight="1" x14ac:dyDescent="0.3">
      <c r="A9" s="27">
        <v>8</v>
      </c>
      <c r="B9" s="28" t="s">
        <v>27</v>
      </c>
      <c r="C9" s="28" t="s">
        <v>21</v>
      </c>
      <c r="D9" s="27" t="s">
        <v>1</v>
      </c>
      <c r="E9" s="27">
        <v>20</v>
      </c>
      <c r="F9" s="20"/>
      <c r="G9" s="21">
        <f>Tabela1[[#This Row],[Ilość]]*Tabela1[[#This Row],[Cena netto]]</f>
        <v>0</v>
      </c>
      <c r="H9" s="22"/>
      <c r="I9" s="23">
        <f>Tabela1[[#This Row],[Stawka vat]]*Tabela1[[#This Row],[Wartość netto]]</f>
        <v>0</v>
      </c>
      <c r="J9" s="23">
        <f>Tabela1[[#This Row],[Wartość Vat]]+Tabela1[[#This Row],[Wartość netto]]</f>
        <v>0</v>
      </c>
      <c r="K9" s="2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75.599999999999994" customHeight="1" x14ac:dyDescent="0.3">
      <c r="A10" s="27">
        <v>9</v>
      </c>
      <c r="B10" s="28" t="s">
        <v>33</v>
      </c>
      <c r="C10" s="28" t="s">
        <v>34</v>
      </c>
      <c r="D10" s="27" t="s">
        <v>1</v>
      </c>
      <c r="E10" s="27">
        <v>10</v>
      </c>
      <c r="F10" s="20"/>
      <c r="G10" s="21">
        <f>Tabela1[[#This Row],[Ilość]]*Tabela1[[#This Row],[Cena netto]]</f>
        <v>0</v>
      </c>
      <c r="H10" s="22"/>
      <c r="I10" s="23">
        <f>Tabela1[[#This Row],[Stawka vat]]*Tabela1[[#This Row],[Wartość netto]]</f>
        <v>0</v>
      </c>
      <c r="J10" s="23">
        <f>Tabela1[[#This Row],[Wartość Vat]]+Tabela1[[#This Row],[Wartość netto]]</f>
        <v>0</v>
      </c>
      <c r="K10" s="20"/>
    </row>
    <row r="11" spans="1:23" ht="51" customHeight="1" x14ac:dyDescent="0.3">
      <c r="A11"/>
      <c r="G11"/>
    </row>
    <row r="12" spans="1:23" ht="30" customHeight="1" x14ac:dyDescent="0.3">
      <c r="A12"/>
      <c r="G1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30" customHeight="1" x14ac:dyDescent="0.3">
      <c r="B13" s="3"/>
      <c r="C13" s="7"/>
      <c r="D13" s="2"/>
      <c r="E13" s="2"/>
      <c r="F13" s="13" t="s">
        <v>29</v>
      </c>
      <c r="G13" s="31">
        <f>SUM(G2:G10)</f>
        <v>0</v>
      </c>
      <c r="H13" s="32"/>
      <c r="I13" s="32"/>
      <c r="J13" s="32"/>
      <c r="K13" s="3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30" customHeight="1" x14ac:dyDescent="0.3">
      <c r="B14" s="3"/>
      <c r="C14" s="7"/>
      <c r="D14" s="2"/>
      <c r="E14" s="2"/>
      <c r="F14" s="12" t="s">
        <v>13</v>
      </c>
      <c r="G14" s="29"/>
      <c r="H14" s="29"/>
      <c r="I14" s="29"/>
      <c r="J14" s="29"/>
      <c r="K14" s="2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30" customHeight="1" x14ac:dyDescent="0.3">
      <c r="B15" s="3"/>
      <c r="C15" s="7"/>
      <c r="D15" s="2"/>
      <c r="E15" s="2"/>
      <c r="F15" s="10" t="s">
        <v>14</v>
      </c>
      <c r="G15" s="30"/>
      <c r="H15" s="30"/>
      <c r="I15" s="30"/>
      <c r="J15" s="30"/>
      <c r="K15" s="3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30" customHeight="1" x14ac:dyDescent="0.3">
      <c r="B16" s="6"/>
      <c r="C16" s="7"/>
      <c r="D16" s="1"/>
      <c r="E16" s="1"/>
      <c r="F16" s="10" t="s">
        <v>15</v>
      </c>
      <c r="G16" s="30"/>
      <c r="H16" s="30"/>
      <c r="I16" s="30"/>
      <c r="J16" s="30"/>
      <c r="K16" s="30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2:11" ht="28.8" x14ac:dyDescent="0.3">
      <c r="B17" s="6"/>
      <c r="C17" s="8"/>
      <c r="D17" s="1"/>
      <c r="E17" s="1"/>
      <c r="F17" s="10" t="s">
        <v>16</v>
      </c>
      <c r="G17" s="33">
        <f>SUM(J2:J10)</f>
        <v>0</v>
      </c>
      <c r="H17" s="34"/>
      <c r="I17" s="34"/>
      <c r="J17" s="34"/>
      <c r="K17" s="34"/>
    </row>
    <row r="18" spans="2:11" x14ac:dyDescent="0.3">
      <c r="H18" s="9"/>
      <c r="I18" s="9"/>
      <c r="J18" s="9"/>
      <c r="K18" s="9"/>
    </row>
    <row r="19" spans="2:11" x14ac:dyDescent="0.3">
      <c r="H19" s="9"/>
      <c r="I19" s="9"/>
      <c r="J19" s="9"/>
      <c r="K19" s="9"/>
    </row>
  </sheetData>
  <sheetProtection sheet="1" objects="1" scenarios="1"/>
  <mergeCells count="5">
    <mergeCell ref="G13:K13"/>
    <mergeCell ref="G14:K14"/>
    <mergeCell ref="G15:K15"/>
    <mergeCell ref="G16:K16"/>
    <mergeCell ref="G17:K17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0 E A A B Q S w M E F A A C A A g A g k v 9 V G 3 e L G W k A A A A 9 w A A A B I A H A B D b 2 5 m a W c v U G F j a 2 F n Z S 5 4 b W w g o h g A K K A U A A A A A A A A A A A A A A A A A A A A A A A A A A A A h Y 9 N D o I w G E S v Q r q n f y a G k I + y c A s J i Y l x S 0 q F R i i E F s v d X H g k r y B G U X c u 5 8 1 b z N y v N 0 j n r g 0 u a r S 6 N w l i m K J A G d l X 2 t Q J m t w p j F A q o C j l u a x V s M j G x r O t E t Q 4 N 8 S E e O + x 3 + B + r A m n l J F j n u 1 l o 7 o S f W T 9 X w 6 1 s a 4 0 U i E B h 9 c Y w T G j W 8 x Y x D E F s l L I t f k a f B n 8 b H 8 g 7 K b W T a M S Q x s W G Z A 1 A n m f E A 9 Q S w M E F A A C A A g A g k v 9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J L / V Q o x Q 1 e B w E A A M s B A A A T A B w A R m 9 y b X V s Y X M v U 2 V j d G l v b j E u b S C i G A A o o B Q A A A A A A A A A A A A A A A A A A A A A A A A A A A B t k M F K w 0 A Q h u + B v M O y X l o I A U W 8 l J 6 C h 4 p o o Y G C p Y d J M m L I Z i f s T r Q h 5 O L F h / A x P H n W v J d r K k p N 9 7 L w f / P / P z M W U 8 5 J i 9 X + P 5 3 5 n u / Z B z C Y i R g S V H A m 5 k I h + 5 5 w r 3 8 3 H 2 9 Z / 0 x O v N y l q M K o N g Y 1 r 8 k U C V E x m b a b G y h x L n / c c t t t I t L s Z r b B P u R E 3 p U 5 a l d H g p t K u i w 3 r D C M D W h 7 T 6 a M S N W l j p s K 7 e S 3 M m h b e R 0 u Z S A W m i / O w 2 / c B a K V S 0 N Z X b A D L g 0 F 4 4 4 H / b b K 7 U i 8 w k y T 5 Q J G Z K G o f / 1 8 G e d H q E F o Z K a R Z w 2 G B 9 c h B 9 0 M e M X w V I B 4 B P 5 P / o y J q Y 8 4 h 5 1 S d 7 S D y m 7 q e 7 k + f s X Z F 1 B L A Q I t A B Q A A g A I A I J L / V R t 3 i x l p A A A A P c A A A A S A A A A A A A A A A A A A A A A A A A A A A B D b 2 5 m a W c v U G F j a 2 F n Z S 5 4 b W x Q S w E C L Q A U A A I A C A C C S / 1 U D 8 r p q 6 Q A A A D p A A A A E w A A A A A A A A A A A A A A A A D w A A A A W 0 N v b n R l b n R f V H l w Z X N d L n h t b F B L A Q I t A B Q A A g A I A I J L / V Q o x Q 1 e B w E A A M s B A A A T A A A A A A A A A A A A A A A A A O E B A A B G b 3 J t d W x h c y 9 T Z W N 0 a W 9 u M S 5 t U E s F B g A A A A A D A A M A w g A A A D U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A N A A A A A A A A / g w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d p Z 2 F j a m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c t M j h U M T U 6 N D k 6 N T Y u O D E 5 N z Y w N l o i I C 8 + P E V u d H J 5 I F R 5 c G U 9 I k Z p b G x D b 2 x 1 b W 5 U e X B l c y I g V m F s d W U 9 I n N B d 1 l H Q m d N R 0 F B Q U F C Z z 0 9 I i A v P j x F b n R y e S B U e X B l P S J G a W x s Q 2 9 s d W 1 u T m F t Z X M i I F Z h b H V l P S J z W y Z x d W 9 0 O 0 w u U C Z x d W 9 0 O y w m c X V v d D t Q c m 9 k d W t 0 J n F 1 b 3 Q 7 L C Z x d W 9 0 O 0 9 w a X M m c X V v d D s s J n F 1 b 3 Q 7 S m V k b m 9 z d G t h J n F 1 b 3 Q 7 L C Z x d W 9 0 O 0 l s b 8 W b x I c m c X V v d D s s J n F 1 b 3 Q 7 Q 2 V u Y S B u Z X R 0 b y Z x d W 9 0 O y w m c X V v d D t X Y X J 0 b 8 W b x I c g b m V 0 d G 8 m c X V v d D s s J n F 1 b 3 Q 7 U 3 R h d 2 t h I H Z h d C Z x d W 9 0 O y w m c X V v d D t X Y X J 0 b 8 W b x I c g Y n J 1 d H R v J n F 1 b 3 Q 7 L C Z x d W 9 0 O 1 B y b 2 R 1 Y 2 V u d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l b G E y L 0 F 1 d G 9 S Z W 1 v d m V k Q 2 9 s d W 1 u c z E u e 0 w u U C w w f S Z x d W 9 0 O y w m c X V v d D t T Z W N 0 a W 9 u M S 9 U Y W J l b G E y L 0 F 1 d G 9 S Z W 1 v d m V k Q 2 9 s d W 1 u c z E u e 1 B y b 2 R 1 a 3 Q s M X 0 m c X V v d D s s J n F 1 b 3 Q 7 U 2 V j d G l v b j E v V G F i Z W x h M i 9 B d X R v U m V t b 3 Z l Z E N v b H V t b n M x L n t P c G l z L D J 9 J n F 1 b 3 Q 7 L C Z x d W 9 0 O 1 N l Y 3 R p b 2 4 x L 1 R h Y m V s Y T I v Q X V 0 b 1 J l b W 9 2 Z W R D b 2 x 1 b W 5 z M S 5 7 S m V k b m 9 z d G t h L D N 9 J n F 1 b 3 Q 7 L C Z x d W 9 0 O 1 N l Y 3 R p b 2 4 x L 1 R h Y m V s Y T I v Q X V 0 b 1 J l b W 9 2 Z W R D b 2 x 1 b W 5 z M S 5 7 S W x v x Z v E h y w 0 f S Z x d W 9 0 O y w m c X V v d D t T Z W N 0 a W 9 u M S 9 U Y W J l b G E y L 0 F 1 d G 9 S Z W 1 v d m V k Q 2 9 s d W 1 u c z E u e 0 N l b m E g b m V 0 d G 8 s N X 0 m c X V v d D s s J n F 1 b 3 Q 7 U 2 V j d G l v b j E v V G F i Z W x h M i 9 B d X R v U m V t b 3 Z l Z E N v b H V t b n M x L n t X Y X J 0 b 8 W b x I c g b m V 0 d G 8 s N n 0 m c X V v d D s s J n F 1 b 3 Q 7 U 2 V j d G l v b j E v V G F i Z W x h M i 9 B d X R v U m V t b 3 Z l Z E N v b H V t b n M x L n t T d G F 3 a 2 E g d m F 0 L D d 9 J n F 1 b 3 Q 7 L C Z x d W 9 0 O 1 N l Y 3 R p b 2 4 x L 1 R h Y m V s Y T I v Q X V 0 b 1 J l b W 9 2 Z W R D b 2 x 1 b W 5 z M S 5 7 V 2 F y d G / F m 8 S H I G J y d X R 0 b y w 4 f S Z x d W 9 0 O y w m c X V v d D t T Z W N 0 a W 9 u M S 9 U Y W J l b G E y L 0 F 1 d G 9 S Z W 1 v d m V k Q 2 9 s d W 1 u c z E u e 1 B y b 2 R 1 Y 2 V u d C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V G F i Z W x h M i 9 B d X R v U m V t b 3 Z l Z E N v b H V t b n M x L n t M L l A s M H 0 m c X V v d D s s J n F 1 b 3 Q 7 U 2 V j d G l v b j E v V G F i Z W x h M i 9 B d X R v U m V t b 3 Z l Z E N v b H V t b n M x L n t Q c m 9 k d W t 0 L D F 9 J n F 1 b 3 Q 7 L C Z x d W 9 0 O 1 N l Y 3 R p b 2 4 x L 1 R h Y m V s Y T I v Q X V 0 b 1 J l b W 9 2 Z W R D b 2 x 1 b W 5 z M S 5 7 T 3 B p c y w y f S Z x d W 9 0 O y w m c X V v d D t T Z W N 0 a W 9 u M S 9 U Y W J l b G E y L 0 F 1 d G 9 S Z W 1 v d m V k Q 2 9 s d W 1 u c z E u e 0 p l Z G 5 v c 3 R r Y S w z f S Z x d W 9 0 O y w m c X V v d D t T Z W N 0 a W 9 u M S 9 U Y W J l b G E y L 0 F 1 d G 9 S Z W 1 v d m V k Q 2 9 s d W 1 u c z E u e 0 l s b 8 W b x I c s N H 0 m c X V v d D s s J n F 1 b 3 Q 7 U 2 V j d G l v b j E v V G F i Z W x h M i 9 B d X R v U m V t b 3 Z l Z E N v b H V t b n M x L n t D Z W 5 h I G 5 l d H R v L D V 9 J n F 1 b 3 Q 7 L C Z x d W 9 0 O 1 N l Y 3 R p b 2 4 x L 1 R h Y m V s Y T I v Q X V 0 b 1 J l b W 9 2 Z W R D b 2 x 1 b W 5 z M S 5 7 V 2 F y d G / F m 8 S H I G 5 l d H R v L D Z 9 J n F 1 b 3 Q 7 L C Z x d W 9 0 O 1 N l Y 3 R p b 2 4 x L 1 R h Y m V s Y T I v Q X V 0 b 1 J l b W 9 2 Z W R D b 2 x 1 b W 5 z M S 5 7 U 3 R h d 2 t h I H Z h d C w 3 f S Z x d W 9 0 O y w m c X V v d D t T Z W N 0 a W 9 u M S 9 U Y W J l b G E y L 0 F 1 d G 9 S Z W 1 v d m V k Q 2 9 s d W 1 u c z E u e 1 d h c n R v x Z v E h y B i c n V 0 d G 8 s O H 0 m c X V v d D s s J n F 1 b 3 Q 7 U 2 V j d G l v b j E v V G F i Z W x h M i 9 B d X R v U m V t b 3 Z l Z E N v b H V t b n M x L n t Q c m 9 k d W N l b n Q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V s Y T I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h M i 9 a b W l l b m l v b m 8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6 4 3 f B V 0 q x 0 u O m N y n q j k u 3 w A A A A A C A A A A A A A D Z g A A w A A A A B A A A A A L w r f C O x Z n v t R e e d O T z F l u A A A A A A S A A A C g A A A A E A A A A B m y w c b j A F X i u t L x K H G Z D X 1 Q A A A A 6 c M A q r r 7 U b F I h 3 K O p E g S Q W t c + N k Q A n m P d a C V x 1 4 d J 8 / t r g q y N j w A s N K c 6 + x r K M j x A r R v N u t V o q t y T w h T x w e + y Z W c k 4 p r J g 2 X c g D w C c X 1 y f 4 U A A A A Q S m T l X A / T B B a 0 d Q t + 2 Z X n 1 9 n j F Q = < / D a t a M a s h u p > 
</file>

<file path=customXml/itemProps1.xml><?xml version="1.0" encoding="utf-8"?>
<ds:datastoreItem xmlns:ds="http://schemas.openxmlformats.org/officeDocument/2006/customXml" ds:itemID="{4B347D7A-08F3-4D54-93D0-F37D67678B0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Grzyby mrożone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Szymańska</dc:creator>
  <cp:lastModifiedBy>Mariusz Kawałko</cp:lastModifiedBy>
  <cp:lastPrinted>2021-03-25T08:37:53Z</cp:lastPrinted>
  <dcterms:created xsi:type="dcterms:W3CDTF">2019-08-09T09:10:28Z</dcterms:created>
  <dcterms:modified xsi:type="dcterms:W3CDTF">2024-02-28T12:45:33Z</dcterms:modified>
</cp:coreProperties>
</file>