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czta 2024 (2)\"/>
    </mc:Choice>
  </mc:AlternateContent>
  <xr:revisionPtr revIDLastSave="0" documentId="13_ncr:1_{CFC43DF3-7C08-4687-AAC1-858D4435376F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Arkusz1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7" l="1"/>
  <c r="H80" i="7"/>
  <c r="I80" i="7" s="1"/>
  <c r="G80" i="7"/>
  <c r="G78" i="7"/>
  <c r="H78" i="7"/>
  <c r="I78" i="7" s="1"/>
  <c r="G53" i="7"/>
  <c r="H53" i="7"/>
  <c r="I53" i="7" s="1"/>
  <c r="J53" i="7" s="1"/>
  <c r="G32" i="7"/>
  <c r="H32" i="7"/>
  <c r="I32" i="7" s="1"/>
  <c r="H55" i="7"/>
  <c r="I55" i="7" s="1"/>
  <c r="H56" i="7"/>
  <c r="I56" i="7" s="1"/>
  <c r="H57" i="7"/>
  <c r="I57" i="7" s="1"/>
  <c r="H58" i="7"/>
  <c r="I58" i="7" s="1"/>
  <c r="H59" i="7"/>
  <c r="I59" i="7" s="1"/>
  <c r="H81" i="7"/>
  <c r="G55" i="7"/>
  <c r="G56" i="7"/>
  <c r="G57" i="7"/>
  <c r="G58" i="7"/>
  <c r="G59" i="7"/>
  <c r="G63" i="7"/>
  <c r="H63" i="7"/>
  <c r="I63" i="7" s="1"/>
  <c r="G64" i="7"/>
  <c r="H64" i="7"/>
  <c r="I64" i="7" s="1"/>
  <c r="G65" i="7"/>
  <c r="H65" i="7"/>
  <c r="I65" i="7" s="1"/>
  <c r="G66" i="7"/>
  <c r="H66" i="7"/>
  <c r="I66" i="7" s="1"/>
  <c r="G67" i="7"/>
  <c r="H67" i="7"/>
  <c r="I67" i="7" s="1"/>
  <c r="G68" i="7"/>
  <c r="H68" i="7"/>
  <c r="I68" i="7" s="1"/>
  <c r="G71" i="7"/>
  <c r="H71" i="7"/>
  <c r="I71" i="7" s="1"/>
  <c r="G72" i="7"/>
  <c r="H72" i="7"/>
  <c r="I72" i="7" s="1"/>
  <c r="G73" i="7"/>
  <c r="H73" i="7"/>
  <c r="I73" i="7" s="1"/>
  <c r="G74" i="7"/>
  <c r="H74" i="7"/>
  <c r="I74" i="7" s="1"/>
  <c r="G75" i="7"/>
  <c r="H75" i="7"/>
  <c r="I75" i="7" s="1"/>
  <c r="G76" i="7"/>
  <c r="H76" i="7"/>
  <c r="I76" i="7" s="1"/>
  <c r="H11" i="7"/>
  <c r="I11" i="7" s="1"/>
  <c r="H12" i="7"/>
  <c r="I12" i="7" s="1"/>
  <c r="H14" i="7"/>
  <c r="I14" i="7" s="1"/>
  <c r="H15" i="7"/>
  <c r="I15" i="7"/>
  <c r="H16" i="7"/>
  <c r="I16" i="7" s="1"/>
  <c r="H19" i="7"/>
  <c r="I19" i="7" s="1"/>
  <c r="H20" i="7"/>
  <c r="I20" i="7" s="1"/>
  <c r="H21" i="7"/>
  <c r="I21" i="7" s="1"/>
  <c r="H23" i="7"/>
  <c r="I23" i="7" s="1"/>
  <c r="H24" i="7"/>
  <c r="I24" i="7" s="1"/>
  <c r="H25" i="7"/>
  <c r="I25" i="7" s="1"/>
  <c r="H27" i="7"/>
  <c r="I27" i="7" s="1"/>
  <c r="H28" i="7"/>
  <c r="I28" i="7" s="1"/>
  <c r="H29" i="7"/>
  <c r="I29" i="7" s="1"/>
  <c r="H30" i="7"/>
  <c r="I30" i="7" s="1"/>
  <c r="H34" i="7"/>
  <c r="I34" i="7" s="1"/>
  <c r="H35" i="7"/>
  <c r="I35" i="7" s="1"/>
  <c r="H36" i="7"/>
  <c r="I36" i="7" s="1"/>
  <c r="H38" i="7"/>
  <c r="I38" i="7" s="1"/>
  <c r="H39" i="7"/>
  <c r="I39" i="7" s="1"/>
  <c r="H40" i="7"/>
  <c r="I40" i="7" s="1"/>
  <c r="H43" i="7"/>
  <c r="I43" i="7" s="1"/>
  <c r="H44" i="7"/>
  <c r="I44" i="7" s="1"/>
  <c r="H45" i="7"/>
  <c r="I45" i="7" s="1"/>
  <c r="H46" i="7"/>
  <c r="I46" i="7" s="1"/>
  <c r="H48" i="7"/>
  <c r="I48" i="7" s="1"/>
  <c r="H49" i="7"/>
  <c r="I49" i="7" s="1"/>
  <c r="H50" i="7"/>
  <c r="I50" i="7" s="1"/>
  <c r="H51" i="7"/>
  <c r="I51" i="7" s="1"/>
  <c r="G11" i="7"/>
  <c r="G12" i="7"/>
  <c r="G14" i="7"/>
  <c r="G15" i="7"/>
  <c r="G16" i="7"/>
  <c r="G19" i="7"/>
  <c r="G21" i="7"/>
  <c r="G23" i="7"/>
  <c r="G24" i="7"/>
  <c r="G25" i="7"/>
  <c r="G27" i="7"/>
  <c r="G28" i="7"/>
  <c r="G29" i="7"/>
  <c r="G30" i="7"/>
  <c r="G34" i="7"/>
  <c r="G35" i="7"/>
  <c r="G36" i="7"/>
  <c r="G38" i="7"/>
  <c r="G39" i="7"/>
  <c r="G40" i="7"/>
  <c r="G43" i="7"/>
  <c r="G44" i="7"/>
  <c r="G45" i="7"/>
  <c r="G46" i="7"/>
  <c r="G48" i="7"/>
  <c r="G49" i="7"/>
  <c r="G50" i="7"/>
  <c r="G51" i="7"/>
  <c r="H10" i="7"/>
  <c r="I10" i="7" s="1"/>
  <c r="G10" i="7"/>
  <c r="J78" i="7" l="1"/>
  <c r="J80" i="7"/>
  <c r="J44" i="7"/>
  <c r="J20" i="7"/>
  <c r="J32" i="7"/>
  <c r="G81" i="7"/>
  <c r="J30" i="7"/>
  <c r="J49" i="7"/>
  <c r="J38" i="7"/>
  <c r="J25" i="7"/>
  <c r="J14" i="7"/>
  <c r="J74" i="7"/>
  <c r="J10" i="7"/>
  <c r="I81" i="7"/>
  <c r="J75" i="7"/>
  <c r="J73" i="7"/>
  <c r="J56" i="7"/>
  <c r="J29" i="7"/>
  <c r="J24" i="7"/>
  <c r="J65" i="7"/>
  <c r="J63" i="7"/>
  <c r="J36" i="7"/>
  <c r="J12" i="7"/>
  <c r="J64" i="7"/>
  <c r="J51" i="7"/>
  <c r="J46" i="7"/>
  <c r="J40" i="7"/>
  <c r="J35" i="7"/>
  <c r="J28" i="7"/>
  <c r="J16" i="7"/>
  <c r="J11" i="7"/>
  <c r="J68" i="7"/>
  <c r="J66" i="7"/>
  <c r="J58" i="7"/>
  <c r="J71" i="7"/>
  <c r="J48" i="7"/>
  <c r="J43" i="7"/>
  <c r="J23" i="7"/>
  <c r="J19" i="7"/>
  <c r="J67" i="7"/>
  <c r="J50" i="7"/>
  <c r="J45" i="7"/>
  <c r="J39" i="7"/>
  <c r="J34" i="7"/>
  <c r="J27" i="7"/>
  <c r="J21" i="7"/>
  <c r="J15" i="7"/>
  <c r="J72" i="7"/>
  <c r="J76" i="7"/>
  <c r="J57" i="7"/>
  <c r="J59" i="7"/>
  <c r="J55" i="7"/>
  <c r="J81" i="7" l="1"/>
</calcChain>
</file>

<file path=xl/sharedStrings.xml><?xml version="1.0" encoding="utf-8"?>
<sst xmlns="http://schemas.openxmlformats.org/spreadsheetml/2006/main" count="140" uniqueCount="71">
  <si>
    <t>potwierdzenie odbioru</t>
  </si>
  <si>
    <t>a</t>
  </si>
  <si>
    <t>b</t>
  </si>
  <si>
    <t>przesyłki polecone</t>
  </si>
  <si>
    <t>ponad 50 g</t>
  </si>
  <si>
    <t>ponad 100 g</t>
  </si>
  <si>
    <t>do 350 g</t>
  </si>
  <si>
    <t>ponad 350 g</t>
  </si>
  <si>
    <t>do 500 g</t>
  </si>
  <si>
    <t>ponad 500 g</t>
  </si>
  <si>
    <t>do 1000 g</t>
  </si>
  <si>
    <t>ponad 1000 g</t>
  </si>
  <si>
    <t>do 2000 g</t>
  </si>
  <si>
    <t>przesyłki listowe wartościowe</t>
  </si>
  <si>
    <t>c</t>
  </si>
  <si>
    <t>do 1 kg</t>
  </si>
  <si>
    <t>do 2 kg</t>
  </si>
  <si>
    <t>ponad 2 kg</t>
  </si>
  <si>
    <t>do 5 kg</t>
  </si>
  <si>
    <t>ponad 5 kg</t>
  </si>
  <si>
    <t>d</t>
  </si>
  <si>
    <t>ILOŚĆ</t>
  </si>
  <si>
    <t>(sztuki)</t>
  </si>
  <si>
    <t>e</t>
  </si>
  <si>
    <t>Rodzaj przesyłki</t>
  </si>
  <si>
    <t>paczki</t>
  </si>
  <si>
    <t>g</t>
  </si>
  <si>
    <t>do 10 kg</t>
  </si>
  <si>
    <t>do 50 g</t>
  </si>
  <si>
    <t>Przesyłki listowe, paczki i przesyłki kurierskie w obrocie krajowym i zagranicznym.</t>
  </si>
  <si>
    <t>Wartość netto</t>
  </si>
  <si>
    <t>Cena jednostkowa netto</t>
  </si>
  <si>
    <t>Wartość brutto</t>
  </si>
  <si>
    <t>Cena jednostkowa brutto</t>
  </si>
  <si>
    <t>opłata za wartość,  za każde 50,00  złotych zadeklarowanej wartości lub ich część</t>
  </si>
  <si>
    <t>SUMA</t>
  </si>
  <si>
    <t>f</t>
  </si>
  <si>
    <t>h</t>
  </si>
  <si>
    <t>zwrot przesyłki poleconej ekonomicznej (EK) krajowej</t>
  </si>
  <si>
    <t>i</t>
  </si>
  <si>
    <t>EKONOMICZNE</t>
  </si>
  <si>
    <t>PRIORYTETOWE</t>
  </si>
  <si>
    <t>przesyłki listowe nierejestrowane</t>
  </si>
  <si>
    <t>przesyłki listowe polecone</t>
  </si>
  <si>
    <t>zwrot przesyłki poleconej ekonomicznej (EK) krajowej nadanej ze zwrotnym potwierdzeniem odbioru</t>
  </si>
  <si>
    <t>Gabaryt A</t>
  </si>
  <si>
    <t xml:space="preserve">ponad 1 kg </t>
  </si>
  <si>
    <t>Gabaryt B</t>
  </si>
  <si>
    <t xml:space="preserve">I </t>
  </si>
  <si>
    <t>Przesyłki kurierskie Pocztex</t>
  </si>
  <si>
    <t>Format S</t>
  </si>
  <si>
    <t>Format M</t>
  </si>
  <si>
    <t>Format L</t>
  </si>
  <si>
    <t>Format XL</t>
  </si>
  <si>
    <t>koperta firmowa do 1 kg</t>
  </si>
  <si>
    <t xml:space="preserve">Format S </t>
  </si>
  <si>
    <t xml:space="preserve">Format M </t>
  </si>
  <si>
    <t xml:space="preserve">Format L </t>
  </si>
  <si>
    <t>II</t>
  </si>
  <si>
    <t>OBRÓT ZAGRANICZNY strefa A</t>
  </si>
  <si>
    <t>do 100 g</t>
  </si>
  <si>
    <t>III</t>
  </si>
  <si>
    <t>OBRÓT KRAJOWY</t>
  </si>
  <si>
    <t>paczki krajowe</t>
  </si>
  <si>
    <t>polecone krajowe</t>
  </si>
  <si>
    <t>polecone zagraniczne</t>
  </si>
  <si>
    <t xml:space="preserve">dbiór przesyłek z siedziby Zamawiającego </t>
  </si>
  <si>
    <t>(opłata miesięczna za odbiór przesyłek 5x w tygodniu)</t>
  </si>
  <si>
    <t>Kwota podatku VAT</t>
  </si>
  <si>
    <t>Załącznik Nr 4</t>
  </si>
  <si>
    <t>Formularz rzeczowo-finansowy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</si>
</sst>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;[Red]\-#,##0;[Blue]#,##0"/>
    <numFmt numFmtId="166" formatCode="_-* #,##0\ _k_r_-;\-* #,##0\ _k_r_-;_-* &quot;-&quot;\ _k_r_-;_-@_-"/>
    <numFmt numFmtId="167" formatCode="_-* #,##0.00\ _k_r_-;\-* #,##0.00\ _k_r_-;_-* &quot;-&quot;??\ _k_r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;&quot;-&quot;#,##0.00"/>
  </numFmts>
  <fonts count="3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9"/>
      <name val="Czcionka tekstu podstawowego"/>
      <family val="2"/>
      <charset val="238"/>
    </font>
    <font>
      <sz val="12"/>
      <name val="Times New Roman CE"/>
      <charset val="238"/>
    </font>
    <font>
      <sz val="10"/>
      <name val="Arial CE"/>
      <charset val="238"/>
    </font>
    <font>
      <sz val="10"/>
      <name val="Swis721 BT"/>
      <family val="2"/>
      <charset val="186"/>
    </font>
    <font>
      <sz val="10"/>
      <color indexed="0"/>
      <name val="MS Sans Serif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Tahoma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6"/>
      <name val="Times New Roman"/>
      <family val="1"/>
      <charset val="238"/>
    </font>
    <font>
      <b/>
      <sz val="9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5A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164" fontId="5" fillId="0" borderId="0" applyFill="0" applyBorder="0" applyAlignment="0"/>
    <xf numFmtId="165" fontId="6" fillId="0" borderId="0"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protection locked="0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Alignment="0" applyProtection="0"/>
    <xf numFmtId="0" fontId="10" fillId="9" borderId="2" applyNumberFormat="0" applyAlignment="0" applyProtection="0"/>
    <xf numFmtId="165" fontId="6" fillId="0" borderId="0">
      <protection locked="0"/>
    </xf>
    <xf numFmtId="170" fontId="11" fillId="0" borderId="0">
      <alignment horizontal="center"/>
    </xf>
    <xf numFmtId="165" fontId="6" fillId="0" borderId="0">
      <protection locked="0"/>
    </xf>
    <xf numFmtId="3" fontId="12" fillId="0" borderId="0"/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protection locked="0"/>
    </xf>
    <xf numFmtId="165" fontId="6" fillId="0" borderId="0">
      <protection locked="0"/>
    </xf>
    <xf numFmtId="0" fontId="14" fillId="0" borderId="5" applyNumberFormat="0" applyFill="0" applyAlignment="0" applyProtection="0"/>
    <xf numFmtId="0" fontId="15" fillId="10" borderId="6" applyNumberFormat="0" applyAlignment="0" applyProtection="0"/>
    <xf numFmtId="0" fontId="16" fillId="0" borderId="0">
      <alignment horizontal="right" vertical="center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/>
    <xf numFmtId="0" fontId="2" fillId="0" borderId="0"/>
    <xf numFmtId="0" fontId="21" fillId="0" borderId="0"/>
    <xf numFmtId="0" fontId="1" fillId="0" borderId="0">
      <alignment vertical="top"/>
    </xf>
    <xf numFmtId="0" fontId="20" fillId="9" borderId="1" applyNumberFormat="0" applyAlignment="0" applyProtection="0"/>
    <xf numFmtId="165" fontId="6" fillId="0" borderId="0">
      <protection locked="0"/>
    </xf>
    <xf numFmtId="0" fontId="21" fillId="0" borderId="0"/>
    <xf numFmtId="0" fontId="2" fillId="0" borderId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>
      <alignment horizontal="centerContinuous"/>
    </xf>
    <xf numFmtId="3" fontId="26" fillId="0" borderId="0"/>
    <xf numFmtId="0" fontId="27" fillId="0" borderId="0">
      <protection locked="0"/>
    </xf>
    <xf numFmtId="0" fontId="6" fillId="11" borderId="11" applyNumberFormat="0" applyFont="0" applyAlignment="0" applyProtection="0"/>
  </cellStyleXfs>
  <cellXfs count="129">
    <xf numFmtId="0" fontId="0" fillId="0" borderId="0" xfId="0"/>
    <xf numFmtId="0" fontId="28" fillId="0" borderId="0" xfId="0" applyFont="1"/>
    <xf numFmtId="4" fontId="29" fillId="0" borderId="16" xfId="96" applyNumberFormat="1" applyFont="1" applyBorder="1" applyAlignment="1">
      <alignment horizontal="center" vertical="center" wrapText="1"/>
    </xf>
    <xf numFmtId="0" fontId="28" fillId="0" borderId="12" xfId="0" applyFont="1" applyBorder="1"/>
    <xf numFmtId="0" fontId="28" fillId="0" borderId="23" xfId="0" applyFont="1" applyBorder="1"/>
    <xf numFmtId="0" fontId="28" fillId="0" borderId="14" xfId="0" applyFont="1" applyBorder="1"/>
    <xf numFmtId="0" fontId="28" fillId="0" borderId="23" xfId="0" applyFont="1" applyBorder="1" applyAlignment="1">
      <alignment horizontal="left"/>
    </xf>
    <xf numFmtId="0" fontId="28" fillId="0" borderId="19" xfId="0" applyFont="1" applyBorder="1"/>
    <xf numFmtId="0" fontId="28" fillId="0" borderId="18" xfId="0" applyFont="1" applyBorder="1"/>
    <xf numFmtId="2" fontId="28" fillId="0" borderId="12" xfId="0" applyNumberFormat="1" applyFont="1" applyBorder="1"/>
    <xf numFmtId="0" fontId="28" fillId="0" borderId="26" xfId="0" applyFont="1" applyBorder="1"/>
    <xf numFmtId="2" fontId="28" fillId="0" borderId="18" xfId="0" applyNumberFormat="1" applyFont="1" applyBorder="1"/>
    <xf numFmtId="0" fontId="28" fillId="16" borderId="20" xfId="0" applyFont="1" applyFill="1" applyBorder="1"/>
    <xf numFmtId="0" fontId="28" fillId="16" borderId="21" xfId="0" applyFont="1" applyFill="1" applyBorder="1"/>
    <xf numFmtId="0" fontId="29" fillId="12" borderId="20" xfId="96" applyFont="1" applyFill="1" applyBorder="1" applyAlignment="1">
      <alignment horizontal="left" vertical="center" wrapText="1"/>
    </xf>
    <xf numFmtId="0" fontId="29" fillId="12" borderId="21" xfId="96" applyFont="1" applyFill="1" applyBorder="1" applyAlignment="1">
      <alignment horizontal="left" vertical="center" wrapText="1"/>
    </xf>
    <xf numFmtId="0" fontId="29" fillId="15" borderId="20" xfId="96" applyFont="1" applyFill="1" applyBorder="1" applyAlignment="1">
      <alignment horizontal="left" vertical="center" wrapText="1"/>
    </xf>
    <xf numFmtId="0" fontId="28" fillId="15" borderId="20" xfId="0" applyFont="1" applyFill="1" applyBorder="1"/>
    <xf numFmtId="0" fontId="28" fillId="15" borderId="21" xfId="0" applyFont="1" applyFill="1" applyBorder="1"/>
    <xf numFmtId="4" fontId="29" fillId="0" borderId="17" xfId="96" applyNumberFormat="1" applyFont="1" applyBorder="1" applyAlignment="1">
      <alignment horizontal="center" vertical="center" wrapText="1"/>
    </xf>
    <xf numFmtId="0" fontId="28" fillId="0" borderId="15" xfId="0" applyFont="1" applyBorder="1"/>
    <xf numFmtId="2" fontId="28" fillId="0" borderId="19" xfId="0" applyNumberFormat="1" applyFont="1" applyBorder="1"/>
    <xf numFmtId="2" fontId="28" fillId="16" borderId="20" xfId="0" applyNumberFormat="1" applyFont="1" applyFill="1" applyBorder="1"/>
    <xf numFmtId="2" fontId="28" fillId="16" borderId="21" xfId="0" applyNumberFormat="1" applyFont="1" applyFill="1" applyBorder="1"/>
    <xf numFmtId="0" fontId="28" fillId="0" borderId="37" xfId="0" applyFont="1" applyBorder="1"/>
    <xf numFmtId="0" fontId="28" fillId="13" borderId="20" xfId="0" applyFont="1" applyFill="1" applyBorder="1"/>
    <xf numFmtId="2" fontId="28" fillId="13" borderId="20" xfId="0" applyNumberFormat="1" applyFont="1" applyFill="1" applyBorder="1"/>
    <xf numFmtId="2" fontId="28" fillId="13" borderId="21" xfId="0" applyNumberFormat="1" applyFont="1" applyFill="1" applyBorder="1"/>
    <xf numFmtId="0" fontId="28" fillId="0" borderId="26" xfId="0" applyFont="1" applyBorder="1" applyAlignment="1">
      <alignment horizontal="left"/>
    </xf>
    <xf numFmtId="0" fontId="28" fillId="14" borderId="13" xfId="0" applyFont="1" applyFill="1" applyBorder="1"/>
    <xf numFmtId="2" fontId="28" fillId="0" borderId="13" xfId="0" applyNumberFormat="1" applyFont="1" applyBorder="1"/>
    <xf numFmtId="0" fontId="28" fillId="17" borderId="20" xfId="0" applyFont="1" applyFill="1" applyBorder="1"/>
    <xf numFmtId="2" fontId="28" fillId="17" borderId="20" xfId="0" applyNumberFormat="1" applyFont="1" applyFill="1" applyBorder="1"/>
    <xf numFmtId="2" fontId="28" fillId="17" borderId="21" xfId="0" applyNumberFormat="1" applyFont="1" applyFill="1" applyBorder="1"/>
    <xf numFmtId="0" fontId="29" fillId="0" borderId="20" xfId="0" applyFont="1" applyBorder="1"/>
    <xf numFmtId="2" fontId="29" fillId="0" borderId="20" xfId="0" applyNumberFormat="1" applyFont="1" applyBorder="1"/>
    <xf numFmtId="2" fontId="29" fillId="0" borderId="21" xfId="0" applyNumberFormat="1" applyFont="1" applyBorder="1"/>
    <xf numFmtId="0" fontId="29" fillId="15" borderId="46" xfId="96" applyFont="1" applyFill="1" applyBorder="1" applyAlignment="1">
      <alignment horizontal="center" wrapText="1"/>
    </xf>
    <xf numFmtId="2" fontId="28" fillId="0" borderId="47" xfId="0" applyNumberFormat="1" applyFont="1" applyBorder="1"/>
    <xf numFmtId="2" fontId="28" fillId="0" borderId="48" xfId="0" applyNumberFormat="1" applyFont="1" applyBorder="1"/>
    <xf numFmtId="2" fontId="28" fillId="0" borderId="49" xfId="0" applyNumberFormat="1" applyFont="1" applyBorder="1"/>
    <xf numFmtId="2" fontId="28" fillId="0" borderId="51" xfId="0" applyNumberFormat="1" applyFont="1" applyBorder="1"/>
    <xf numFmtId="0" fontId="28" fillId="17" borderId="22" xfId="0" applyFont="1" applyFill="1" applyBorder="1"/>
    <xf numFmtId="0" fontId="28" fillId="17" borderId="2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0" borderId="12" xfId="0" applyFont="1" applyBorder="1"/>
    <xf numFmtId="0" fontId="0" fillId="0" borderId="12" xfId="0" applyBorder="1"/>
    <xf numFmtId="0" fontId="29" fillId="0" borderId="2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9" fillId="15" borderId="40" xfId="96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14" borderId="24" xfId="0" applyFont="1" applyFill="1" applyBorder="1"/>
    <xf numFmtId="0" fontId="0" fillId="0" borderId="0" xfId="0"/>
    <xf numFmtId="0" fontId="0" fillId="0" borderId="38" xfId="0" applyBorder="1"/>
    <xf numFmtId="0" fontId="28" fillId="14" borderId="2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0" fillId="14" borderId="0" xfId="0" applyFill="1"/>
    <xf numFmtId="0" fontId="0" fillId="14" borderId="38" xfId="0" applyFill="1" applyBorder="1"/>
    <xf numFmtId="0" fontId="28" fillId="16" borderId="27" xfId="0" applyFont="1" applyFill="1" applyBorder="1"/>
    <xf numFmtId="0" fontId="28" fillId="0" borderId="20" xfId="0" applyFont="1" applyBorder="1"/>
    <xf numFmtId="0" fontId="28" fillId="0" borderId="18" xfId="0" applyFont="1" applyBorder="1"/>
    <xf numFmtId="0" fontId="0" fillId="0" borderId="19" xfId="0" applyBorder="1"/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8" fillId="13" borderId="27" xfId="0" applyFont="1" applyFill="1" applyBorder="1"/>
    <xf numFmtId="0" fontId="29" fillId="17" borderId="27" xfId="0" applyFont="1" applyFill="1" applyBorder="1" applyAlignment="1">
      <alignment wrapText="1"/>
    </xf>
    <xf numFmtId="0" fontId="30" fillId="17" borderId="20" xfId="0" applyFont="1" applyFill="1" applyBorder="1" applyAlignment="1">
      <alignment wrapText="1"/>
    </xf>
    <xf numFmtId="0" fontId="29" fillId="14" borderId="24" xfId="0" applyFont="1" applyFill="1" applyBorder="1" applyAlignment="1">
      <alignment wrapText="1"/>
    </xf>
    <xf numFmtId="0" fontId="0" fillId="14" borderId="0" xfId="0" applyFill="1" applyAlignment="1">
      <alignment wrapText="1"/>
    </xf>
    <xf numFmtId="0" fontId="0" fillId="14" borderId="38" xfId="0" applyFill="1" applyBorder="1" applyAlignment="1">
      <alignment wrapText="1"/>
    </xf>
    <xf numFmtId="0" fontId="29" fillId="17" borderId="27" xfId="0" applyFont="1" applyFill="1" applyBorder="1"/>
    <xf numFmtId="0" fontId="29" fillId="17" borderId="20" xfId="0" applyFont="1" applyFill="1" applyBorder="1"/>
    <xf numFmtId="0" fontId="29" fillId="12" borderId="27" xfId="96" applyFont="1" applyFill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16" borderId="20" xfId="0" applyFont="1" applyFill="1" applyBorder="1"/>
    <xf numFmtId="0" fontId="28" fillId="0" borderId="1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9" xfId="0" applyFont="1" applyBorder="1"/>
    <xf numFmtId="0" fontId="0" fillId="0" borderId="45" xfId="0" applyBorder="1"/>
    <xf numFmtId="0" fontId="28" fillId="0" borderId="22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3" xfId="0" applyFont="1" applyBorder="1"/>
    <xf numFmtId="0" fontId="28" fillId="13" borderId="20" xfId="0" applyFont="1" applyFill="1" applyBorder="1"/>
    <xf numFmtId="0" fontId="28" fillId="13" borderId="27" xfId="0" applyFont="1" applyFill="1" applyBorder="1" applyAlignment="1">
      <alignment horizontal="left" vertical="top" wrapText="1"/>
    </xf>
    <xf numFmtId="0" fontId="28" fillId="13" borderId="20" xfId="0" applyFont="1" applyFill="1" applyBorder="1" applyAlignment="1">
      <alignment horizontal="left" vertical="top" wrapText="1"/>
    </xf>
    <xf numFmtId="0" fontId="28" fillId="0" borderId="37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24" xfId="0" applyFont="1" applyBorder="1"/>
    <xf numFmtId="0" fontId="28" fillId="13" borderId="40" xfId="0" applyFont="1" applyFill="1" applyBorder="1"/>
    <xf numFmtId="0" fontId="28" fillId="0" borderId="3" xfId="0" applyFont="1" applyBorder="1"/>
    <xf numFmtId="0" fontId="28" fillId="0" borderId="25" xfId="0" applyFont="1" applyBorder="1"/>
    <xf numFmtId="0" fontId="28" fillId="13" borderId="3" xfId="0" applyFont="1" applyFill="1" applyBorder="1"/>
    <xf numFmtId="0" fontId="28" fillId="16" borderId="40" xfId="0" applyFont="1" applyFill="1" applyBorder="1"/>
    <xf numFmtId="3" fontId="29" fillId="0" borderId="31" xfId="96" applyNumberFormat="1" applyFont="1" applyBorder="1" applyAlignment="1" applyProtection="1">
      <alignment horizontal="right" vertical="center" wrapText="1"/>
      <protection locked="0"/>
    </xf>
    <xf numFmtId="3" fontId="29" fillId="0" borderId="34" xfId="96" applyNumberFormat="1" applyFont="1" applyBorder="1" applyAlignment="1" applyProtection="1">
      <alignment horizontal="right" vertical="center" wrapText="1"/>
      <protection locked="0"/>
    </xf>
    <xf numFmtId="0" fontId="29" fillId="14" borderId="12" xfId="0" applyFont="1" applyFill="1" applyBorder="1" applyAlignment="1">
      <alignment horizontal="center" vertical="center"/>
    </xf>
    <xf numFmtId="0" fontId="29" fillId="0" borderId="39" xfId="96" applyFont="1" applyBorder="1" applyAlignment="1">
      <alignment vertical="center"/>
    </xf>
    <xf numFmtId="0" fontId="28" fillId="0" borderId="0" xfId="0" applyFont="1"/>
    <xf numFmtId="0" fontId="0" fillId="0" borderId="41" xfId="0" applyBorder="1"/>
    <xf numFmtId="0" fontId="28" fillId="0" borderId="34" xfId="0" applyFont="1" applyBorder="1"/>
    <xf numFmtId="0" fontId="28" fillId="0" borderId="35" xfId="0" applyFont="1" applyBorder="1"/>
    <xf numFmtId="0" fontId="0" fillId="0" borderId="36" xfId="0" applyBorder="1"/>
    <xf numFmtId="0" fontId="29" fillId="12" borderId="40" xfId="96" applyFont="1" applyFill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3" fontId="29" fillId="0" borderId="16" xfId="96" applyNumberFormat="1" applyFont="1" applyBorder="1" applyAlignment="1">
      <alignment horizontal="right" vertical="center" wrapText="1"/>
    </xf>
    <xf numFmtId="3" fontId="29" fillId="0" borderId="17" xfId="96" applyNumberFormat="1" applyFont="1" applyBorder="1" applyAlignment="1">
      <alignment horizontal="right" vertical="center" wrapText="1"/>
    </xf>
    <xf numFmtId="2" fontId="29" fillId="0" borderId="16" xfId="96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</cellXfs>
  <cellStyles count="109">
    <cellStyle name="_03-00_FS" xfId="1" xr:uid="{00000000-0005-0000-0000-000000000000}"/>
    <cellStyle name="_Arkusz2" xfId="2" xr:uid="{00000000-0005-0000-0000-000001000000}"/>
    <cellStyle name="_bil_1_zbiorczy" xfId="3" xr:uid="{00000000-0005-0000-0000-000002000000}"/>
    <cellStyle name="_f01_zbior" xfId="4" xr:uid="{00000000-0005-0000-0000-000003000000}"/>
    <cellStyle name="_f01_zbior_Rzis marzec" xfId="5" xr:uid="{00000000-0005-0000-0000-000004000000}"/>
    <cellStyle name="_KNKUP" xfId="6" xr:uid="{00000000-0005-0000-0000-000005000000}"/>
    <cellStyle name="_Kopia F-01" xfId="7" xr:uid="{00000000-0005-0000-0000-000006000000}"/>
    <cellStyle name="_Kopia F-01_Rzis marzec" xfId="8" xr:uid="{00000000-0005-0000-0000-000007000000}"/>
    <cellStyle name="_n7_zbiorczy" xfId="9" xr:uid="{00000000-0005-0000-0000-000008000000}"/>
    <cellStyle name="_n7_zbiorczy_Rzis marzec" xfId="10" xr:uid="{00000000-0005-0000-0000-000009000000}"/>
    <cellStyle name="_nowyR-K_ZY99" xfId="11" xr:uid="{00000000-0005-0000-0000-00000A000000}"/>
    <cellStyle name="_PERSONAL" xfId="12" xr:uid="{00000000-0005-0000-0000-00000B000000}"/>
    <cellStyle name="_plan za 4 m-ce" xfId="13" xr:uid="{00000000-0005-0000-0000-00000C000000}"/>
    <cellStyle name="_Przychody do planu" xfId="14" xr:uid="{00000000-0005-0000-0000-00000D000000}"/>
    <cellStyle name="_Rach.Zysków i strat 11_1998_ZBIOROWKA" xfId="15" xr:uid="{00000000-0005-0000-0000-00000E000000}"/>
    <cellStyle name="_RACH_Z_S" xfId="16" xr:uid="{00000000-0005-0000-0000-00000F000000}"/>
    <cellStyle name="_RACH_Z~1" xfId="17" xr:uid="{00000000-0005-0000-0000-000010000000}"/>
    <cellStyle name="_RACH_Z~2" xfId="18" xr:uid="{00000000-0005-0000-0000-000011000000}"/>
    <cellStyle name="_RACH_Z98" xfId="19" xr:uid="{00000000-0005-0000-0000-000012000000}"/>
    <cellStyle name="_Rach_zysk ZTS Warszawa Nr 1 -1998" xfId="20" xr:uid="{00000000-0005-0000-0000-000013000000}"/>
    <cellStyle name="_Rach_zysków i strat - 1998-19" xfId="21" xr:uid="{00000000-0005-0000-0000-000014000000}"/>
    <cellStyle name="_Rach_zysków i strat -1998-19" xfId="22" xr:uid="{00000000-0005-0000-0000-000015000000}"/>
    <cellStyle name="_Rach_zysków i strat -1998-25" xfId="23" xr:uid="{00000000-0005-0000-0000-000016000000}"/>
    <cellStyle name="_Rach_zysów i strat -1998-4" xfId="24" xr:uid="{00000000-0005-0000-0000-000017000000}"/>
    <cellStyle name="_RACHUN99" xfId="25" xr:uid="{00000000-0005-0000-0000-000018000000}"/>
    <cellStyle name="_RACHUNEK" xfId="26" xr:uid="{00000000-0005-0000-0000-000019000000}"/>
    <cellStyle name="_rachunek zysków i strat" xfId="27" xr:uid="{00000000-0005-0000-0000-00001A000000}"/>
    <cellStyle name="_RACH-ZYS" xfId="28" xr:uid="{00000000-0005-0000-0000-00001B000000}"/>
    <cellStyle name="_Rach-zysków i strat 11.xls" xfId="29" xr:uid="{00000000-0005-0000-0000-00001C000000}"/>
    <cellStyle name="_RK_ZS3_0" xfId="30" xr:uid="{00000000-0005-0000-0000-00001D000000}"/>
    <cellStyle name="_R-K_ZY~1" xfId="31" xr:uid="{00000000-0005-0000-0000-00001E000000}"/>
    <cellStyle name="_R-K_ZY~2" xfId="32" xr:uid="{00000000-0005-0000-0000-00001F000000}"/>
    <cellStyle name="_R-K_ZYSK" xfId="33" xr:uid="{00000000-0005-0000-0000-000020000000}"/>
    <cellStyle name="_R-k_zysk pp 1999r" xfId="34" xr:uid="{00000000-0005-0000-0000-000021000000}"/>
    <cellStyle name="_RK_ZYSKO" xfId="35" xr:uid="{00000000-0005-0000-0000-000022000000}"/>
    <cellStyle name="_R-k_zyskow  PP1999 r " xfId="36" xr:uid="{00000000-0005-0000-0000-000023000000}"/>
    <cellStyle name="_Rzis marzec" xfId="37" xr:uid="{00000000-0005-0000-0000-000024000000}"/>
    <cellStyle name="_Rzis_KA10" xfId="38" xr:uid="{00000000-0005-0000-0000-000025000000}"/>
    <cellStyle name="_RZis_ka11" xfId="39" xr:uid="{00000000-0005-0000-0000-000026000000}"/>
    <cellStyle name="_RZIS_KA12" xfId="40" xr:uid="{00000000-0005-0000-0000-000027000000}"/>
    <cellStyle name="_Rzis_le1" xfId="41" xr:uid="{00000000-0005-0000-0000-000028000000}"/>
    <cellStyle name="_Rzis_LE10" xfId="42" xr:uid="{00000000-0005-0000-0000-000029000000}"/>
    <cellStyle name="_Rzis_le11" xfId="43" xr:uid="{00000000-0005-0000-0000-00002A000000}"/>
    <cellStyle name="_RZIS_LE12" xfId="44" xr:uid="{00000000-0005-0000-0000-00002B000000}"/>
    <cellStyle name="_Rzis_le2" xfId="45" xr:uid="{00000000-0005-0000-0000-00002C000000}"/>
    <cellStyle name="_RZIS1098" xfId="46" xr:uid="{00000000-0005-0000-0000-00002D000000}"/>
    <cellStyle name="_SPEC_KOS" xfId="47" xr:uid="{00000000-0005-0000-0000-00002E000000}"/>
    <cellStyle name="_SPEC_PRZ" xfId="48" xr:uid="{00000000-0005-0000-0000-00002F000000}"/>
    <cellStyle name="_spec_przb2" xfId="49" xr:uid="{00000000-0005-0000-0000-000030000000}"/>
    <cellStyle name="_spec_przb2_Rzis marzec" xfId="50" xr:uid="{00000000-0005-0000-0000-000031000000}"/>
    <cellStyle name="_zał. nr 5" xfId="51" xr:uid="{00000000-0005-0000-0000-000032000000}"/>
    <cellStyle name="_Zał24" xfId="52" xr:uid="{00000000-0005-0000-0000-000033000000}"/>
    <cellStyle name="_Zał3" xfId="53" xr:uid="{00000000-0005-0000-0000-000034000000}"/>
    <cellStyle name="_Zał9" xfId="54" xr:uid="{00000000-0005-0000-0000-000035000000}"/>
    <cellStyle name="_zatrudnienie" xfId="55" xr:uid="{00000000-0005-0000-0000-000036000000}"/>
    <cellStyle name="_Zeszyt1" xfId="56" xr:uid="{00000000-0005-0000-0000-000037000000}"/>
    <cellStyle name="_zysk_str" xfId="57" xr:uid="{00000000-0005-0000-0000-000038000000}"/>
    <cellStyle name="_ZYSK06_9" xfId="58" xr:uid="{00000000-0005-0000-0000-000039000000}"/>
    <cellStyle name="Akcent 1" xfId="59" builtinId="29" customBuiltin="1"/>
    <cellStyle name="Akcent 2" xfId="60" builtinId="33" customBuiltin="1"/>
    <cellStyle name="Akcent 3" xfId="61" builtinId="37" customBuiltin="1"/>
    <cellStyle name="Akcent 4" xfId="62" builtinId="41" customBuiltin="1"/>
    <cellStyle name="Akcent 5" xfId="63" builtinId="45" customBuiltin="1"/>
    <cellStyle name="Akcent 6" xfId="64" builtinId="49" customBuiltin="1"/>
    <cellStyle name="Calc Currency (0)" xfId="65" xr:uid="{00000000-0005-0000-0000-000040000000}"/>
    <cellStyle name="Comma" xfId="66" xr:uid="{00000000-0005-0000-0000-000041000000}"/>
    <cellStyle name="Comma [0]_1997trükk" xfId="67" xr:uid="{00000000-0005-0000-0000-000042000000}"/>
    <cellStyle name="Comma_1997trükk" xfId="68" xr:uid="{00000000-0005-0000-0000-000043000000}"/>
    <cellStyle name="Comma0" xfId="69" xr:uid="{00000000-0005-0000-0000-000044000000}"/>
    <cellStyle name="Currency" xfId="70" xr:uid="{00000000-0005-0000-0000-000045000000}"/>
    <cellStyle name="Currency [0]_1997trükk" xfId="71" xr:uid="{00000000-0005-0000-0000-000046000000}"/>
    <cellStyle name="Currency_1997trükk" xfId="72" xr:uid="{00000000-0005-0000-0000-000047000000}"/>
    <cellStyle name="Currency0" xfId="73" xr:uid="{00000000-0005-0000-0000-000048000000}"/>
    <cellStyle name="Dane wejściowe" xfId="74" builtinId="20" customBuiltin="1"/>
    <cellStyle name="Dane wyjściowe" xfId="75" builtinId="21" customBuiltin="1"/>
    <cellStyle name="Date" xfId="76" xr:uid="{00000000-0005-0000-0000-00004B000000}"/>
    <cellStyle name="done" xfId="77" xr:uid="{00000000-0005-0000-0000-00004C000000}"/>
    <cellStyle name="Fixed" xfId="78" xr:uid="{00000000-0005-0000-0000-00004D000000}"/>
    <cellStyle name="GROS" xfId="79" xr:uid="{00000000-0005-0000-0000-00004E000000}"/>
    <cellStyle name="Header1" xfId="80" xr:uid="{00000000-0005-0000-0000-00004F000000}"/>
    <cellStyle name="Header2" xfId="81" xr:uid="{00000000-0005-0000-0000-000050000000}"/>
    <cellStyle name="Heading 1" xfId="82" xr:uid="{00000000-0005-0000-0000-000051000000}"/>
    <cellStyle name="Heading 2" xfId="83" xr:uid="{00000000-0005-0000-0000-000052000000}"/>
    <cellStyle name="Heading1" xfId="84" xr:uid="{00000000-0005-0000-0000-000053000000}"/>
    <cellStyle name="Heading2" xfId="85" xr:uid="{00000000-0005-0000-0000-000054000000}"/>
    <cellStyle name="Komórka połączona" xfId="86" builtinId="24" customBuiltin="1"/>
    <cellStyle name="Komórka zaznaczona" xfId="87" builtinId="23" customBuiltin="1"/>
    <cellStyle name="Nagłówek" xfId="88" xr:uid="{00000000-0005-0000-0000-000057000000}"/>
    <cellStyle name="Nagłówek 1" xfId="89" builtinId="16" customBuiltin="1"/>
    <cellStyle name="Nagłówek 2" xfId="90" builtinId="17" customBuiltin="1"/>
    <cellStyle name="Nagłówek 3" xfId="91" builtinId="18" customBuiltin="1"/>
    <cellStyle name="Nagłówek 4" xfId="92" builtinId="19" customBuiltin="1"/>
    <cellStyle name="Normal_#10-Headcount" xfId="93" xr:uid="{00000000-0005-0000-0000-00005C000000}"/>
    <cellStyle name="normální_laroux" xfId="94" xr:uid="{00000000-0005-0000-0000-00005D000000}"/>
    <cellStyle name="Normalny" xfId="0" builtinId="0"/>
    <cellStyle name="Normalny 2" xfId="95" xr:uid="{00000000-0005-0000-0000-00005F000000}"/>
    <cellStyle name="Normalny_Arkusz1" xfId="96" xr:uid="{00000000-0005-0000-0000-000060000000}"/>
    <cellStyle name="Obliczenia" xfId="97" builtinId="22" customBuiltin="1"/>
    <cellStyle name="Percent" xfId="98" xr:uid="{00000000-0005-0000-0000-000062000000}"/>
    <cellStyle name="Price" xfId="99" xr:uid="{00000000-0005-0000-0000-000063000000}"/>
    <cellStyle name="Styl 1" xfId="100" xr:uid="{00000000-0005-0000-0000-000064000000}"/>
    <cellStyle name="Suma" xfId="101" builtinId="25" customBuiltin="1"/>
    <cellStyle name="Tekst objaśnienia" xfId="102" builtinId="53" customBuiltin="1"/>
    <cellStyle name="Tekst ostrzeżenia" xfId="103" builtinId="11" customBuiltin="1"/>
    <cellStyle name="Total" xfId="104" xr:uid="{00000000-0005-0000-0000-000068000000}"/>
    <cellStyle name="Tytuł" xfId="105" builtinId="15" customBuiltin="1"/>
    <cellStyle name="über" xfId="106" xr:uid="{00000000-0005-0000-0000-00006A000000}"/>
    <cellStyle name="Unit" xfId="107" xr:uid="{00000000-0005-0000-0000-00006B000000}"/>
    <cellStyle name="Uwaga" xfId="108" builtinId="10" customBuiltin="1"/>
  </cellStyles>
  <dxfs count="0"/>
  <tableStyles count="0" defaultTableStyle="TableStyleMedium9" defaultPivotStyle="PivotStyleLight16"/>
  <colors>
    <mruColors>
      <color rgb="FFB7F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8226-CBBD-486E-8CB1-87BF7A0AAA8E}">
  <dimension ref="A1:J81"/>
  <sheetViews>
    <sheetView tabSelected="1" zoomScaleNormal="100" workbookViewId="0">
      <pane ySplit="6" topLeftCell="A52" activePane="bottomLeft" state="frozen"/>
      <selection pane="bottomLeft" activeCell="A2" sqref="A2:J2"/>
    </sheetView>
  </sheetViews>
  <sheetFormatPr defaultRowHeight="12"/>
  <cols>
    <col min="1" max="1" width="4.85546875" style="1" customWidth="1"/>
    <col min="2" max="2" width="9.140625" style="1"/>
    <col min="3" max="3" width="17.140625" style="1" customWidth="1"/>
    <col min="4" max="4" width="24.42578125" style="1" customWidth="1"/>
    <col min="5" max="5" width="9.140625" style="1"/>
    <col min="6" max="6" width="10.85546875" style="1" customWidth="1"/>
    <col min="7" max="7" width="9.140625" style="1"/>
    <col min="8" max="8" width="10.7109375" style="1" customWidth="1"/>
    <col min="9" max="16384" width="9.140625" style="1"/>
  </cols>
  <sheetData>
    <row r="1" spans="1:10" ht="12.75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108" t="s">
        <v>70</v>
      </c>
      <c r="B2" s="108"/>
      <c r="C2" s="108"/>
      <c r="D2" s="108"/>
      <c r="E2" s="108"/>
      <c r="F2" s="108"/>
      <c r="G2" s="108"/>
      <c r="H2" s="108"/>
      <c r="I2" s="108"/>
      <c r="J2" s="46"/>
    </row>
    <row r="3" spans="1:10">
      <c r="A3" s="109" t="s">
        <v>29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ht="12.75" thickBot="1">
      <c r="A4" s="112"/>
      <c r="B4" s="113"/>
      <c r="C4" s="113"/>
      <c r="D4" s="113"/>
      <c r="E4" s="113"/>
      <c r="F4" s="113"/>
      <c r="G4" s="113"/>
      <c r="H4" s="113"/>
      <c r="I4" s="113"/>
      <c r="J4" s="114"/>
    </row>
    <row r="5" spans="1:10">
      <c r="A5" s="117" t="s">
        <v>24</v>
      </c>
      <c r="B5" s="118"/>
      <c r="C5" s="119"/>
      <c r="D5" s="120"/>
      <c r="E5" s="2" t="s">
        <v>21</v>
      </c>
      <c r="F5" s="125" t="s">
        <v>31</v>
      </c>
      <c r="G5" s="125" t="s">
        <v>30</v>
      </c>
      <c r="H5" s="127" t="s">
        <v>33</v>
      </c>
      <c r="I5" s="106" t="s">
        <v>32</v>
      </c>
      <c r="J5" s="52" t="s">
        <v>68</v>
      </c>
    </row>
    <row r="6" spans="1:10" ht="30.75" customHeight="1" thickBot="1">
      <c r="A6" s="121"/>
      <c r="B6" s="122"/>
      <c r="C6" s="123"/>
      <c r="D6" s="124"/>
      <c r="E6" s="19" t="s">
        <v>22</v>
      </c>
      <c r="F6" s="126"/>
      <c r="G6" s="126"/>
      <c r="H6" s="128"/>
      <c r="I6" s="107"/>
      <c r="J6" s="53"/>
    </row>
    <row r="7" spans="1:10" ht="12" customHeight="1" thickBot="1">
      <c r="A7" s="37" t="s">
        <v>48</v>
      </c>
      <c r="B7" s="49" t="s">
        <v>62</v>
      </c>
      <c r="C7" s="50"/>
      <c r="D7" s="51"/>
      <c r="E7" s="16"/>
      <c r="F7" s="16"/>
      <c r="G7" s="16"/>
      <c r="H7" s="16"/>
      <c r="I7" s="17"/>
      <c r="J7" s="18"/>
    </row>
    <row r="8" spans="1:10" ht="12" customHeight="1" thickBot="1">
      <c r="A8" s="68" t="s">
        <v>1</v>
      </c>
      <c r="B8" s="115" t="s">
        <v>42</v>
      </c>
      <c r="C8" s="116"/>
      <c r="D8" s="116"/>
      <c r="E8" s="14"/>
      <c r="F8" s="14"/>
      <c r="G8" s="14"/>
      <c r="H8" s="14"/>
      <c r="I8" s="14"/>
      <c r="J8" s="15"/>
    </row>
    <row r="9" spans="1:10" ht="12.75" thickBot="1">
      <c r="A9" s="68"/>
      <c r="B9" s="105" t="s">
        <v>40</v>
      </c>
      <c r="C9" s="102"/>
      <c r="D9" s="102"/>
      <c r="E9" s="12"/>
      <c r="F9" s="12"/>
      <c r="G9" s="12"/>
      <c r="H9" s="12"/>
      <c r="I9" s="12"/>
      <c r="J9" s="13"/>
    </row>
    <row r="10" spans="1:10">
      <c r="A10" s="93"/>
      <c r="B10" s="100"/>
      <c r="C10" s="8" t="s">
        <v>55</v>
      </c>
      <c r="D10" s="10" t="s">
        <v>8</v>
      </c>
      <c r="E10" s="8">
        <v>356</v>
      </c>
      <c r="F10" s="11"/>
      <c r="G10" s="11">
        <f>E10*F10</f>
        <v>0</v>
      </c>
      <c r="H10" s="11">
        <f>F10+(F10*0%)</f>
        <v>0</v>
      </c>
      <c r="I10" s="11">
        <f>E10*H10</f>
        <v>0</v>
      </c>
      <c r="J10" s="38">
        <f>I10-G10</f>
        <v>0</v>
      </c>
    </row>
    <row r="11" spans="1:10">
      <c r="A11" s="93"/>
      <c r="B11" s="100"/>
      <c r="C11" s="5" t="s">
        <v>56</v>
      </c>
      <c r="D11" s="5" t="s">
        <v>10</v>
      </c>
      <c r="E11" s="3">
        <v>34</v>
      </c>
      <c r="F11" s="9"/>
      <c r="G11" s="9">
        <f t="shared" ref="G11:G51" si="0">E11*F11</f>
        <v>0</v>
      </c>
      <c r="H11" s="9">
        <f t="shared" ref="H11:H51" si="1">F11+(F11*0%)</f>
        <v>0</v>
      </c>
      <c r="I11" s="9">
        <f t="shared" ref="I11:I51" si="2">E11*H11</f>
        <v>0</v>
      </c>
      <c r="J11" s="39">
        <f t="shared" ref="J11:J76" si="3">I11-G11</f>
        <v>0</v>
      </c>
    </row>
    <row r="12" spans="1:10" ht="12.75" thickBot="1">
      <c r="A12" s="93"/>
      <c r="B12" s="100"/>
      <c r="C12" s="20" t="s">
        <v>57</v>
      </c>
      <c r="D12" s="20" t="s">
        <v>12</v>
      </c>
      <c r="E12" s="7">
        <v>35</v>
      </c>
      <c r="F12" s="21"/>
      <c r="G12" s="21">
        <f t="shared" si="0"/>
        <v>0</v>
      </c>
      <c r="H12" s="21">
        <f t="shared" si="1"/>
        <v>0</v>
      </c>
      <c r="I12" s="21">
        <f t="shared" si="2"/>
        <v>0</v>
      </c>
      <c r="J12" s="40">
        <f t="shared" si="3"/>
        <v>0</v>
      </c>
    </row>
    <row r="13" spans="1:10" ht="12.75" thickBot="1">
      <c r="A13" s="68"/>
      <c r="B13" s="105" t="s">
        <v>41</v>
      </c>
      <c r="C13" s="102"/>
      <c r="D13" s="102"/>
      <c r="E13" s="12"/>
      <c r="F13" s="22"/>
      <c r="G13" s="22"/>
      <c r="H13" s="22"/>
      <c r="I13" s="22"/>
      <c r="J13" s="23"/>
    </row>
    <row r="14" spans="1:10">
      <c r="A14" s="93"/>
      <c r="B14" s="100"/>
      <c r="C14" s="8" t="s">
        <v>55</v>
      </c>
      <c r="D14" s="10" t="s">
        <v>8</v>
      </c>
      <c r="E14" s="8">
        <v>5</v>
      </c>
      <c r="F14" s="11"/>
      <c r="G14" s="11">
        <f t="shared" si="0"/>
        <v>0</v>
      </c>
      <c r="H14" s="11">
        <f t="shared" si="1"/>
        <v>0</v>
      </c>
      <c r="I14" s="11">
        <f t="shared" si="2"/>
        <v>0</v>
      </c>
      <c r="J14" s="38">
        <f t="shared" si="3"/>
        <v>0</v>
      </c>
    </row>
    <row r="15" spans="1:10">
      <c r="A15" s="93"/>
      <c r="B15" s="100"/>
      <c r="C15" s="3" t="s">
        <v>56</v>
      </c>
      <c r="D15" s="4" t="s">
        <v>10</v>
      </c>
      <c r="E15" s="3"/>
      <c r="F15" s="9"/>
      <c r="G15" s="9">
        <f t="shared" si="0"/>
        <v>0</v>
      </c>
      <c r="H15" s="9">
        <f t="shared" si="1"/>
        <v>0</v>
      </c>
      <c r="I15" s="9">
        <f t="shared" si="2"/>
        <v>0</v>
      </c>
      <c r="J15" s="39">
        <f t="shared" si="3"/>
        <v>0</v>
      </c>
    </row>
    <row r="16" spans="1:10" ht="12.75" thickBot="1">
      <c r="A16" s="93"/>
      <c r="B16" s="100"/>
      <c r="C16" s="7" t="s">
        <v>57</v>
      </c>
      <c r="D16" s="24" t="s">
        <v>12</v>
      </c>
      <c r="E16" s="7"/>
      <c r="F16" s="21"/>
      <c r="G16" s="21">
        <f t="shared" si="0"/>
        <v>0</v>
      </c>
      <c r="H16" s="21">
        <f t="shared" si="1"/>
        <v>0</v>
      </c>
      <c r="I16" s="21">
        <f t="shared" si="2"/>
        <v>0</v>
      </c>
      <c r="J16" s="40">
        <f t="shared" si="3"/>
        <v>0</v>
      </c>
    </row>
    <row r="17" spans="1:10" ht="12.75" thickBot="1">
      <c r="A17" s="68" t="s">
        <v>2</v>
      </c>
      <c r="B17" s="101" t="s">
        <v>43</v>
      </c>
      <c r="C17" s="104"/>
      <c r="D17" s="104"/>
      <c r="E17" s="25"/>
      <c r="F17" s="26"/>
      <c r="G17" s="26"/>
      <c r="H17" s="26"/>
      <c r="I17" s="26"/>
      <c r="J17" s="27"/>
    </row>
    <row r="18" spans="1:10" ht="12.75" thickBot="1">
      <c r="A18" s="68"/>
      <c r="B18" s="105" t="s">
        <v>40</v>
      </c>
      <c r="C18" s="102"/>
      <c r="D18" s="102"/>
      <c r="E18" s="12"/>
      <c r="F18" s="22"/>
      <c r="G18" s="22"/>
      <c r="H18" s="22"/>
      <c r="I18" s="22"/>
      <c r="J18" s="23"/>
    </row>
    <row r="19" spans="1:10">
      <c r="A19" s="93"/>
      <c r="B19" s="100"/>
      <c r="C19" s="8" t="s">
        <v>55</v>
      </c>
      <c r="D19" s="10" t="s">
        <v>8</v>
      </c>
      <c r="E19" s="8">
        <v>28320</v>
      </c>
      <c r="F19" s="11"/>
      <c r="G19" s="11">
        <f t="shared" si="0"/>
        <v>0</v>
      </c>
      <c r="H19" s="11">
        <f t="shared" si="1"/>
        <v>0</v>
      </c>
      <c r="I19" s="11">
        <f t="shared" si="2"/>
        <v>0</v>
      </c>
      <c r="J19" s="38">
        <f t="shared" si="3"/>
        <v>0</v>
      </c>
    </row>
    <row r="20" spans="1:10">
      <c r="A20" s="93"/>
      <c r="B20" s="100"/>
      <c r="C20" s="3" t="s">
        <v>56</v>
      </c>
      <c r="D20" s="4" t="s">
        <v>10</v>
      </c>
      <c r="E20" s="3">
        <v>657</v>
      </c>
      <c r="F20" s="9"/>
      <c r="G20" s="9"/>
      <c r="H20" s="9">
        <f t="shared" si="1"/>
        <v>0</v>
      </c>
      <c r="I20" s="9">
        <f t="shared" si="2"/>
        <v>0</v>
      </c>
      <c r="J20" s="39">
        <f t="shared" si="3"/>
        <v>0</v>
      </c>
    </row>
    <row r="21" spans="1:10" ht="12.75" thickBot="1">
      <c r="A21" s="93"/>
      <c r="B21" s="100"/>
      <c r="C21" s="7" t="s">
        <v>57</v>
      </c>
      <c r="D21" s="24" t="s">
        <v>12</v>
      </c>
      <c r="E21" s="7">
        <v>120</v>
      </c>
      <c r="F21" s="21"/>
      <c r="G21" s="21">
        <f t="shared" si="0"/>
        <v>0</v>
      </c>
      <c r="H21" s="21">
        <f t="shared" si="1"/>
        <v>0</v>
      </c>
      <c r="I21" s="21">
        <f t="shared" si="2"/>
        <v>0</v>
      </c>
      <c r="J21" s="40">
        <f t="shared" si="3"/>
        <v>0</v>
      </c>
    </row>
    <row r="22" spans="1:10" ht="12.75" thickBot="1">
      <c r="A22" s="68"/>
      <c r="B22" s="105" t="s">
        <v>41</v>
      </c>
      <c r="C22" s="102"/>
      <c r="D22" s="102"/>
      <c r="E22" s="12"/>
      <c r="F22" s="22"/>
      <c r="G22" s="22"/>
      <c r="H22" s="22"/>
      <c r="I22" s="22"/>
      <c r="J22" s="23"/>
    </row>
    <row r="23" spans="1:10">
      <c r="A23" s="93"/>
      <c r="B23" s="100"/>
      <c r="C23" s="8" t="s">
        <v>55</v>
      </c>
      <c r="D23" s="10" t="s">
        <v>8</v>
      </c>
      <c r="E23" s="8">
        <v>365</v>
      </c>
      <c r="F23" s="11"/>
      <c r="G23" s="11">
        <f t="shared" si="0"/>
        <v>0</v>
      </c>
      <c r="H23" s="11">
        <f t="shared" si="1"/>
        <v>0</v>
      </c>
      <c r="I23" s="11">
        <f t="shared" si="2"/>
        <v>0</v>
      </c>
      <c r="J23" s="38">
        <f t="shared" si="3"/>
        <v>0</v>
      </c>
    </row>
    <row r="24" spans="1:10">
      <c r="A24" s="93"/>
      <c r="B24" s="100"/>
      <c r="C24" s="3" t="s">
        <v>51</v>
      </c>
      <c r="D24" s="4" t="s">
        <v>10</v>
      </c>
      <c r="E24" s="3">
        <v>61</v>
      </c>
      <c r="F24" s="9"/>
      <c r="G24" s="9">
        <f t="shared" si="0"/>
        <v>0</v>
      </c>
      <c r="H24" s="9">
        <f t="shared" si="1"/>
        <v>0</v>
      </c>
      <c r="I24" s="9">
        <f t="shared" si="2"/>
        <v>0</v>
      </c>
      <c r="J24" s="39">
        <f t="shared" si="3"/>
        <v>0</v>
      </c>
    </row>
    <row r="25" spans="1:10" ht="12.75" thickBot="1">
      <c r="A25" s="93"/>
      <c r="B25" s="100"/>
      <c r="C25" s="7" t="s">
        <v>57</v>
      </c>
      <c r="D25" s="24" t="s">
        <v>12</v>
      </c>
      <c r="E25" s="7">
        <v>16</v>
      </c>
      <c r="F25" s="21"/>
      <c r="G25" s="21">
        <f t="shared" si="0"/>
        <v>0</v>
      </c>
      <c r="H25" s="21">
        <f t="shared" si="1"/>
        <v>0</v>
      </c>
      <c r="I25" s="21">
        <f t="shared" si="2"/>
        <v>0</v>
      </c>
      <c r="J25" s="40">
        <f t="shared" si="3"/>
        <v>0</v>
      </c>
    </row>
    <row r="26" spans="1:10" ht="12.75" thickBot="1">
      <c r="A26" s="68" t="s">
        <v>14</v>
      </c>
      <c r="B26" s="101" t="s">
        <v>13</v>
      </c>
      <c r="C26" s="102"/>
      <c r="D26" s="102"/>
      <c r="E26" s="25"/>
      <c r="F26" s="26"/>
      <c r="G26" s="26"/>
      <c r="H26" s="26"/>
      <c r="I26" s="26"/>
      <c r="J26" s="27"/>
    </row>
    <row r="27" spans="1:10">
      <c r="A27" s="93"/>
      <c r="B27" s="100"/>
      <c r="C27" s="8" t="s">
        <v>55</v>
      </c>
      <c r="D27" s="28" t="s">
        <v>8</v>
      </c>
      <c r="E27" s="8"/>
      <c r="F27" s="11"/>
      <c r="G27" s="11">
        <f t="shared" si="0"/>
        <v>0</v>
      </c>
      <c r="H27" s="11">
        <f t="shared" si="1"/>
        <v>0</v>
      </c>
      <c r="I27" s="11">
        <f t="shared" si="2"/>
        <v>0</v>
      </c>
      <c r="J27" s="38">
        <f t="shared" si="3"/>
        <v>0</v>
      </c>
    </row>
    <row r="28" spans="1:10">
      <c r="A28" s="93"/>
      <c r="B28" s="100"/>
      <c r="C28" s="3" t="s">
        <v>51</v>
      </c>
      <c r="D28" s="6" t="s">
        <v>10</v>
      </c>
      <c r="E28" s="3"/>
      <c r="F28" s="9"/>
      <c r="G28" s="9">
        <f t="shared" si="0"/>
        <v>0</v>
      </c>
      <c r="H28" s="9">
        <f t="shared" si="1"/>
        <v>0</v>
      </c>
      <c r="I28" s="9">
        <f t="shared" si="2"/>
        <v>0</v>
      </c>
      <c r="J28" s="39">
        <f t="shared" si="3"/>
        <v>0</v>
      </c>
    </row>
    <row r="29" spans="1:10">
      <c r="A29" s="93"/>
      <c r="B29" s="103"/>
      <c r="C29" s="3" t="s">
        <v>57</v>
      </c>
      <c r="D29" s="6" t="s">
        <v>12</v>
      </c>
      <c r="E29" s="3"/>
      <c r="F29" s="9"/>
      <c r="G29" s="9">
        <f t="shared" si="0"/>
        <v>0</v>
      </c>
      <c r="H29" s="9">
        <f t="shared" si="1"/>
        <v>0</v>
      </c>
      <c r="I29" s="9">
        <f t="shared" si="2"/>
        <v>0</v>
      </c>
      <c r="J29" s="39">
        <f t="shared" si="3"/>
        <v>0</v>
      </c>
    </row>
    <row r="30" spans="1:10" ht="26.25" customHeight="1" thickBot="1">
      <c r="A30" s="93"/>
      <c r="B30" s="98" t="s">
        <v>34</v>
      </c>
      <c r="C30" s="99"/>
      <c r="D30" s="99"/>
      <c r="E30" s="7"/>
      <c r="F30" s="21"/>
      <c r="G30" s="21">
        <f t="shared" si="0"/>
        <v>0</v>
      </c>
      <c r="H30" s="21">
        <f t="shared" si="1"/>
        <v>0</v>
      </c>
      <c r="I30" s="21">
        <f t="shared" si="2"/>
        <v>0</v>
      </c>
      <c r="J30" s="40">
        <f t="shared" si="3"/>
        <v>0</v>
      </c>
    </row>
    <row r="31" spans="1:10" ht="12.75" thickBot="1">
      <c r="A31" s="54" t="s">
        <v>20</v>
      </c>
      <c r="B31" s="73" t="s">
        <v>0</v>
      </c>
      <c r="C31" s="65"/>
      <c r="D31" s="65"/>
      <c r="E31" s="25"/>
      <c r="F31" s="26"/>
      <c r="G31" s="26"/>
      <c r="H31" s="26"/>
      <c r="I31" s="26"/>
      <c r="J31" s="27"/>
    </row>
    <row r="32" spans="1:10" ht="13.5" thickBot="1">
      <c r="A32" s="55"/>
      <c r="B32" s="59" t="s">
        <v>64</v>
      </c>
      <c r="C32" s="60"/>
      <c r="D32" s="61"/>
      <c r="E32" s="29">
        <v>24000</v>
      </c>
      <c r="F32" s="30"/>
      <c r="G32" s="30">
        <f t="shared" ref="G32" si="4">E32*F32</f>
        <v>0</v>
      </c>
      <c r="H32" s="30">
        <f t="shared" ref="H32" si="5">F32+(F32*0%)</f>
        <v>0</v>
      </c>
      <c r="I32" s="30">
        <f t="shared" ref="I32" si="6">E32*H32</f>
        <v>0</v>
      </c>
      <c r="J32" s="41">
        <f t="shared" ref="J32" si="7">I32-G32</f>
        <v>0</v>
      </c>
    </row>
    <row r="33" spans="1:10" ht="12.75" thickBot="1">
      <c r="A33" s="91" t="s">
        <v>23</v>
      </c>
      <c r="B33" s="73" t="s">
        <v>38</v>
      </c>
      <c r="C33" s="95"/>
      <c r="D33" s="95"/>
      <c r="E33" s="25"/>
      <c r="F33" s="26"/>
      <c r="G33" s="26"/>
      <c r="H33" s="26"/>
      <c r="I33" s="26"/>
      <c r="J33" s="27"/>
    </row>
    <row r="34" spans="1:10">
      <c r="A34" s="92"/>
      <c r="B34" s="66"/>
      <c r="C34" s="8" t="s">
        <v>55</v>
      </c>
      <c r="D34" s="8" t="s">
        <v>8</v>
      </c>
      <c r="E34" s="8"/>
      <c r="F34" s="11"/>
      <c r="G34" s="11">
        <f t="shared" si="0"/>
        <v>0</v>
      </c>
      <c r="H34" s="11">
        <f t="shared" si="1"/>
        <v>0</v>
      </c>
      <c r="I34" s="11">
        <f t="shared" si="2"/>
        <v>0</v>
      </c>
      <c r="J34" s="38">
        <f t="shared" si="3"/>
        <v>0</v>
      </c>
    </row>
    <row r="35" spans="1:10">
      <c r="A35" s="92"/>
      <c r="B35" s="45"/>
      <c r="C35" s="3" t="s">
        <v>56</v>
      </c>
      <c r="D35" s="3" t="s">
        <v>10</v>
      </c>
      <c r="E35" s="3"/>
      <c r="F35" s="9"/>
      <c r="G35" s="9">
        <f t="shared" si="0"/>
        <v>0</v>
      </c>
      <c r="H35" s="9">
        <f t="shared" si="1"/>
        <v>0</v>
      </c>
      <c r="I35" s="9">
        <f t="shared" si="2"/>
        <v>0</v>
      </c>
      <c r="J35" s="39">
        <f t="shared" si="3"/>
        <v>0</v>
      </c>
    </row>
    <row r="36" spans="1:10" ht="12.75" thickBot="1">
      <c r="A36" s="92"/>
      <c r="B36" s="89"/>
      <c r="C36" s="7" t="s">
        <v>57</v>
      </c>
      <c r="D36" s="7" t="s">
        <v>12</v>
      </c>
      <c r="E36" s="7"/>
      <c r="F36" s="21"/>
      <c r="G36" s="21">
        <f t="shared" si="0"/>
        <v>0</v>
      </c>
      <c r="H36" s="21">
        <f t="shared" si="1"/>
        <v>0</v>
      </c>
      <c r="I36" s="21">
        <f t="shared" si="2"/>
        <v>0</v>
      </c>
      <c r="J36" s="40">
        <f t="shared" si="3"/>
        <v>0</v>
      </c>
    </row>
    <row r="37" spans="1:10" ht="30" customHeight="1" thickBot="1">
      <c r="A37" s="68" t="s">
        <v>36</v>
      </c>
      <c r="B37" s="96" t="s">
        <v>44</v>
      </c>
      <c r="C37" s="97"/>
      <c r="D37" s="97"/>
      <c r="E37" s="25"/>
      <c r="F37" s="26"/>
      <c r="G37" s="26"/>
      <c r="H37" s="26"/>
      <c r="I37" s="26"/>
      <c r="J37" s="27"/>
    </row>
    <row r="38" spans="1:10">
      <c r="A38" s="93"/>
      <c r="B38" s="94"/>
      <c r="C38" s="8" t="s">
        <v>55</v>
      </c>
      <c r="D38" s="8" t="s">
        <v>8</v>
      </c>
      <c r="E38" s="8"/>
      <c r="F38" s="11"/>
      <c r="G38" s="11">
        <f t="shared" si="0"/>
        <v>0</v>
      </c>
      <c r="H38" s="11">
        <f t="shared" si="1"/>
        <v>0</v>
      </c>
      <c r="I38" s="11">
        <f t="shared" si="2"/>
        <v>0</v>
      </c>
      <c r="J38" s="38">
        <f t="shared" si="3"/>
        <v>0</v>
      </c>
    </row>
    <row r="39" spans="1:10">
      <c r="A39" s="93"/>
      <c r="B39" s="94"/>
      <c r="C39" s="3" t="s">
        <v>56</v>
      </c>
      <c r="D39" s="3" t="s">
        <v>10</v>
      </c>
      <c r="E39" s="3"/>
      <c r="F39" s="9"/>
      <c r="G39" s="9">
        <f t="shared" si="0"/>
        <v>0</v>
      </c>
      <c r="H39" s="9">
        <f t="shared" si="1"/>
        <v>0</v>
      </c>
      <c r="I39" s="9">
        <f t="shared" si="2"/>
        <v>0</v>
      </c>
      <c r="J39" s="39">
        <f t="shared" si="3"/>
        <v>0</v>
      </c>
    </row>
    <row r="40" spans="1:10" ht="12.75" thickBot="1">
      <c r="A40" s="93"/>
      <c r="B40" s="94"/>
      <c r="C40" s="7" t="s">
        <v>57</v>
      </c>
      <c r="D40" s="7" t="s">
        <v>12</v>
      </c>
      <c r="E40" s="7"/>
      <c r="F40" s="21"/>
      <c r="G40" s="21">
        <f t="shared" si="0"/>
        <v>0</v>
      </c>
      <c r="H40" s="21">
        <f t="shared" si="1"/>
        <v>0</v>
      </c>
      <c r="I40" s="21">
        <f t="shared" si="2"/>
        <v>0</v>
      </c>
      <c r="J40" s="40">
        <f t="shared" si="3"/>
        <v>0</v>
      </c>
    </row>
    <row r="41" spans="1:10" ht="12.75" thickBot="1">
      <c r="A41" s="87" t="s">
        <v>26</v>
      </c>
      <c r="B41" s="73" t="s">
        <v>25</v>
      </c>
      <c r="C41" s="65"/>
      <c r="D41" s="65"/>
      <c r="E41" s="25"/>
      <c r="F41" s="26"/>
      <c r="G41" s="26"/>
      <c r="H41" s="26"/>
      <c r="I41" s="26"/>
      <c r="J41" s="27"/>
    </row>
    <row r="42" spans="1:10" ht="12.75" thickBot="1">
      <c r="A42" s="87"/>
      <c r="B42" s="64" t="s">
        <v>40</v>
      </c>
      <c r="C42" s="83"/>
      <c r="D42" s="83"/>
      <c r="E42" s="12"/>
      <c r="F42" s="22"/>
      <c r="G42" s="22"/>
      <c r="H42" s="22"/>
      <c r="I42" s="22"/>
      <c r="J42" s="23"/>
    </row>
    <row r="43" spans="1:10">
      <c r="A43" s="88"/>
      <c r="B43" s="84" t="s">
        <v>45</v>
      </c>
      <c r="C43" s="8" t="s">
        <v>15</v>
      </c>
      <c r="D43" s="8"/>
      <c r="E43" s="8">
        <v>7</v>
      </c>
      <c r="F43" s="11"/>
      <c r="G43" s="11">
        <f t="shared" si="0"/>
        <v>0</v>
      </c>
      <c r="H43" s="11">
        <f t="shared" si="1"/>
        <v>0</v>
      </c>
      <c r="I43" s="11">
        <f t="shared" si="2"/>
        <v>0</v>
      </c>
      <c r="J43" s="38">
        <f t="shared" si="3"/>
        <v>0</v>
      </c>
    </row>
    <row r="44" spans="1:10">
      <c r="A44" s="88"/>
      <c r="B44" s="85"/>
      <c r="C44" s="3" t="s">
        <v>46</v>
      </c>
      <c r="D44" s="3" t="s">
        <v>16</v>
      </c>
      <c r="E44" s="3"/>
      <c r="F44" s="9"/>
      <c r="G44" s="9">
        <f t="shared" si="0"/>
        <v>0</v>
      </c>
      <c r="H44" s="9">
        <f t="shared" si="1"/>
        <v>0</v>
      </c>
      <c r="I44" s="9">
        <f t="shared" si="2"/>
        <v>0</v>
      </c>
      <c r="J44" s="39">
        <f t="shared" si="3"/>
        <v>0</v>
      </c>
    </row>
    <row r="45" spans="1:10">
      <c r="A45" s="88"/>
      <c r="B45" s="85"/>
      <c r="C45" s="3" t="s">
        <v>17</v>
      </c>
      <c r="D45" s="3" t="s">
        <v>18</v>
      </c>
      <c r="E45" s="3">
        <v>11</v>
      </c>
      <c r="F45" s="9"/>
      <c r="G45" s="9">
        <f t="shared" si="0"/>
        <v>0</v>
      </c>
      <c r="H45" s="9">
        <f t="shared" si="1"/>
        <v>0</v>
      </c>
      <c r="I45" s="9">
        <f t="shared" si="2"/>
        <v>0</v>
      </c>
      <c r="J45" s="39">
        <f t="shared" si="3"/>
        <v>0</v>
      </c>
    </row>
    <row r="46" spans="1:10" ht="12.75" thickBot="1">
      <c r="A46" s="88"/>
      <c r="B46" s="86"/>
      <c r="C46" s="7" t="s">
        <v>19</v>
      </c>
      <c r="D46" s="7" t="s">
        <v>27</v>
      </c>
      <c r="E46" s="7"/>
      <c r="F46" s="21"/>
      <c r="G46" s="21">
        <f t="shared" si="0"/>
        <v>0</v>
      </c>
      <c r="H46" s="21">
        <f t="shared" si="1"/>
        <v>0</v>
      </c>
      <c r="I46" s="21">
        <f t="shared" si="2"/>
        <v>0</v>
      </c>
      <c r="J46" s="40">
        <f t="shared" si="3"/>
        <v>0</v>
      </c>
    </row>
    <row r="47" spans="1:10" ht="12.75" thickBot="1">
      <c r="A47" s="87"/>
      <c r="B47" s="64" t="s">
        <v>40</v>
      </c>
      <c r="C47" s="83"/>
      <c r="D47" s="83"/>
      <c r="E47" s="12"/>
      <c r="F47" s="22"/>
      <c r="G47" s="22"/>
      <c r="H47" s="22"/>
      <c r="I47" s="22"/>
      <c r="J47" s="23"/>
    </row>
    <row r="48" spans="1:10">
      <c r="A48" s="88"/>
      <c r="B48" s="84" t="s">
        <v>47</v>
      </c>
      <c r="C48" s="8" t="s">
        <v>15</v>
      </c>
      <c r="D48" s="8"/>
      <c r="E48" s="8"/>
      <c r="F48" s="11"/>
      <c r="G48" s="11">
        <f t="shared" si="0"/>
        <v>0</v>
      </c>
      <c r="H48" s="11">
        <f t="shared" si="1"/>
        <v>0</v>
      </c>
      <c r="I48" s="11">
        <f t="shared" si="2"/>
        <v>0</v>
      </c>
      <c r="J48" s="38">
        <f t="shared" si="3"/>
        <v>0</v>
      </c>
    </row>
    <row r="49" spans="1:10">
      <c r="A49" s="88"/>
      <c r="B49" s="85"/>
      <c r="C49" s="3" t="s">
        <v>46</v>
      </c>
      <c r="D49" s="3" t="s">
        <v>16</v>
      </c>
      <c r="E49" s="3"/>
      <c r="F49" s="9"/>
      <c r="G49" s="9">
        <f t="shared" si="0"/>
        <v>0</v>
      </c>
      <c r="H49" s="9">
        <f t="shared" si="1"/>
        <v>0</v>
      </c>
      <c r="I49" s="9">
        <f t="shared" si="2"/>
        <v>0</v>
      </c>
      <c r="J49" s="39">
        <f t="shared" si="3"/>
        <v>0</v>
      </c>
    </row>
    <row r="50" spans="1:10">
      <c r="A50" s="88"/>
      <c r="B50" s="85"/>
      <c r="C50" s="3" t="s">
        <v>17</v>
      </c>
      <c r="D50" s="3" t="s">
        <v>18</v>
      </c>
      <c r="E50" s="3"/>
      <c r="F50" s="9"/>
      <c r="G50" s="9">
        <f t="shared" si="0"/>
        <v>0</v>
      </c>
      <c r="H50" s="9">
        <f t="shared" si="1"/>
        <v>0</v>
      </c>
      <c r="I50" s="9">
        <f t="shared" si="2"/>
        <v>0</v>
      </c>
      <c r="J50" s="39">
        <f t="shared" si="3"/>
        <v>0</v>
      </c>
    </row>
    <row r="51" spans="1:10" ht="12.75" thickBot="1">
      <c r="A51" s="88"/>
      <c r="B51" s="86"/>
      <c r="C51" s="7" t="s">
        <v>19</v>
      </c>
      <c r="D51" s="7" t="s">
        <v>27</v>
      </c>
      <c r="E51" s="7"/>
      <c r="F51" s="21"/>
      <c r="G51" s="21">
        <f t="shared" si="0"/>
        <v>0</v>
      </c>
      <c r="H51" s="21">
        <f t="shared" si="1"/>
        <v>0</v>
      </c>
      <c r="I51" s="21">
        <f t="shared" si="2"/>
        <v>0</v>
      </c>
      <c r="J51" s="40">
        <f t="shared" si="3"/>
        <v>0</v>
      </c>
    </row>
    <row r="52" spans="1:10" ht="12.75" thickBot="1">
      <c r="A52" s="54" t="s">
        <v>37</v>
      </c>
      <c r="B52" s="73" t="s">
        <v>0</v>
      </c>
      <c r="C52" s="65"/>
      <c r="D52" s="65"/>
      <c r="E52" s="25"/>
      <c r="F52" s="26"/>
      <c r="G52" s="26"/>
      <c r="H52" s="26"/>
      <c r="I52" s="26"/>
      <c r="J52" s="27"/>
    </row>
    <row r="53" spans="1:10" ht="13.5" thickBot="1">
      <c r="A53" s="55"/>
      <c r="B53" s="56" t="s">
        <v>63</v>
      </c>
      <c r="C53" s="57"/>
      <c r="D53" s="58"/>
      <c r="E53" s="29"/>
      <c r="F53" s="30"/>
      <c r="G53" s="30">
        <f t="shared" ref="G53" si="8">E53*F53</f>
        <v>0</v>
      </c>
      <c r="H53" s="30">
        <f t="shared" ref="H53" si="9">F53+(F53*0%)</f>
        <v>0</v>
      </c>
      <c r="I53" s="30">
        <f t="shared" ref="I53" si="10">E53*H53</f>
        <v>0</v>
      </c>
      <c r="J53" s="41">
        <f t="shared" ref="J53" si="11">I53-G53</f>
        <v>0</v>
      </c>
    </row>
    <row r="54" spans="1:10" ht="12.75" thickBot="1">
      <c r="A54" s="68" t="s">
        <v>39</v>
      </c>
      <c r="B54" s="73" t="s">
        <v>49</v>
      </c>
      <c r="C54" s="65"/>
      <c r="D54" s="65"/>
      <c r="E54" s="25"/>
      <c r="F54" s="26"/>
      <c r="G54" s="26"/>
      <c r="H54" s="26"/>
      <c r="I54" s="26"/>
      <c r="J54" s="27"/>
    </row>
    <row r="55" spans="1:10">
      <c r="A55" s="90"/>
      <c r="B55" s="66"/>
      <c r="C55" s="66" t="s">
        <v>54</v>
      </c>
      <c r="D55" s="66"/>
      <c r="E55" s="8"/>
      <c r="F55" s="11"/>
      <c r="G55" s="11">
        <f t="shared" ref="G55:G76" si="12">E55*F55</f>
        <v>0</v>
      </c>
      <c r="H55" s="11">
        <f t="shared" ref="H55:H59" si="13">F55+(F55*23%)</f>
        <v>0</v>
      </c>
      <c r="I55" s="11">
        <f t="shared" ref="I55:I76" si="14">E55*H55</f>
        <v>0</v>
      </c>
      <c r="J55" s="38">
        <f t="shared" si="3"/>
        <v>0</v>
      </c>
    </row>
    <row r="56" spans="1:10">
      <c r="A56" s="90"/>
      <c r="B56" s="45"/>
      <c r="C56" s="45" t="s">
        <v>50</v>
      </c>
      <c r="D56" s="45"/>
      <c r="E56" s="3"/>
      <c r="F56" s="9"/>
      <c r="G56" s="9">
        <f t="shared" si="12"/>
        <v>0</v>
      </c>
      <c r="H56" s="9">
        <f t="shared" si="13"/>
        <v>0</v>
      </c>
      <c r="I56" s="9">
        <f t="shared" si="14"/>
        <v>0</v>
      </c>
      <c r="J56" s="39">
        <f t="shared" si="3"/>
        <v>0</v>
      </c>
    </row>
    <row r="57" spans="1:10">
      <c r="A57" s="90"/>
      <c r="B57" s="45"/>
      <c r="C57" s="45" t="s">
        <v>51</v>
      </c>
      <c r="D57" s="45"/>
      <c r="E57" s="3"/>
      <c r="F57" s="9"/>
      <c r="G57" s="9">
        <f t="shared" si="12"/>
        <v>0</v>
      </c>
      <c r="H57" s="9">
        <f t="shared" si="13"/>
        <v>0</v>
      </c>
      <c r="I57" s="9">
        <f t="shared" si="14"/>
        <v>0</v>
      </c>
      <c r="J57" s="39">
        <f t="shared" si="3"/>
        <v>0</v>
      </c>
    </row>
    <row r="58" spans="1:10">
      <c r="A58" s="90"/>
      <c r="B58" s="45"/>
      <c r="C58" s="45" t="s">
        <v>52</v>
      </c>
      <c r="D58" s="45"/>
      <c r="E58" s="3"/>
      <c r="F58" s="9"/>
      <c r="G58" s="9">
        <f t="shared" si="12"/>
        <v>0</v>
      </c>
      <c r="H58" s="9">
        <f t="shared" si="13"/>
        <v>0</v>
      </c>
      <c r="I58" s="9">
        <f t="shared" si="14"/>
        <v>0</v>
      </c>
      <c r="J58" s="39">
        <f t="shared" si="3"/>
        <v>0</v>
      </c>
    </row>
    <row r="59" spans="1:10" ht="12.75" thickBot="1">
      <c r="A59" s="90"/>
      <c r="B59" s="89"/>
      <c r="C59" s="89" t="s">
        <v>53</v>
      </c>
      <c r="D59" s="89"/>
      <c r="E59" s="7"/>
      <c r="F59" s="21"/>
      <c r="G59" s="21">
        <f t="shared" si="12"/>
        <v>0</v>
      </c>
      <c r="H59" s="21">
        <f t="shared" si="13"/>
        <v>0</v>
      </c>
      <c r="I59" s="21">
        <f t="shared" si="14"/>
        <v>0</v>
      </c>
      <c r="J59" s="40">
        <f t="shared" si="3"/>
        <v>0</v>
      </c>
    </row>
    <row r="60" spans="1:10" ht="12.75" thickBot="1">
      <c r="A60" s="42" t="s">
        <v>58</v>
      </c>
      <c r="B60" s="79" t="s">
        <v>59</v>
      </c>
      <c r="C60" s="80"/>
      <c r="D60" s="80"/>
      <c r="E60" s="31"/>
      <c r="F60" s="32"/>
      <c r="G60" s="32"/>
      <c r="H60" s="32"/>
      <c r="I60" s="32"/>
      <c r="J60" s="33"/>
    </row>
    <row r="61" spans="1:10" ht="12.75" thickBot="1">
      <c r="A61" s="68" t="s">
        <v>1</v>
      </c>
      <c r="B61" s="81" t="s">
        <v>42</v>
      </c>
      <c r="C61" s="82"/>
      <c r="D61" s="82"/>
      <c r="E61" s="14"/>
      <c r="F61" s="26"/>
      <c r="G61" s="26"/>
      <c r="H61" s="26"/>
      <c r="I61" s="26"/>
      <c r="J61" s="27"/>
    </row>
    <row r="62" spans="1:10" ht="12.75" thickBot="1">
      <c r="A62" s="69"/>
      <c r="B62" s="64" t="s">
        <v>41</v>
      </c>
      <c r="C62" s="65"/>
      <c r="D62" s="65"/>
      <c r="E62" s="12"/>
      <c r="F62" s="22"/>
      <c r="G62" s="22"/>
      <c r="H62" s="22"/>
      <c r="I62" s="22"/>
      <c r="J62" s="23"/>
    </row>
    <row r="63" spans="1:10">
      <c r="A63" s="70"/>
      <c r="B63" s="66"/>
      <c r="C63" s="8"/>
      <c r="D63" s="8" t="s">
        <v>28</v>
      </c>
      <c r="E63" s="8"/>
      <c r="F63" s="11"/>
      <c r="G63" s="11">
        <f t="shared" si="12"/>
        <v>0</v>
      </c>
      <c r="H63" s="11">
        <f t="shared" ref="H63:H81" si="15">F63+(F63*0%)</f>
        <v>0</v>
      </c>
      <c r="I63" s="11">
        <f t="shared" si="14"/>
        <v>0</v>
      </c>
      <c r="J63" s="38">
        <f t="shared" si="3"/>
        <v>0</v>
      </c>
    </row>
    <row r="64" spans="1:10">
      <c r="A64" s="70"/>
      <c r="B64" s="46"/>
      <c r="C64" s="3" t="s">
        <v>4</v>
      </c>
      <c r="D64" s="3" t="s">
        <v>60</v>
      </c>
      <c r="E64" s="3"/>
      <c r="F64" s="9"/>
      <c r="G64" s="9">
        <f t="shared" si="12"/>
        <v>0</v>
      </c>
      <c r="H64" s="9">
        <f t="shared" si="15"/>
        <v>0</v>
      </c>
      <c r="I64" s="9">
        <f t="shared" si="14"/>
        <v>0</v>
      </c>
      <c r="J64" s="39">
        <f t="shared" si="3"/>
        <v>0</v>
      </c>
    </row>
    <row r="65" spans="1:10">
      <c r="A65" s="70"/>
      <c r="B65" s="46"/>
      <c r="C65" s="3" t="s">
        <v>5</v>
      </c>
      <c r="D65" s="3" t="s">
        <v>6</v>
      </c>
      <c r="E65" s="3"/>
      <c r="F65" s="9"/>
      <c r="G65" s="9">
        <f t="shared" si="12"/>
        <v>0</v>
      </c>
      <c r="H65" s="9">
        <f t="shared" si="15"/>
        <v>0</v>
      </c>
      <c r="I65" s="9">
        <f t="shared" si="14"/>
        <v>0</v>
      </c>
      <c r="J65" s="39">
        <f t="shared" si="3"/>
        <v>0</v>
      </c>
    </row>
    <row r="66" spans="1:10">
      <c r="A66" s="70"/>
      <c r="B66" s="46"/>
      <c r="C66" s="3" t="s">
        <v>7</v>
      </c>
      <c r="D66" s="3" t="s">
        <v>8</v>
      </c>
      <c r="E66" s="3"/>
      <c r="F66" s="9"/>
      <c r="G66" s="9">
        <f t="shared" si="12"/>
        <v>0</v>
      </c>
      <c r="H66" s="9">
        <f t="shared" si="15"/>
        <v>0</v>
      </c>
      <c r="I66" s="9">
        <f t="shared" si="14"/>
        <v>0</v>
      </c>
      <c r="J66" s="39">
        <f t="shared" si="3"/>
        <v>0</v>
      </c>
    </row>
    <row r="67" spans="1:10">
      <c r="A67" s="70"/>
      <c r="B67" s="46"/>
      <c r="C67" s="3" t="s">
        <v>9</v>
      </c>
      <c r="D67" s="3" t="s">
        <v>10</v>
      </c>
      <c r="E67" s="3"/>
      <c r="F67" s="9"/>
      <c r="G67" s="9">
        <f t="shared" si="12"/>
        <v>0</v>
      </c>
      <c r="H67" s="9">
        <f t="shared" si="15"/>
        <v>0</v>
      </c>
      <c r="I67" s="9">
        <f t="shared" si="14"/>
        <v>0</v>
      </c>
      <c r="J67" s="39">
        <f t="shared" si="3"/>
        <v>0</v>
      </c>
    </row>
    <row r="68" spans="1:10" ht="12.75" thickBot="1">
      <c r="A68" s="70"/>
      <c r="B68" s="67"/>
      <c r="C68" s="7" t="s">
        <v>11</v>
      </c>
      <c r="D68" s="7" t="s">
        <v>12</v>
      </c>
      <c r="E68" s="7"/>
      <c r="F68" s="21"/>
      <c r="G68" s="21">
        <f t="shared" si="12"/>
        <v>0</v>
      </c>
      <c r="H68" s="21">
        <f t="shared" si="15"/>
        <v>0</v>
      </c>
      <c r="I68" s="21">
        <f t="shared" si="14"/>
        <v>0</v>
      </c>
      <c r="J68" s="40">
        <f t="shared" si="3"/>
        <v>0</v>
      </c>
    </row>
    <row r="69" spans="1:10" ht="12.75" thickBot="1">
      <c r="A69" s="54" t="s">
        <v>2</v>
      </c>
      <c r="B69" s="81" t="s">
        <v>3</v>
      </c>
      <c r="C69" s="82"/>
      <c r="D69" s="82"/>
      <c r="E69" s="14"/>
      <c r="F69" s="26"/>
      <c r="G69" s="26"/>
      <c r="H69" s="26"/>
      <c r="I69" s="26"/>
      <c r="J69" s="27"/>
    </row>
    <row r="70" spans="1:10" ht="12.75" thickBot="1">
      <c r="A70" s="71"/>
      <c r="B70" s="64" t="s">
        <v>41</v>
      </c>
      <c r="C70" s="65"/>
      <c r="D70" s="65"/>
      <c r="E70" s="12"/>
      <c r="F70" s="22"/>
      <c r="G70" s="22"/>
      <c r="H70" s="22"/>
      <c r="I70" s="22"/>
      <c r="J70" s="23"/>
    </row>
    <row r="71" spans="1:10">
      <c r="A71" s="72"/>
      <c r="B71" s="66"/>
      <c r="C71" s="8"/>
      <c r="D71" s="8" t="s">
        <v>28</v>
      </c>
      <c r="E71" s="8">
        <v>21</v>
      </c>
      <c r="F71" s="11"/>
      <c r="G71" s="11">
        <f t="shared" si="12"/>
        <v>0</v>
      </c>
      <c r="H71" s="11">
        <f t="shared" si="15"/>
        <v>0</v>
      </c>
      <c r="I71" s="11">
        <f t="shared" si="14"/>
        <v>0</v>
      </c>
      <c r="J71" s="38">
        <f t="shared" si="3"/>
        <v>0</v>
      </c>
    </row>
    <row r="72" spans="1:10">
      <c r="A72" s="72"/>
      <c r="B72" s="46"/>
      <c r="C72" s="3" t="s">
        <v>4</v>
      </c>
      <c r="D72" s="3" t="s">
        <v>60</v>
      </c>
      <c r="E72" s="3"/>
      <c r="F72" s="9"/>
      <c r="G72" s="9">
        <f t="shared" si="12"/>
        <v>0</v>
      </c>
      <c r="H72" s="9">
        <f t="shared" si="15"/>
        <v>0</v>
      </c>
      <c r="I72" s="9">
        <f t="shared" si="14"/>
        <v>0</v>
      </c>
      <c r="J72" s="39">
        <f t="shared" si="3"/>
        <v>0</v>
      </c>
    </row>
    <row r="73" spans="1:10">
      <c r="A73" s="72"/>
      <c r="B73" s="46"/>
      <c r="C73" s="3" t="s">
        <v>5</v>
      </c>
      <c r="D73" s="3" t="s">
        <v>6</v>
      </c>
      <c r="E73" s="3"/>
      <c r="F73" s="9"/>
      <c r="G73" s="9">
        <f t="shared" si="12"/>
        <v>0</v>
      </c>
      <c r="H73" s="9">
        <f t="shared" si="15"/>
        <v>0</v>
      </c>
      <c r="I73" s="9">
        <f t="shared" si="14"/>
        <v>0</v>
      </c>
      <c r="J73" s="39">
        <f t="shared" si="3"/>
        <v>0</v>
      </c>
    </row>
    <row r="74" spans="1:10">
      <c r="A74" s="72"/>
      <c r="B74" s="46"/>
      <c r="C74" s="3" t="s">
        <v>7</v>
      </c>
      <c r="D74" s="3" t="s">
        <v>8</v>
      </c>
      <c r="E74" s="3"/>
      <c r="F74" s="9"/>
      <c r="G74" s="9">
        <f t="shared" si="12"/>
        <v>0</v>
      </c>
      <c r="H74" s="9">
        <f t="shared" si="15"/>
        <v>0</v>
      </c>
      <c r="I74" s="9">
        <f t="shared" si="14"/>
        <v>0</v>
      </c>
      <c r="J74" s="39">
        <f t="shared" si="3"/>
        <v>0</v>
      </c>
    </row>
    <row r="75" spans="1:10">
      <c r="A75" s="72"/>
      <c r="B75" s="46"/>
      <c r="C75" s="3" t="s">
        <v>9</v>
      </c>
      <c r="D75" s="3" t="s">
        <v>10</v>
      </c>
      <c r="E75" s="3"/>
      <c r="F75" s="9"/>
      <c r="G75" s="9">
        <f t="shared" si="12"/>
        <v>0</v>
      </c>
      <c r="H75" s="9">
        <f t="shared" si="15"/>
        <v>0</v>
      </c>
      <c r="I75" s="9">
        <f t="shared" si="14"/>
        <v>0</v>
      </c>
      <c r="J75" s="39">
        <f t="shared" si="3"/>
        <v>0</v>
      </c>
    </row>
    <row r="76" spans="1:10" ht="12.75" thickBot="1">
      <c r="A76" s="72"/>
      <c r="B76" s="67"/>
      <c r="C76" s="7" t="s">
        <v>11</v>
      </c>
      <c r="D76" s="7" t="s">
        <v>12</v>
      </c>
      <c r="E76" s="7"/>
      <c r="F76" s="21"/>
      <c r="G76" s="21">
        <f t="shared" si="12"/>
        <v>0</v>
      </c>
      <c r="H76" s="21">
        <f t="shared" si="15"/>
        <v>0</v>
      </c>
      <c r="I76" s="21">
        <f t="shared" si="14"/>
        <v>0</v>
      </c>
      <c r="J76" s="40">
        <f t="shared" si="3"/>
        <v>0</v>
      </c>
    </row>
    <row r="77" spans="1:10" ht="12.75" thickBot="1">
      <c r="A77" s="54" t="s">
        <v>14</v>
      </c>
      <c r="B77" s="73" t="s">
        <v>0</v>
      </c>
      <c r="C77" s="65"/>
      <c r="D77" s="65"/>
      <c r="E77" s="25"/>
      <c r="F77" s="26"/>
      <c r="G77" s="26"/>
      <c r="H77" s="26"/>
      <c r="I77" s="26"/>
      <c r="J77" s="27"/>
    </row>
    <row r="78" spans="1:10" ht="13.5" thickBot="1">
      <c r="A78" s="55"/>
      <c r="B78" s="56" t="s">
        <v>65</v>
      </c>
      <c r="C78" s="62"/>
      <c r="D78" s="63"/>
      <c r="E78" s="29">
        <v>15</v>
      </c>
      <c r="F78" s="30"/>
      <c r="G78" s="30">
        <f t="shared" ref="G78" si="16">E78*F78</f>
        <v>0</v>
      </c>
      <c r="H78" s="30">
        <f t="shared" ref="H78" si="17">F78+(F78*0%)</f>
        <v>0</v>
      </c>
      <c r="I78" s="30">
        <f t="shared" ref="I78" si="18">E78*H78</f>
        <v>0</v>
      </c>
      <c r="J78" s="41">
        <f t="shared" ref="J78" si="19">I78-G78</f>
        <v>0</v>
      </c>
    </row>
    <row r="79" spans="1:10" ht="18" customHeight="1" thickBot="1">
      <c r="A79" s="43" t="s">
        <v>61</v>
      </c>
      <c r="B79" s="74" t="s">
        <v>66</v>
      </c>
      <c r="C79" s="75"/>
      <c r="D79" s="75"/>
      <c r="E79" s="31"/>
      <c r="F79" s="32"/>
      <c r="G79" s="32"/>
      <c r="H79" s="32"/>
      <c r="I79" s="32"/>
      <c r="J79" s="33"/>
    </row>
    <row r="80" spans="1:10" ht="18" customHeight="1" thickBot="1">
      <c r="A80" s="44"/>
      <c r="B80" s="76" t="s">
        <v>67</v>
      </c>
      <c r="C80" s="77"/>
      <c r="D80" s="78"/>
      <c r="E80" s="29"/>
      <c r="F80" s="30"/>
      <c r="G80" s="30">
        <f t="shared" ref="G80" si="20">E80*F80</f>
        <v>0</v>
      </c>
      <c r="H80" s="30">
        <f>F80+(F80*23%)</f>
        <v>0</v>
      </c>
      <c r="I80" s="30">
        <f t="shared" ref="I80" si="21">E80*H80</f>
        <v>0</v>
      </c>
      <c r="J80" s="41">
        <f t="shared" ref="J80" si="22">I80-G80</f>
        <v>0</v>
      </c>
    </row>
    <row r="81" spans="1:10" ht="17.25" customHeight="1" thickBot="1">
      <c r="A81" s="47" t="s">
        <v>35</v>
      </c>
      <c r="B81" s="48"/>
      <c r="C81" s="48"/>
      <c r="D81" s="48"/>
      <c r="E81" s="34">
        <f>SUM(E10:E80)</f>
        <v>54023</v>
      </c>
      <c r="F81" s="34"/>
      <c r="G81" s="35">
        <f>SUM(G10:G80)</f>
        <v>0</v>
      </c>
      <c r="H81" s="35">
        <f t="shared" si="15"/>
        <v>0</v>
      </c>
      <c r="I81" s="35">
        <f>SUM(I10:I80)</f>
        <v>0</v>
      </c>
      <c r="J81" s="36">
        <f>SUM(J10:J80)</f>
        <v>0</v>
      </c>
    </row>
  </sheetData>
  <mergeCells count="67">
    <mergeCell ref="I5:I6"/>
    <mergeCell ref="A2:J2"/>
    <mergeCell ref="A3:J4"/>
    <mergeCell ref="B8:D8"/>
    <mergeCell ref="A5:D6"/>
    <mergeCell ref="F5:F6"/>
    <mergeCell ref="G5:G6"/>
    <mergeCell ref="H5:H6"/>
    <mergeCell ref="A8:A16"/>
    <mergeCell ref="B9:D9"/>
    <mergeCell ref="A17:A25"/>
    <mergeCell ref="B30:D30"/>
    <mergeCell ref="A26:A30"/>
    <mergeCell ref="B31:D31"/>
    <mergeCell ref="B10:B12"/>
    <mergeCell ref="B14:B16"/>
    <mergeCell ref="B23:B25"/>
    <mergeCell ref="B26:D26"/>
    <mergeCell ref="B27:B29"/>
    <mergeCell ref="B17:D17"/>
    <mergeCell ref="B18:D18"/>
    <mergeCell ref="B22:D22"/>
    <mergeCell ref="B19:B21"/>
    <mergeCell ref="B13:D13"/>
    <mergeCell ref="A33:A36"/>
    <mergeCell ref="A37:A40"/>
    <mergeCell ref="B41:D41"/>
    <mergeCell ref="B43:B46"/>
    <mergeCell ref="B42:D42"/>
    <mergeCell ref="B34:B36"/>
    <mergeCell ref="B38:B40"/>
    <mergeCell ref="B33:D33"/>
    <mergeCell ref="B37:D37"/>
    <mergeCell ref="B47:D47"/>
    <mergeCell ref="B48:B51"/>
    <mergeCell ref="B52:D52"/>
    <mergeCell ref="A41:A51"/>
    <mergeCell ref="C55:D55"/>
    <mergeCell ref="B55:B59"/>
    <mergeCell ref="A54:A59"/>
    <mergeCell ref="C57:D57"/>
    <mergeCell ref="C58:D58"/>
    <mergeCell ref="C59:D59"/>
    <mergeCell ref="B54:D54"/>
    <mergeCell ref="C56:D56"/>
    <mergeCell ref="B80:D80"/>
    <mergeCell ref="B60:D60"/>
    <mergeCell ref="B61:D61"/>
    <mergeCell ref="B62:D62"/>
    <mergeCell ref="B63:B68"/>
    <mergeCell ref="B69:D69"/>
    <mergeCell ref="A1:J1"/>
    <mergeCell ref="A81:D81"/>
    <mergeCell ref="B7:D7"/>
    <mergeCell ref="J5:J6"/>
    <mergeCell ref="A52:A53"/>
    <mergeCell ref="B53:D53"/>
    <mergeCell ref="A31:A32"/>
    <mergeCell ref="B32:D32"/>
    <mergeCell ref="A77:A78"/>
    <mergeCell ref="B78:D78"/>
    <mergeCell ref="B70:D70"/>
    <mergeCell ref="B71:B76"/>
    <mergeCell ref="A61:A68"/>
    <mergeCell ref="A69:A76"/>
    <mergeCell ref="B77:D77"/>
    <mergeCell ref="B79:D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Poczta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awierzchowiecka</dc:creator>
  <cp:lastModifiedBy>GMINA ROKIETNICA</cp:lastModifiedBy>
  <cp:lastPrinted>2023-11-13T12:45:57Z</cp:lastPrinted>
  <dcterms:created xsi:type="dcterms:W3CDTF">2011-01-24T12:52:32Z</dcterms:created>
  <dcterms:modified xsi:type="dcterms:W3CDTF">2023-11-13T12:46:06Z</dcterms:modified>
</cp:coreProperties>
</file>