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98" i="1"/>
  <c r="F97" i="1"/>
  <c r="L95" i="1"/>
  <c r="K95" i="1"/>
  <c r="I95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<sst xmlns="http://schemas.openxmlformats.org/spreadsheetml/2006/main" count="283" uniqueCount="178">
  <si>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</si>
  <si>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</si>
  <si>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</si>
  <si>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</si>
  <si>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</si>
  <si>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</si>
  <si>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</si>
  <si>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</si>
  <si>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</si>
  <si>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</si>
  <si>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</si>
  <si>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</si>
  <si>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</si>
  <si>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</si>
  <si>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</si>
  <si>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</si>
  <si>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</si>
  <si>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</si>
  <si>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</si>
  <si>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</si>
  <si>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</si>
  <si>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27</t>
  </si>
  <si>
    <t>OPR-PSPAL</t>
  </si>
  <si>
    <t>Opryski środkami ochrony roślin opryskiwaczem plecakowym z napędem spalinowym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</si>
  <si>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</si>
  <si>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</si>
  <si>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</si>
  <si>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</si>
  <si>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</si>
  <si>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</si>
  <si>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</si>
  <si>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56</t>
  </si>
  <si>
    <t>WYK-TALOK</t>
  </si>
  <si>
    <t>Zdarcie pokrywy na talerzach pod okapem drzewostanu o wymiarach 40 cm x 40 cm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</si>
  <si>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</si>
  <si>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</si>
  <si>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</si>
  <si>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</si>
  <si>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</si>
  <si>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</si>
  <si>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69</t>
  </si>
  <si>
    <t>WYK-PA5CZ</t>
  </si>
  <si>
    <t>Wyorywanie bruzd pługiem leśnym na pow. do 0,50 ha (np. gniazda)</t>
  </si>
  <si>
    <t>KMTR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</si>
  <si>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</si>
  <si>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</si>
  <si>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</si>
  <si>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</si>
  <si>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</si>
  <si>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</si>
  <si>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</si>
  <si>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</si>
  <si>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</si>
  <si>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</si>
  <si>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</si>
  <si>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</si>
  <si>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</si>
  <si>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</si>
  <si>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</si>
  <si>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</si>
  <si>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</si>
  <si>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</si>
  <si>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</si>
  <si>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</si>
  <si>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</si>
  <si>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</si>
  <si>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</si>
  <si>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</si>
  <si>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</si>
  <si>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</si>
  <si>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</si>
  <si>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</si>
  <si>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</si>
  <si>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</si>
  <si>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</si>
  <si>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</si>
  <si>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</si>
  <si>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</si>
  <si>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</si>
  <si>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</si>
  <si>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</si>
  <si>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</si>
  <si>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</si>
  <si>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</si>
  <si>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</si>
  <si>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</si>
  <si>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</si>
  <si>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</si>
  <si>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</si>
  <si>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141</t>
  </si>
  <si>
    <t>SZUK-PĘDR</t>
  </si>
  <si>
    <t>Badanie zapędraczenia gleby - dół o objętości 0,5 m3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</si>
  <si>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</si>
  <si>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</si>
  <si>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</si>
  <si>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</si>
  <si>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</si>
  <si>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</si>
  <si>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</si>
  <si>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</si>
  <si>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</si>
  <si>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</si>
  <si>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</si>
  <si>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</si>
  <si>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155</t>
  </si>
  <si>
    <t>PRZYB-1ŻU</t>
  </si>
  <si>
    <t>Przybicie okorowanych żerdzi w jednym rzędzie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</si>
  <si>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</si>
  <si>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</si>
  <si>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</si>
  <si>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</si>
  <si>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</si>
  <si>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</si>
  <si>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</si>
  <si>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</si>
  <si>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</si>
  <si>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</si>
  <si>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</si>
  <si>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</si>
  <si>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</si>
  <si>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</si>
  <si>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</si>
  <si>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</si>
  <si>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</si>
  <si>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</si>
  <si>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</si>
  <si>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173</t>
  </si>
  <si>
    <t>ODN-PASP</t>
  </si>
  <si>
    <t>Odchwaszczanie, odnawianie pasów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</si>
  <si>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</si>
  <si>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</si>
  <si>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</si>
  <si>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</si>
  <si>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</si>
  <si>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</si>
  <si>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</si>
  <si>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</si>
  <si>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</si>
  <si>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</si>
  <si>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</si>
  <si>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</si>
  <si>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</si>
  <si>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</si>
  <si>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</si>
  <si>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</si>
  <si>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</si>
  <si>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</si>
  <si>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</si>
  <si>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</si>
  <si>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</si>
  <si>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</si>
  <si>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</si>
  <si>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</si>
  <si>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</si>
  <si>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</si>
  <si>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</si>
  <si>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</si>
  <si>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</si>
  <si>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</si>
  <si>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</si>
  <si>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</si>
  <si>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</si>
  <si>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</si>
  <si>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</si>
  <si>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</si>
  <si>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</si>
  <si>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</si>
  <si>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</si>
  <si>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</si>
  <si>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</si>
  <si>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</si>
  <si>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</si>
  <si>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</si>
  <si>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</si>
  <si>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</si>
  <si>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</si>
  <si>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2</t>
    </r>
    <r>
      <rPr>
        <sz val="11"/>
        <color rgb="FF333333"/>
        <rFont val="Arial"/>
      </rPr>
      <t xml:space="preserve"> 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</si>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</sst>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7"/>
  <sheetViews>
    <sheetView tabSelected="1" topLeftCell="A127" workbookViewId="0">
      <selection activeCell="T96" sqref="T9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9" t="s">
        <v>150</v>
      </c>
      <c r="J2" s="39"/>
      <c r="K2" s="39"/>
      <c r="L2" s="39"/>
      <c r="M2" s="39"/>
      <c r="N2" s="39"/>
      <c r="O2" s="39"/>
    </row>
    <row r="3" spans="2:15" s="1" customFormat="1" ht="28.7" customHeight="1" x14ac:dyDescent="0.2">
      <c r="B3" s="41"/>
      <c r="C3" s="41"/>
      <c r="D3" s="41"/>
      <c r="E3" s="41"/>
    </row>
    <row r="4" spans="2:15" s="1" customFormat="1" ht="2.65" customHeight="1" x14ac:dyDescent="0.2">
      <c r="B4" s="40"/>
      <c r="C4" s="40"/>
      <c r="D4" s="40"/>
    </row>
    <row r="5" spans="2:15" s="1" customFormat="1" ht="28.7" customHeight="1" x14ac:dyDescent="0.2">
      <c r="B5" s="41"/>
      <c r="C5" s="41"/>
      <c r="D5" s="41"/>
      <c r="E5" s="41"/>
    </row>
    <row r="6" spans="2:15" s="1" customFormat="1" ht="2.65" customHeight="1" x14ac:dyDescent="0.2">
      <c r="B6" s="40"/>
      <c r="C6" s="40"/>
      <c r="D6" s="40"/>
    </row>
    <row r="7" spans="2:15" s="1" customFormat="1" ht="28.7" customHeight="1" x14ac:dyDescent="0.2">
      <c r="B7" s="41"/>
      <c r="C7" s="41"/>
      <c r="D7" s="41"/>
      <c r="E7" s="41"/>
    </row>
    <row r="8" spans="2:15" s="1" customFormat="1" ht="5.25" customHeight="1" x14ac:dyDescent="0.2">
      <c r="B8" s="40"/>
      <c r="C8" s="40"/>
      <c r="D8" s="40"/>
    </row>
    <row r="9" spans="2:15" s="1" customFormat="1" ht="4.3499999999999996" customHeight="1" x14ac:dyDescent="0.2"/>
    <row r="10" spans="2:15" s="1" customFormat="1" ht="6.95" customHeight="1" x14ac:dyDescent="0.2">
      <c r="B10" s="14" t="s">
        <v>151</v>
      </c>
      <c r="C10" s="14"/>
      <c r="D10" s="14"/>
    </row>
    <row r="11" spans="2:15" s="1" customFormat="1" ht="12.2" customHeight="1" x14ac:dyDescent="0.2">
      <c r="B11" s="14"/>
      <c r="C11" s="14"/>
      <c r="D11" s="14"/>
      <c r="G11" s="36" t="s">
        <v>152</v>
      </c>
      <c r="H11" s="36"/>
      <c r="I11" s="36"/>
      <c r="J11" s="36"/>
      <c r="K11" s="36"/>
      <c r="L11" s="36"/>
      <c r="M11" s="36"/>
      <c r="N11" s="36"/>
    </row>
    <row r="12" spans="2:15" s="1" customFormat="1" ht="7.9" customHeight="1" x14ac:dyDescent="0.2">
      <c r="G12" s="36"/>
      <c r="H12" s="36"/>
      <c r="I12" s="36"/>
      <c r="J12" s="36"/>
      <c r="K12" s="36"/>
      <c r="L12" s="36"/>
      <c r="M12" s="36"/>
      <c r="N12" s="36"/>
    </row>
    <row r="13" spans="2:15" s="1" customFormat="1" ht="20.25" customHeight="1" x14ac:dyDescent="0.2"/>
    <row r="14" spans="2:15" s="1" customFormat="1" ht="24" customHeight="1" x14ac:dyDescent="0.2">
      <c r="E14" s="28" t="s">
        <v>153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23" t="s">
        <v>154</v>
      </c>
      <c r="C16" s="23"/>
      <c r="D16" s="23"/>
      <c r="E16" s="23"/>
      <c r="F16" s="23"/>
      <c r="G16" s="23"/>
      <c r="H16" s="23"/>
      <c r="I16" s="23"/>
    </row>
    <row r="17" spans="2:13" s="1" customFormat="1" ht="2.65" customHeight="1" x14ac:dyDescent="0.2"/>
    <row r="18" spans="2:13" s="1" customFormat="1" ht="20.85" customHeight="1" x14ac:dyDescent="0.2">
      <c r="B18" s="23" t="s">
        <v>155</v>
      </c>
      <c r="C18" s="23"/>
      <c r="D18" s="23"/>
      <c r="E18" s="23"/>
      <c r="F18" s="23"/>
      <c r="G18" s="23"/>
      <c r="H18" s="23"/>
      <c r="I18" s="23"/>
    </row>
    <row r="19" spans="2:13" s="1" customFormat="1" ht="2.65" customHeight="1" x14ac:dyDescent="0.2"/>
    <row r="20" spans="2:13" s="1" customFormat="1" ht="20.85" customHeight="1" x14ac:dyDescent="0.2">
      <c r="B20" s="23" t="s">
        <v>156</v>
      </c>
      <c r="C20" s="23"/>
      <c r="D20" s="23"/>
      <c r="E20" s="23"/>
      <c r="F20" s="23"/>
      <c r="G20" s="23"/>
      <c r="H20" s="23"/>
      <c r="I20" s="23"/>
    </row>
    <row r="21" spans="2:13" s="1" customFormat="1" ht="2.65" customHeight="1" x14ac:dyDescent="0.2"/>
    <row r="22" spans="2:13" s="1" customFormat="1" ht="20.85" customHeight="1" x14ac:dyDescent="0.2">
      <c r="B22" s="23" t="s">
        <v>157</v>
      </c>
      <c r="C22" s="23"/>
      <c r="D22" s="23"/>
      <c r="E22" s="23"/>
      <c r="F22" s="23"/>
      <c r="G22" s="23"/>
      <c r="H22" s="23"/>
      <c r="I22" s="23"/>
    </row>
    <row r="23" spans="2:13" s="1" customFormat="1" ht="34.700000000000003" customHeight="1" x14ac:dyDescent="0.2"/>
    <row r="24" spans="2:13" s="1" customFormat="1" ht="50.1" customHeight="1" x14ac:dyDescent="0.2">
      <c r="B24" s="20" t="s">
        <v>176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TEXT(F98,"#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3" t="s">
        <v>158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7" t="s">
        <v>177</v>
      </c>
      <c r="M31" s="38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1445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7">
        <f>ROUND(I32+ K32,2)</f>
        <v>0</v>
      </c>
      <c r="M32" s="18"/>
    </row>
    <row r="33" spans="2:13" s="1" customFormat="1" ht="3.2" customHeight="1" x14ac:dyDescent="0.2">
      <c r="H33" s="11"/>
    </row>
    <row r="34" spans="2:13" s="1" customFormat="1" ht="18.2" customHeight="1" x14ac:dyDescent="0.2">
      <c r="B34" s="23" t="s">
        <v>159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7" t="s">
        <v>177</v>
      </c>
      <c r="M36" s="38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627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7">
        <f>ROUND(I37+ K37,2)</f>
        <v>0</v>
      </c>
      <c r="M37" s="18"/>
    </row>
    <row r="38" spans="2:13" s="1" customFormat="1" ht="3.2" customHeight="1" x14ac:dyDescent="0.2"/>
    <row r="39" spans="2:13" s="1" customFormat="1" ht="18.2" customHeight="1" x14ac:dyDescent="0.2">
      <c r="B39" s="23" t="s">
        <v>160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7" t="s">
        <v>177</v>
      </c>
      <c r="M41" s="38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8555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7">
        <f>ROUND(I42+ K42,2)</f>
        <v>0</v>
      </c>
      <c r="M42" s="18"/>
    </row>
    <row r="43" spans="2:13" s="1" customFormat="1" ht="3.2" customHeight="1" x14ac:dyDescent="0.2"/>
    <row r="44" spans="2:13" s="1" customFormat="1" ht="18.2" customHeight="1" x14ac:dyDescent="0.2">
      <c r="B44" s="23" t="s">
        <v>161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7" t="s">
        <v>177</v>
      </c>
      <c r="M46" s="38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912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7">
        <f>ROUND(I47+ K47,2)</f>
        <v>0</v>
      </c>
      <c r="M47" s="18"/>
    </row>
    <row r="48" spans="2:13" s="1" customFormat="1" ht="3.2" customHeight="1" x14ac:dyDescent="0.2"/>
    <row r="49" spans="2:13" s="1" customFormat="1" ht="18.2" customHeight="1" x14ac:dyDescent="0.2">
      <c r="B49" s="23" t="s">
        <v>162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7" t="s">
        <v>177</v>
      </c>
      <c r="M51" s="38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250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7">
        <f>ROUND(I52+ K52,2)</f>
        <v>0</v>
      </c>
      <c r="M52" s="18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7" t="s">
        <v>177</v>
      </c>
      <c r="M54" s="38"/>
    </row>
    <row r="55" spans="2:13" s="1" customFormat="1" ht="49.15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0.24</v>
      </c>
      <c r="H55" s="10">
        <v>0</v>
      </c>
      <c r="I55" s="9">
        <f t="shared" ref="I55:I95" si="0">ROUND(G55* H55,2)</f>
        <v>0</v>
      </c>
      <c r="J55" s="5">
        <v>8</v>
      </c>
      <c r="K55" s="9">
        <f t="shared" ref="K55:K95" si="1">ROUND(I55* J55/100,2)</f>
        <v>0</v>
      </c>
      <c r="L55" s="17">
        <f t="shared" ref="L55:L95" si="2">ROUND(I55+ K55,2)</f>
        <v>0</v>
      </c>
      <c r="M55" s="18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17</v>
      </c>
      <c r="G56" s="8">
        <v>7.39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7">
        <f t="shared" si="2"/>
        <v>0</v>
      </c>
      <c r="M56" s="18"/>
    </row>
    <row r="57" spans="2:13" s="1" customFormat="1" ht="28.7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17</v>
      </c>
      <c r="G57" s="8">
        <v>0.24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7">
        <f t="shared" si="2"/>
        <v>0</v>
      </c>
      <c r="M57" s="18"/>
    </row>
    <row r="58" spans="2:13" s="1" customFormat="1" ht="19.7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7">
        <f t="shared" si="2"/>
        <v>0</v>
      </c>
      <c r="M58" s="18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27</v>
      </c>
      <c r="G59" s="8">
        <v>0.19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7">
        <f t="shared" si="2"/>
        <v>0</v>
      </c>
      <c r="M59" s="18"/>
    </row>
    <row r="60" spans="2:13" s="1" customFormat="1" ht="28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27</v>
      </c>
      <c r="G60" s="8">
        <v>21.05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7">
        <f t="shared" si="2"/>
        <v>0</v>
      </c>
      <c r="M60" s="18"/>
    </row>
    <row r="61" spans="2:13" s="1" customFormat="1" ht="19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27</v>
      </c>
      <c r="G61" s="8">
        <v>24.05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7">
        <f t="shared" si="2"/>
        <v>0</v>
      </c>
      <c r="M61" s="18"/>
    </row>
    <row r="62" spans="2:13" s="1" customFormat="1" ht="19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27</v>
      </c>
      <c r="G62" s="8">
        <v>0.19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7">
        <f t="shared" si="2"/>
        <v>0</v>
      </c>
      <c r="M62" s="18"/>
    </row>
    <row r="63" spans="2:13" s="1" customFormat="1" ht="28.7" customHeight="1" x14ac:dyDescent="0.2">
      <c r="B63" s="5">
        <v>14</v>
      </c>
      <c r="C63" s="6" t="s">
        <v>40</v>
      </c>
      <c r="D63" s="6" t="s">
        <v>41</v>
      </c>
      <c r="E63" s="7" t="s">
        <v>42</v>
      </c>
      <c r="F63" s="6" t="s">
        <v>43</v>
      </c>
      <c r="G63" s="8">
        <v>2.2599999999999998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7">
        <f t="shared" si="2"/>
        <v>0</v>
      </c>
      <c r="M63" s="18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43</v>
      </c>
      <c r="G64" s="8">
        <v>0.88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7">
        <f t="shared" si="2"/>
        <v>0</v>
      </c>
      <c r="M64" s="18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43</v>
      </c>
      <c r="G65" s="8">
        <v>1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7">
        <f t="shared" si="2"/>
        <v>0</v>
      </c>
      <c r="M65" s="18"/>
    </row>
    <row r="66" spans="2:13" s="1" customFormat="1" ht="28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43</v>
      </c>
      <c r="G66" s="8">
        <v>4.71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7">
        <f t="shared" si="2"/>
        <v>0</v>
      </c>
      <c r="M66" s="18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27</v>
      </c>
      <c r="G67" s="8">
        <v>12.3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7">
        <f t="shared" si="2"/>
        <v>0</v>
      </c>
      <c r="M67" s="18"/>
    </row>
    <row r="68" spans="2:13" s="1" customFormat="1" ht="19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27</v>
      </c>
      <c r="G68" s="8">
        <v>22.79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7">
        <f t="shared" si="2"/>
        <v>0</v>
      </c>
      <c r="M68" s="18"/>
    </row>
    <row r="69" spans="2:13" s="1" customFormat="1" ht="28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27</v>
      </c>
      <c r="G69" s="8">
        <v>2.64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7">
        <f t="shared" si="2"/>
        <v>0</v>
      </c>
      <c r="M69" s="18"/>
    </row>
    <row r="70" spans="2:13" s="1" customFormat="1" ht="19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27</v>
      </c>
      <c r="G70" s="8">
        <v>37.729999999999997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7">
        <f t="shared" si="2"/>
        <v>0</v>
      </c>
      <c r="M70" s="18"/>
    </row>
    <row r="71" spans="2:13" s="1" customFormat="1" ht="28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17</v>
      </c>
      <c r="G71" s="8">
        <v>0.2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7">
        <f t="shared" si="2"/>
        <v>0</v>
      </c>
      <c r="M71" s="18"/>
    </row>
    <row r="72" spans="2:13" s="1" customFormat="1" ht="28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17</v>
      </c>
      <c r="G72" s="8">
        <v>8.18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7">
        <f t="shared" si="2"/>
        <v>0</v>
      </c>
      <c r="M72" s="18"/>
    </row>
    <row r="73" spans="2:13" s="1" customFormat="1" ht="28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17</v>
      </c>
      <c r="G73" s="8">
        <v>14.96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7">
        <f t="shared" si="2"/>
        <v>0</v>
      </c>
      <c r="M73" s="18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17</v>
      </c>
      <c r="G74" s="8">
        <v>22.28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7">
        <f t="shared" si="2"/>
        <v>0</v>
      </c>
      <c r="M74" s="18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17</v>
      </c>
      <c r="G75" s="8">
        <v>37.659999999999997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7">
        <f t="shared" si="2"/>
        <v>0</v>
      </c>
      <c r="M75" s="18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17</v>
      </c>
      <c r="G76" s="8">
        <v>4.72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7">
        <f t="shared" si="2"/>
        <v>0</v>
      </c>
      <c r="M76" s="18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27</v>
      </c>
      <c r="G77" s="8">
        <v>0.04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7">
        <f t="shared" si="2"/>
        <v>0</v>
      </c>
      <c r="M77" s="18"/>
    </row>
    <row r="78" spans="2:13" s="1" customFormat="1" ht="19.7" customHeight="1" x14ac:dyDescent="0.2">
      <c r="B78" s="5">
        <v>29</v>
      </c>
      <c r="C78" s="6" t="s">
        <v>86</v>
      </c>
      <c r="D78" s="6" t="s">
        <v>87</v>
      </c>
      <c r="E78" s="7" t="s">
        <v>88</v>
      </c>
      <c r="F78" s="6" t="s">
        <v>13</v>
      </c>
      <c r="G78" s="8">
        <v>10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7">
        <f t="shared" si="2"/>
        <v>0</v>
      </c>
      <c r="M78" s="18"/>
    </row>
    <row r="79" spans="2:13" s="1" customFormat="1" ht="19.7" customHeight="1" x14ac:dyDescent="0.2">
      <c r="B79" s="5">
        <v>30</v>
      </c>
      <c r="C79" s="6" t="s">
        <v>89</v>
      </c>
      <c r="D79" s="6" t="s">
        <v>90</v>
      </c>
      <c r="E79" s="7" t="s">
        <v>91</v>
      </c>
      <c r="F79" s="6" t="s">
        <v>92</v>
      </c>
      <c r="G79" s="8">
        <v>3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7">
        <f t="shared" si="2"/>
        <v>0</v>
      </c>
      <c r="M79" s="18"/>
    </row>
    <row r="80" spans="2:13" s="1" customFormat="1" ht="19.7" customHeight="1" x14ac:dyDescent="0.2">
      <c r="B80" s="5">
        <v>31</v>
      </c>
      <c r="C80" s="6" t="s">
        <v>93</v>
      </c>
      <c r="D80" s="6" t="s">
        <v>94</v>
      </c>
      <c r="E80" s="7" t="s">
        <v>95</v>
      </c>
      <c r="F80" s="6" t="s">
        <v>92</v>
      </c>
      <c r="G80" s="8">
        <v>8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7">
        <f t="shared" si="2"/>
        <v>0</v>
      </c>
      <c r="M80" s="18"/>
    </row>
    <row r="81" spans="2:13" s="1" customFormat="1" ht="19.7" customHeight="1" x14ac:dyDescent="0.2">
      <c r="B81" s="5">
        <v>32</v>
      </c>
      <c r="C81" s="6" t="s">
        <v>96</v>
      </c>
      <c r="D81" s="6" t="s">
        <v>97</v>
      </c>
      <c r="E81" s="7" t="s">
        <v>98</v>
      </c>
      <c r="F81" s="6" t="s">
        <v>99</v>
      </c>
      <c r="G81" s="8">
        <v>8.8000000000000007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7">
        <f t="shared" si="2"/>
        <v>0</v>
      </c>
      <c r="M81" s="18"/>
    </row>
    <row r="82" spans="2:13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103</v>
      </c>
      <c r="G82" s="8">
        <v>312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7">
        <f t="shared" si="2"/>
        <v>0</v>
      </c>
      <c r="M82" s="18"/>
    </row>
    <row r="83" spans="2:13" s="1" customFormat="1" ht="19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99</v>
      </c>
      <c r="G83" s="8">
        <v>9.15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7">
        <f t="shared" si="2"/>
        <v>0</v>
      </c>
      <c r="M83" s="18"/>
    </row>
    <row r="84" spans="2:13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110</v>
      </c>
      <c r="G84" s="8">
        <v>10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7">
        <f t="shared" si="2"/>
        <v>0</v>
      </c>
      <c r="M84" s="18"/>
    </row>
    <row r="85" spans="2:13" s="1" customFormat="1" ht="28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110</v>
      </c>
      <c r="G85" s="8">
        <v>10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7">
        <f t="shared" si="2"/>
        <v>0</v>
      </c>
      <c r="M85" s="18"/>
    </row>
    <row r="86" spans="2:13" s="1" customFormat="1" ht="28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13</v>
      </c>
      <c r="G86" s="8">
        <v>5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7">
        <f t="shared" si="2"/>
        <v>0</v>
      </c>
      <c r="M86" s="18"/>
    </row>
    <row r="87" spans="2:13" s="1" customFormat="1" ht="28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92</v>
      </c>
      <c r="G87" s="8">
        <v>30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7">
        <f t="shared" si="2"/>
        <v>0</v>
      </c>
      <c r="M87" s="18"/>
    </row>
    <row r="88" spans="2:13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92</v>
      </c>
      <c r="G88" s="8">
        <v>310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7">
        <f t="shared" si="2"/>
        <v>0</v>
      </c>
      <c r="M88" s="18"/>
    </row>
    <row r="89" spans="2:13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17</v>
      </c>
      <c r="G89" s="8">
        <v>0.5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7">
        <f t="shared" si="2"/>
        <v>0</v>
      </c>
      <c r="M89" s="18"/>
    </row>
    <row r="90" spans="2:13" s="1" customFormat="1" ht="19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43</v>
      </c>
      <c r="G90" s="8">
        <v>0.3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7">
        <f t="shared" si="2"/>
        <v>0</v>
      </c>
      <c r="M90" s="18"/>
    </row>
    <row r="91" spans="2:13" s="1" customFormat="1" ht="19.7" customHeight="1" x14ac:dyDescent="0.2">
      <c r="B91" s="5">
        <v>42</v>
      </c>
      <c r="C91" s="6" t="s">
        <v>129</v>
      </c>
      <c r="D91" s="6" t="s">
        <v>130</v>
      </c>
      <c r="E91" s="7" t="s">
        <v>131</v>
      </c>
      <c r="F91" s="6" t="s">
        <v>103</v>
      </c>
      <c r="G91" s="8">
        <v>368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7">
        <f t="shared" si="2"/>
        <v>0</v>
      </c>
      <c r="M91" s="18"/>
    </row>
    <row r="92" spans="2:13" s="1" customFormat="1" ht="19.7" customHeight="1" x14ac:dyDescent="0.2">
      <c r="B92" s="5">
        <v>43</v>
      </c>
      <c r="C92" s="6" t="s">
        <v>132</v>
      </c>
      <c r="D92" s="6" t="s">
        <v>133</v>
      </c>
      <c r="E92" s="7" t="s">
        <v>134</v>
      </c>
      <c r="F92" s="6" t="s">
        <v>103</v>
      </c>
      <c r="G92" s="8">
        <v>98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7">
        <f t="shared" si="2"/>
        <v>0</v>
      </c>
      <c r="M92" s="18"/>
    </row>
    <row r="93" spans="2:13" s="1" customFormat="1" ht="19.7" customHeight="1" x14ac:dyDescent="0.2">
      <c r="B93" s="5">
        <v>44</v>
      </c>
      <c r="C93" s="6" t="s">
        <v>135</v>
      </c>
      <c r="D93" s="6" t="s">
        <v>136</v>
      </c>
      <c r="E93" s="7" t="s">
        <v>137</v>
      </c>
      <c r="F93" s="6" t="s">
        <v>103</v>
      </c>
      <c r="G93" s="8">
        <v>130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7">
        <f t="shared" si="2"/>
        <v>0</v>
      </c>
      <c r="M93" s="18"/>
    </row>
    <row r="94" spans="2:13" s="1" customFormat="1" ht="19.7" customHeight="1" x14ac:dyDescent="0.2">
      <c r="B94" s="5">
        <v>45</v>
      </c>
      <c r="C94" s="6" t="s">
        <v>138</v>
      </c>
      <c r="D94" s="6" t="s">
        <v>139</v>
      </c>
      <c r="E94" s="7" t="s">
        <v>140</v>
      </c>
      <c r="F94" s="6" t="s">
        <v>103</v>
      </c>
      <c r="G94" s="8">
        <v>16</v>
      </c>
      <c r="H94" s="10">
        <v>0</v>
      </c>
      <c r="I94" s="9">
        <f t="shared" si="0"/>
        <v>0</v>
      </c>
      <c r="J94" s="5">
        <v>23</v>
      </c>
      <c r="K94" s="9">
        <f t="shared" si="1"/>
        <v>0</v>
      </c>
      <c r="L94" s="17">
        <f t="shared" si="2"/>
        <v>0</v>
      </c>
      <c r="M94" s="18"/>
    </row>
    <row r="95" spans="2:13" s="1" customFormat="1" ht="19.7" customHeight="1" x14ac:dyDescent="0.2">
      <c r="B95" s="5">
        <v>46</v>
      </c>
      <c r="C95" s="6" t="s">
        <v>141</v>
      </c>
      <c r="D95" s="6" t="s">
        <v>142</v>
      </c>
      <c r="E95" s="7" t="s">
        <v>143</v>
      </c>
      <c r="F95" s="6" t="s">
        <v>103</v>
      </c>
      <c r="G95" s="8">
        <v>72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7">
        <f t="shared" si="2"/>
        <v>0</v>
      </c>
      <c r="M95" s="18"/>
    </row>
    <row r="96" spans="2:13" s="1" customFormat="1" ht="55.9" customHeight="1" x14ac:dyDescent="0.2"/>
    <row r="97" spans="2:14" s="1" customFormat="1" ht="21.4" customHeight="1" x14ac:dyDescent="0.2">
      <c r="B97" s="27" t="s">
        <v>144</v>
      </c>
      <c r="C97" s="27"/>
      <c r="D97" s="27"/>
      <c r="E97" s="27"/>
      <c r="F97" s="30">
        <f>ROUND(I32+I37+I42+I47+I52+I55+I56+I57+I58+I59+I60+I61+I62+I63+I64+I65+I66+I67+I68+I69+I70+I71+I72+I73+I74+I75+I76+I77+I78+I79+I80+I81+I82+I83+I84+I85+I86+I87+I88+I89+I90+I91+I92+I93+I94+I95,2)</f>
        <v>0</v>
      </c>
      <c r="G97" s="31"/>
      <c r="H97" s="31"/>
      <c r="I97" s="31"/>
      <c r="J97" s="31"/>
      <c r="K97" s="31"/>
      <c r="L97" s="31"/>
      <c r="M97" s="32"/>
    </row>
    <row r="98" spans="2:14" s="1" customFormat="1" ht="21.4" customHeight="1" x14ac:dyDescent="0.2">
      <c r="B98" s="27" t="s">
        <v>145</v>
      </c>
      <c r="C98" s="27"/>
      <c r="D98" s="27"/>
      <c r="E98" s="27"/>
      <c r="F98" s="33">
        <f>ROUND(L32+L37+L42+L47+L52+L55+L56+L57+L58+L59+L60+L61+L62+L63+L64+L65+L66+L67+L68+L69+L70+L71+L72+L73+L74+L75+L76+L77+L78+L79+L80+L81+L82+L83+L84+L85+L86+L87+L88+L89+L90+L91+L92+L93+L94+L95,2)</f>
        <v>0</v>
      </c>
      <c r="G98" s="34"/>
      <c r="H98" s="34"/>
      <c r="I98" s="34"/>
      <c r="J98" s="34"/>
      <c r="K98" s="34"/>
      <c r="L98" s="34"/>
      <c r="M98" s="35"/>
    </row>
    <row r="99" spans="2:14" s="1" customFormat="1" ht="11.1" customHeight="1" x14ac:dyDescent="0.2"/>
    <row r="100" spans="2:14" s="1" customFormat="1" ht="80.099999999999994" customHeight="1" x14ac:dyDescent="0.2">
      <c r="B100" s="13" t="s">
        <v>163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s="1" customFormat="1" ht="2.65" customHeight="1" x14ac:dyDescent="0.2"/>
    <row r="102" spans="2:14" s="1" customFormat="1" ht="110.1" customHeight="1" x14ac:dyDescent="0.2">
      <c r="B102" s="13" t="s">
        <v>164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s="1" customFormat="1" ht="5.25" customHeight="1" x14ac:dyDescent="0.2"/>
    <row r="104" spans="2:14" s="1" customFormat="1" ht="110.1" customHeight="1" x14ac:dyDescent="0.2">
      <c r="B104" s="15" t="s">
        <v>165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2:14" s="1" customFormat="1" ht="5.25" customHeight="1" x14ac:dyDescent="0.2"/>
    <row r="106" spans="2:14" s="1" customFormat="1" ht="37.9" customHeight="1" x14ac:dyDescent="0.2">
      <c r="B106" s="16" t="s">
        <v>146</v>
      </c>
      <c r="C106" s="16"/>
      <c r="D106" s="16"/>
      <c r="E106" s="16"/>
      <c r="F106" s="29" t="s">
        <v>147</v>
      </c>
      <c r="G106" s="29"/>
      <c r="H106" s="29"/>
      <c r="I106" s="29"/>
      <c r="J106" s="29"/>
      <c r="K106" s="29"/>
      <c r="L106" s="29"/>
    </row>
    <row r="107" spans="2:14" s="1" customFormat="1" ht="28.7" customHeight="1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4" s="1" customFormat="1" ht="28.7" customHeight="1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4" s="1" customFormat="1" ht="28.7" customHeight="1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4" s="1" customFormat="1" ht="28.7" customHeight="1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4" s="1" customFormat="1" ht="2.65" customHeight="1" x14ac:dyDescent="0.2"/>
    <row r="112" spans="2:14" s="1" customFormat="1" ht="203.1" customHeight="1" x14ac:dyDescent="0.2">
      <c r="B112" s="13" t="s">
        <v>166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s="1" customFormat="1" ht="2.65" customHeight="1" x14ac:dyDescent="0.2"/>
    <row r="114" spans="2:14" s="1" customFormat="1" ht="36.950000000000003" customHeight="1" x14ac:dyDescent="0.2">
      <c r="B114" s="26" t="s">
        <v>167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2:14" s="1" customFormat="1" ht="2.65" customHeight="1" x14ac:dyDescent="0.2"/>
    <row r="116" spans="2:14" s="1" customFormat="1" ht="37.9" customHeight="1" x14ac:dyDescent="0.2">
      <c r="B116" s="16" t="s">
        <v>148</v>
      </c>
      <c r="C116" s="16"/>
      <c r="D116" s="16"/>
      <c r="E116" s="16"/>
      <c r="F116" s="24" t="s">
        <v>149</v>
      </c>
      <c r="G116" s="24"/>
      <c r="H116" s="24"/>
      <c r="I116" s="24"/>
      <c r="J116" s="24"/>
      <c r="K116" s="24"/>
      <c r="L116" s="24"/>
    </row>
    <row r="117" spans="2:14" s="1" customFormat="1" ht="28.7" customHeight="1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4" s="1" customFormat="1" ht="28.7" customHeight="1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4" s="1" customFormat="1" ht="28.7" customHeight="1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4" s="1" customFormat="1" ht="28.7" customHeight="1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4" s="1" customFormat="1" ht="2.65" customHeight="1" x14ac:dyDescent="0.2"/>
    <row r="122" spans="2:14" s="1" customFormat="1" ht="159.94999999999999" customHeight="1" x14ac:dyDescent="0.2">
      <c r="B122" s="13" t="s">
        <v>168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s="1" customFormat="1" ht="2.65" customHeight="1" x14ac:dyDescent="0.2"/>
    <row r="124" spans="2:14" s="1" customFormat="1" ht="54.95" customHeight="1" x14ac:dyDescent="0.2">
      <c r="B124" s="13" t="s">
        <v>169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s="1" customFormat="1" ht="2.65" customHeight="1" x14ac:dyDescent="0.2"/>
    <row r="126" spans="2:14" s="1" customFormat="1" ht="60" customHeight="1" x14ac:dyDescent="0.2">
      <c r="B126" s="15" t="s">
        <v>170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2:14" s="1" customFormat="1" ht="2.65" customHeight="1" x14ac:dyDescent="0.2"/>
    <row r="128" spans="2:14" s="1" customFormat="1" ht="48" customHeight="1" x14ac:dyDescent="0.2">
      <c r="B128" s="15" t="s">
        <v>171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2:14" s="1" customFormat="1" ht="2.65" customHeight="1" x14ac:dyDescent="0.2"/>
    <row r="130" spans="2:14" s="1" customFormat="1" ht="125.1" customHeight="1" x14ac:dyDescent="0.2">
      <c r="B130" s="13" t="s">
        <v>172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s="1" customFormat="1" ht="2.65" customHeight="1" x14ac:dyDescent="0.2"/>
    <row r="132" spans="2:14" s="1" customFormat="1" ht="84.95" customHeight="1" x14ac:dyDescent="0.2">
      <c r="B132" s="13" t="s">
        <v>173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s="1" customFormat="1" ht="86.85" customHeight="1" x14ac:dyDescent="0.2"/>
    <row r="134" spans="2:14" s="1" customFormat="1" ht="17.649999999999999" customHeight="1" x14ac:dyDescent="0.2">
      <c r="I134" s="25" t="s">
        <v>174</v>
      </c>
      <c r="J134" s="25"/>
    </row>
    <row r="135" spans="2:14" s="1" customFormat="1" ht="145.15" customHeight="1" x14ac:dyDescent="0.2"/>
    <row r="136" spans="2:14" s="1" customFormat="1" ht="81.599999999999994" customHeight="1" x14ac:dyDescent="0.2">
      <c r="B136" s="19" t="s">
        <v>175</v>
      </c>
      <c r="C136" s="19"/>
      <c r="D136" s="19"/>
      <c r="E136" s="19"/>
      <c r="F136" s="19"/>
      <c r="G136" s="19"/>
      <c r="H136" s="19"/>
      <c r="I136" s="19"/>
      <c r="J136" s="19"/>
    </row>
    <row r="137" spans="2:14" s="1" customFormat="1" ht="28.7" customHeight="1" x14ac:dyDescent="0.2"/>
  </sheetData>
  <mergeCells count="110">
    <mergeCell ref="L94:M94"/>
    <mergeCell ref="L95:M95"/>
    <mergeCell ref="B16:I16"/>
    <mergeCell ref="B18:I18"/>
    <mergeCell ref="B20:I20"/>
    <mergeCell ref="B22:I22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9:K49"/>
    <mergeCell ref="L88:M88"/>
    <mergeCell ref="L89:M89"/>
    <mergeCell ref="L90:M90"/>
    <mergeCell ref="L91:M91"/>
    <mergeCell ref="L92:M92"/>
    <mergeCell ref="L93:M9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B3:E3"/>
    <mergeCell ref="B5:E5"/>
    <mergeCell ref="B7:E7"/>
    <mergeCell ref="B4:D4"/>
    <mergeCell ref="B97:E97"/>
    <mergeCell ref="B98:E98"/>
    <mergeCell ref="E14:G14"/>
    <mergeCell ref="F106:L106"/>
    <mergeCell ref="F97:M97"/>
    <mergeCell ref="F98:M98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74:M74"/>
    <mergeCell ref="L75:M75"/>
    <mergeCell ref="L76:M76"/>
    <mergeCell ref="L77:M77"/>
    <mergeCell ref="L78:M78"/>
    <mergeCell ref="B126:N126"/>
    <mergeCell ref="B128:N128"/>
    <mergeCell ref="B130:N130"/>
    <mergeCell ref="B132:N132"/>
    <mergeCell ref="B136:J136"/>
    <mergeCell ref="B24:L24"/>
    <mergeCell ref="B26:L26"/>
    <mergeCell ref="B29:K29"/>
    <mergeCell ref="B34:K34"/>
    <mergeCell ref="B39:K39"/>
    <mergeCell ref="F107:L107"/>
    <mergeCell ref="F108:L108"/>
    <mergeCell ref="F109:L109"/>
    <mergeCell ref="F110:L110"/>
    <mergeCell ref="F116:L116"/>
    <mergeCell ref="F117:L117"/>
    <mergeCell ref="F118:L118"/>
    <mergeCell ref="F119:L119"/>
    <mergeCell ref="F120:L120"/>
    <mergeCell ref="I134:J134"/>
    <mergeCell ref="B112:N112"/>
    <mergeCell ref="B114:N114"/>
    <mergeCell ref="B116:E116"/>
    <mergeCell ref="B117:E117"/>
    <mergeCell ref="B118:E118"/>
    <mergeCell ref="B119:E119"/>
    <mergeCell ref="B120:E120"/>
    <mergeCell ref="B122:N122"/>
    <mergeCell ref="B124:N124"/>
    <mergeCell ref="B10:D11"/>
    <mergeCell ref="B100:N100"/>
    <mergeCell ref="B102:N102"/>
    <mergeCell ref="B104:N104"/>
    <mergeCell ref="B106:E106"/>
    <mergeCell ref="B107:E107"/>
    <mergeCell ref="B108:E108"/>
    <mergeCell ref="B109:E109"/>
    <mergeCell ref="B110:E110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2023-10-10T06:33:22Z</cp:lastPrinted>
  <dcterms:created xsi:type="dcterms:W3CDTF">2023-10-10T06:26:15Z</dcterms:created>
  <dcterms:modified xsi:type="dcterms:W3CDTF">2023-10-10T06:33:28Z</dcterms:modified>
</cp:coreProperties>
</file>