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66925"/>
  <mc:AlternateContent xmlns:mc="http://schemas.openxmlformats.org/markup-compatibility/2006">
    <mc:Choice Requires="x15">
      <x15ac:absPath xmlns:x15ac="http://schemas.microsoft.com/office/spreadsheetml/2010/11/ac" url="Y:\Emilia\Rok 2024\4) Dostawa implantów_Neurochirurgia\"/>
    </mc:Choice>
  </mc:AlternateContent>
  <xr:revisionPtr revIDLastSave="0" documentId="13_ncr:1_{0D526235-463B-4604-9FE7-996FA43A4FB4}" xr6:coauthVersionLast="47" xr6:coauthVersionMax="47" xr10:uidLastSave="{00000000-0000-0000-0000-000000000000}"/>
  <bookViews>
    <workbookView xWindow="28680" yWindow="-120" windowWidth="29040" windowHeight="15720" xr2:uid="{00000000-000D-0000-FFFF-FFFF00000000}"/>
  </bookViews>
  <sheets>
    <sheet name=" Neurochirurgia 2024" sheetId="3" r:id="rId1"/>
  </sheets>
  <definedNames>
    <definedName name="_xlnm.Print_Area" localSheetId="0">' Neurochirurgia 2024'!$A$1:$M$58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6" i="3" l="1"/>
  <c r="H66" i="3"/>
  <c r="K66" i="3" s="1"/>
  <c r="H51" i="3"/>
  <c r="I51" i="3"/>
  <c r="J51" i="3"/>
  <c r="K51" i="3"/>
  <c r="H52" i="3"/>
  <c r="I52" i="3"/>
  <c r="J52" i="3"/>
  <c r="K52" i="3"/>
  <c r="H53" i="3"/>
  <c r="I53" i="3"/>
  <c r="J53" i="3"/>
  <c r="K53" i="3"/>
  <c r="H54" i="3"/>
  <c r="K54" i="3" s="1"/>
  <c r="I54" i="3"/>
  <c r="J54" i="3" s="1"/>
  <c r="H55" i="3"/>
  <c r="I55" i="3"/>
  <c r="J55" i="3"/>
  <c r="K55" i="3"/>
  <c r="I66" i="3" l="1"/>
  <c r="I68" i="3"/>
  <c r="J68" i="3" s="1"/>
  <c r="H68" i="3"/>
  <c r="K68" i="3" s="1"/>
  <c r="I67" i="3"/>
  <c r="J67" i="3" s="1"/>
  <c r="H67" i="3"/>
  <c r="K67" i="3" s="1"/>
  <c r="I65" i="3"/>
  <c r="J65" i="3" s="1"/>
  <c r="H65" i="3"/>
  <c r="K65" i="3" s="1"/>
  <c r="I64" i="3"/>
  <c r="J64" i="3" s="1"/>
  <c r="H64" i="3"/>
  <c r="K64" i="3" s="1"/>
  <c r="I63" i="3"/>
  <c r="J63" i="3" s="1"/>
  <c r="H63" i="3"/>
  <c r="K63" i="3" s="1"/>
  <c r="I62" i="3"/>
  <c r="J62" i="3" s="1"/>
  <c r="H62" i="3"/>
  <c r="K62" i="3" s="1"/>
  <c r="I69" i="3" l="1"/>
  <c r="J69" i="3"/>
  <c r="K69" i="3"/>
  <c r="I56" i="3" l="1"/>
  <c r="I57" i="3"/>
  <c r="I45" i="3" l="1"/>
  <c r="I58" i="3"/>
  <c r="I5" i="3" l="1"/>
  <c r="H56" i="3"/>
  <c r="K56" i="3" s="1"/>
  <c r="J56" i="3"/>
  <c r="H57" i="3"/>
  <c r="K57" i="3" s="1"/>
  <c r="J57" i="3"/>
  <c r="K58" i="3" l="1"/>
  <c r="J58" i="3"/>
  <c r="K45" i="3"/>
  <c r="J45" i="3"/>
  <c r="J5" i="3" l="1"/>
  <c r="K5" i="3"/>
</calcChain>
</file>

<file path=xl/sharedStrings.xml><?xml version="1.0" encoding="utf-8"?>
<sst xmlns="http://schemas.openxmlformats.org/spreadsheetml/2006/main" count="240" uniqueCount="129">
  <si>
    <t>L.p.</t>
  </si>
  <si>
    <t>Opis</t>
  </si>
  <si>
    <t>Jednostka zamówienia</t>
  </si>
  <si>
    <t>Ilość</t>
  </si>
  <si>
    <t>Cena brutto</t>
  </si>
  <si>
    <t>Wartość brutto</t>
  </si>
  <si>
    <t>Cena netto</t>
  </si>
  <si>
    <t>VAT</t>
  </si>
  <si>
    <t>Wartość netto</t>
  </si>
  <si>
    <t>Wartość VAT</t>
  </si>
  <si>
    <t>* w przypadku gdyby ilość wierszy okazał się niewystarczajaca, wykorzystaj poniższą tabelę zachowując nazwę pakietu i kolejną numerację wierszy</t>
  </si>
  <si>
    <t>RAZEM:</t>
  </si>
  <si>
    <t>Nazwa jaka będzie na fakturze</t>
  </si>
  <si>
    <r>
      <t xml:space="preserve">Uwaga: </t>
    </r>
    <r>
      <rPr>
        <b/>
        <i/>
        <u/>
        <sz val="10"/>
        <color rgb="FFFF0000"/>
        <rFont val="Arial"/>
        <family val="2"/>
        <charset val="238"/>
      </rPr>
      <t>WYPEŁNIJ  BIAŁE  POLA</t>
    </r>
  </si>
  <si>
    <t>szt</t>
  </si>
  <si>
    <t xml:space="preserve">rozmiar </t>
  </si>
  <si>
    <t>1a</t>
  </si>
  <si>
    <t>bloker</t>
  </si>
  <si>
    <t>1b</t>
  </si>
  <si>
    <t>1c</t>
  </si>
  <si>
    <t>1d</t>
  </si>
  <si>
    <t>3a</t>
  </si>
  <si>
    <t>4a</t>
  </si>
  <si>
    <t>5a</t>
  </si>
  <si>
    <t>5b</t>
  </si>
  <si>
    <t>7b</t>
  </si>
  <si>
    <t xml:space="preserve">śruba przeskórna </t>
  </si>
  <si>
    <t>prtęt</t>
  </si>
  <si>
    <t>8a</t>
  </si>
  <si>
    <t>8b</t>
  </si>
  <si>
    <t>11a</t>
  </si>
  <si>
    <t>rozmiar</t>
  </si>
  <si>
    <t>2a</t>
  </si>
  <si>
    <t xml:space="preserve">pręty </t>
  </si>
  <si>
    <t>6a</t>
  </si>
  <si>
    <t>6b</t>
  </si>
  <si>
    <t>10a</t>
  </si>
  <si>
    <t>10b</t>
  </si>
  <si>
    <t>Klatka szyjna</t>
  </si>
  <si>
    <t xml:space="preserve"> wysokości 4 – 10 mm, ze skokiem co 1 mm; dostępne w dwóch rozmiarach: dużym (18 x 14mm ) i małym (16 x 12 mm) i dwóch kątach nachylenia 4° lub 8° stopni w płaszczyźnie strzałkowej dla otworzenia lordozy szyjnej.</t>
  </si>
  <si>
    <r>
      <rPr>
        <b/>
        <sz val="10"/>
        <color theme="1"/>
        <rFont val="Arial"/>
        <family val="2"/>
        <charset val="238"/>
      </rPr>
      <t xml:space="preserve">Klatki Szyjne tytanowe
Klatki międzytrzonowe do stabilizacji przedniej odcinka szyjnego kręgosłupa bez wypełnienia. 
</t>
    </r>
    <r>
      <rPr>
        <sz val="10"/>
        <color theme="1"/>
        <rFont val="Arial"/>
        <family val="2"/>
        <charset val="238"/>
      </rPr>
      <t xml:space="preserve">
Wykonane z tytanu komórkowego.
Klatki o kształcie anatomicznym, przerastające kością 
Klatki z otworem centralnym do wypełnienia biomateriałem lub przeszczepami kostnymi. 
Klatki pozwalające na kontakt z blaszką graniczną trzonów na całej górnej i dolnej powierzchni klatki, powierzchnia styku identyczna z rozmiarem podstawy klatki 
Dodatkowe znacznik radiologiczne.
Możliwe jest wykonanie badania MRI, bez ryzyka zakłócenia obrazu 
Implanty pakowane sterylnie.
Zestaw instrumentarium zawiera narzędzia do zakładania wszystkich wielkości implantów, wraz z implantami próbnymi.</t>
    </r>
  </si>
  <si>
    <t xml:space="preserve">Płaszczyzny podstawy : 
- 34x25mm ( S ) 
- 37 x 27mm ( M) 
- 40 X 29 mm ( L ) 
Dostępne kąty implantów 5, 10 ,15 i 20 stopni w zależnosci od wysokości i płaszczyzny podstawy implantu. </t>
  </si>
  <si>
    <r>
      <rPr>
        <b/>
        <sz val="10"/>
        <color theme="1"/>
        <rFont val="Arial"/>
        <family val="2"/>
        <charset val="238"/>
      </rPr>
      <t xml:space="preserve">Klatka typu ALIF tytan komórkowy  </t>
    </r>
    <r>
      <rPr>
        <sz val="10"/>
        <color theme="1"/>
        <rFont val="Arial"/>
        <family val="2"/>
        <charset val="238"/>
      </rPr>
      <t xml:space="preserve">                                                                                                                                Wykonane z tytanu komórkowego  o właściwościach hydrofilnych, posiadające otwory do wypełnienia. Materiał produkowany przy użyciu technologii SLM , składający się w 20 % z metalu i 80% porowatej struktury. Klatki przerastające kością w około 80% objętości powierzchni całości implantu, tym samym uzyskując pełną integrację we wszystkich płaszczyznach i kierunkach. Struktura implantu odwzorowująca naturalną strukturę kości dzięki uzyskaniu porów o średnicy 700μm i module Younga zgodnym z kością gabczastą. Szorstka powierzchnia blaszek granicznych implantu pozwala na mocniejsze osadzenie implantu w docelowym miejscu. Implanty wprowadzane z dojścia przedniego lub jeżeli zaistnieje taka konieczność isnieje możliwość wprowadzenia implantu z dojścia przednio-bocznego ATP. Klatki dostępne w 6 wysokościach ze wzrostem o 2 mm , 8-18 mm w zależności od lordotycznego kąta implantu. 
</t>
    </r>
  </si>
  <si>
    <t>Klatka ledźwiowa</t>
  </si>
  <si>
    <r>
      <rPr>
        <b/>
        <sz val="10"/>
        <color theme="1"/>
        <rFont val="Arial"/>
        <family val="2"/>
        <charset val="238"/>
      </rPr>
      <t>Implant międzytrzonowy typu TLIF do odcinka lędźwiowego typu banan</t>
    </r>
    <r>
      <rPr>
        <sz val="10"/>
        <color theme="1"/>
        <rFont val="Arial"/>
        <family val="2"/>
        <charset val="238"/>
      </rPr>
      <t xml:space="preserve">
Skład zestawu do jednego zabiegu: 1 klatka na poziom.
 Implant dostępny w wersji tytanowej umożliwiającej narastanie tkanki na implant.
Implant w kształcie nerki. Powierzchnia implantu ząbkowana, zapewniająca dobre zakotwiczenie i zapobiegająca jego migracji.  Możliwość wypełnienia wiórami kostnymi.
Instrumentarium dostosowane do wszczepiania implantów z dostępu transforaminalnego, obustronnie. W zestawie narzędzia umożliwiające usunięcie dysku i wytworzenie przestrzeni na implant, obustronne.
Rozmiary umożliwiające przywrócenie naturalnej wysokości dysku</t>
    </r>
  </si>
  <si>
    <t xml:space="preserve"> (wysokość 7-17 mm, 9 rozmiarów). Implanty odtwarzające kąt lordozy: 5°. Implanty dostępne w rozmiarach: 10x28mm oraz 12x31mm.</t>
  </si>
  <si>
    <t>klatka ledźwiowa</t>
  </si>
  <si>
    <t>Klatki podłużne o wysokości 7 - 15 mm., ze skokiem co 2 mm. Klatki w wymiarach: 9 x 22 mm, 9 i 11 x 26 mm oraz 9 i 11 x 30 mm.</t>
  </si>
  <si>
    <r>
      <rPr>
        <b/>
        <sz val="10"/>
        <color theme="1"/>
        <rFont val="Arial"/>
        <family val="2"/>
        <charset val="238"/>
      </rPr>
      <t xml:space="preserve">KLATKI  TYPU PLIF </t>
    </r>
    <r>
      <rPr>
        <sz val="10"/>
        <color theme="1"/>
        <rFont val="Arial"/>
        <family val="2"/>
        <charset val="238"/>
      </rPr>
      <t xml:space="preserve">
Klatki do stabilizacji międzytrzonowej bez konieczności użycia materiałów kościozastępczych.
Wykonane z tytanu komórkowego 
Klatki biointegracyjne przerastające kością w około 80% objętości 
Klatki równoległe oraz klatki z zachowaniem kształtu anatomicznego, górnej i dolnej blaszki granicznej z kątem 4°-18° lordozy lędźwiowej.
Klatki z tytanowymi znacznikami radiologicznymi
Możliwość pełnej diagnostyki  CR / MRI, 
Klatki dostarczane w sterylnym opakowaniu.</t>
    </r>
  </si>
  <si>
    <t>klatka plif</t>
  </si>
  <si>
    <r>
      <rPr>
        <b/>
        <sz val="10"/>
        <color theme="1"/>
        <rFont val="Arial"/>
        <family val="2"/>
        <charset val="238"/>
      </rPr>
      <t>Zestaw do stabilizacji transpedikularnej - otwartej</t>
    </r>
    <r>
      <rPr>
        <sz val="10"/>
        <color theme="1"/>
        <rFont val="Arial"/>
        <family val="2"/>
        <charset val="238"/>
      </rPr>
      <t xml:space="preserve">
Tytanowe śruby jednoosiowe i wieloosiowe (tulipanowe o konikalnym trzonie, gwintowane na całej długości) 
. Dostępne również w długościach 80-100 mm. Wysokość głowy śruby do 14 mm. Wysokość głowy śruby powyżej pręta do 4 mm. 
Łączniki równoległe i porzeczne do prętów. Łączniki biodrowe o długościach 40 - 125 mm.
Pręty mocowane od góry jednym elementem o gwincie zabezpieczającym przed obluzowaniem blokera w śrubie. śruby mono- i poliaksjalne umożliwiający dystrakcję i kompresję równoległą. 
Tulipanowe haki laminarne szerokie i wąskie, haki pedikularne, haki odgięte w prawo i w lewo, haki ,,offsetowe’’, haki wyciągowe. 
Pręty z możliwością docinania do pożądanego rozmiaru dostępne w długościach od 30mm do 480 mm.  W zestawie poprzeczki tytanowe.</t>
    </r>
  </si>
  <si>
    <t>Średnice śrub 4.35 mm - 7,5 mm, śruby dostępne w długościach  30mm -60mm</t>
  </si>
  <si>
    <t>śruba transpedicularna</t>
  </si>
  <si>
    <t>5c</t>
  </si>
  <si>
    <t>5d</t>
  </si>
  <si>
    <t>5e</t>
  </si>
  <si>
    <t>Śruby kaniulowane i perforowane</t>
  </si>
  <si>
    <t xml:space="preserve">Kaniule do podawania cementu </t>
  </si>
  <si>
    <t>średnica śrub 5mm -7mm i długościach od 30mm -60mm.</t>
  </si>
  <si>
    <r>
      <rPr>
        <b/>
        <sz val="10"/>
        <color theme="1"/>
        <rFont val="Arial"/>
        <family val="2"/>
        <charset val="238"/>
      </rPr>
      <t>System przezskórnej stabilizacji transpedikularnej</t>
    </r>
    <r>
      <rPr>
        <sz val="10"/>
        <color theme="1"/>
        <rFont val="Arial"/>
        <family val="2"/>
        <charset val="238"/>
      </rPr>
      <t xml:space="preserve">
 Pręty mocowane od góry jednym elementem z gwintem zabezpieczającym przed obluzowaniem blokady w śrubie. Blokada o gwincie prostokątnym.
 Wysokość głowy śruby do14 mm 
Wysokość głowy powyżej pręta do 4mm
Śruby wieloosiowe (tulipanowe, gwintowane na całej długości), śruby niewymagające gwintowania. Dostępne śruby perforowane. Gwint na śrubie podwójny. Możliwość wieloosiowego ustawienia śruby w stosunku do pręta.  
Pręty tytanowe małoinwazyjne w długościach od 35mm do 400mm oraz pręty wstępnie wygięte lordotyczne w długościach  30mm - 200mm oraz wstępnie wygięte kyfotyczne w długościach 35mm -300mm. Długość prętów lordotycznych stopniowana co 5mm w zakresie od 30mm do 90mm 
Instrumentarium wyposażone w narzędzia umożliwiające redukcję kręgozmyków w stabilizacjach czterośrubowych. Instrumentarium umożliwiające przeprowadzenie dystrakcji lub kompresji</t>
    </r>
  </si>
  <si>
    <t>6c</t>
  </si>
  <si>
    <t>6d</t>
  </si>
  <si>
    <t>śruba kanilowana</t>
  </si>
  <si>
    <t>igła transpedicularna</t>
  </si>
  <si>
    <r>
      <rPr>
        <b/>
        <sz val="10"/>
        <color theme="1"/>
        <rFont val="Arial"/>
        <family val="2"/>
        <charset val="238"/>
      </rPr>
      <t>System przezskórny  do kości osteoporotycznej</t>
    </r>
    <r>
      <rPr>
        <sz val="10"/>
        <color theme="1"/>
        <rFont val="Arial"/>
        <family val="2"/>
        <charset val="238"/>
      </rPr>
      <t xml:space="preserve"> 
System przezskórnej stabilizacji transpedikularnej, tytanowy, bezdrutowy. Śruby o wydłużonych do 100 mm kielichach, sterylnie pakowane, poliaksjalne, ostro zakończone 
Śruby dostępne w średnicach od 4.5mm do 7mm i długościach od 30mm do 60mm. 
Pręty mocowane od góry jednym elementem z gwintem zabezpieczającym przed obluzowaniem blokady w śrubie. 
Dodatkowy gwint wewnatrz kielicha. Blokada o gwincie prostokątnym. Możliwość wieloosiowego ustawienia śruby w stosunku do pręta.
 Implanty trwale oznakowane, otwarte od góry (z punktu widzenia operatora). 
W systemie pręty tytanowe małoinwazyjne, proste o średnicy 5.5mm w długościach od 35mm do 400mm oraz pręty wstępnie wygięte lordotyczne w długościach od 30mm do 200mm oraz wstępnie wygięte kyfotyczne w długościach od 35mm do 300mm. Długość prętów lordotycznych stopniowana co 5mm w zakresie od 30mm do 90mm.</t>
    </r>
  </si>
  <si>
    <t xml:space="preserve">Śruby dostępne w średnicach od 4.5mm do 7mm i długościach od 30mm do 60mm. </t>
  </si>
  <si>
    <t>sztylet</t>
  </si>
  <si>
    <r>
      <rPr>
        <b/>
        <sz val="10"/>
        <color theme="1"/>
        <rFont val="Arial"/>
        <family val="2"/>
        <charset val="238"/>
      </rPr>
      <t>ZESTAW DO WERTEBROPLASTYKI 13 CC</t>
    </r>
    <r>
      <rPr>
        <sz val="10"/>
        <color theme="1"/>
        <rFont val="Arial"/>
        <family val="2"/>
        <charset val="238"/>
      </rPr>
      <t xml:space="preserve">
- cement PMMA, 
- czas zastygania cementu - do 8 min.
- cement nieprzezierny dla promieni RTG (kontrast- siarczan baru)
- zestaw do podawania cementu wyposażony w młotek, uchwyt do trzymania igły, podajnik pozwalający na kontrolę ilości podawanego cementu 
- igły z dostępnymi 2 końcówkami
- podawanie cementu za pomocą pompy hydraulicznej
- wszystkie elementy zestawu sterylne jednorazowe
Komplet: 1 x cement z zestawem do podania, 2 x igła transpedikularna</t>
    </r>
  </si>
  <si>
    <t xml:space="preserve">cement 13 cm3, igły 10G,11G, 13G i 15G. </t>
  </si>
  <si>
    <t>cement</t>
  </si>
  <si>
    <t>igły transpedicularne</t>
  </si>
  <si>
    <t>ZESTAW DO WERTEBROPLASTYKI 7CC
- cement PMMA, 
- czas zastygania cementu - do 8 min.
- cement nieprzezierny dla promieni RTG (kontrast- siarczan baru)
- zestaw do podawania cementu wyposażony w młotek, uchwyt do trzymania igły, podajnik pozwalający na kontrolę ilości podawanego cementu 
- podawanie cementu za pomocą pompy hydraulicznej
- wszystkie elementy zestawu sterylne jednorazowe</t>
  </si>
  <si>
    <t>cement 7cm3</t>
  </si>
  <si>
    <r>
      <rPr>
        <b/>
        <sz val="10"/>
        <color theme="1"/>
        <rFont val="Arial"/>
        <family val="2"/>
        <charset val="238"/>
      </rPr>
      <t xml:space="preserve">Klatka typu ALIF </t>
    </r>
    <r>
      <rPr>
        <sz val="10"/>
        <color theme="1"/>
        <rFont val="Arial"/>
        <family val="2"/>
        <charset val="238"/>
      </rPr>
      <t xml:space="preserve">
Hybrydowa klatka o kształcie prostopadłościennym, do stabilizacji międzytrzonowej kręgosłupa lędźwiowego, sterylna.
Klatka wykonana z PEEK, połączona z tytanową płytką wewnętrzną w części przedniej implantu.  
Znacznik radiologiczny w tylnej części implantu, 
Ząbkowana powierzchnia implantu zapobiegająca migracji. 
Gwintowane główki śrub mocujących implant – blokada 4 śrubami pod odpowiednim kątem. 
. Dostępne w wersji samogwintującej lub samowiercącej. Kodowane kolorami. 
W zestawie implanty próbne umożliwiające optymalny dobór właściwego rozmiaru klatki.
Implanty próbne i właściwe kodowane kolorami. W zestawie instrumenty pozwalające na precyzyjne upakowanie biomateriału  w klatce.  
W zestawie specjalny dystraktor/prowadnik implantu do przestrzeni międzytrzonowej,
Retraktor do tkanek miękkich oraz osłony chroniące tkanki w miejscu kontaktu z  punktem obrotu na śrubokręcie. </t>
    </r>
  </si>
  <si>
    <t>Klatki dostępne w 6 wielkościach, 4 kątach lordozy i 6 wysokościach. 
 Śruby blokujące o średnicy 4 mm, dł. 20, 25 i 30mm</t>
  </si>
  <si>
    <t>klatka</t>
  </si>
  <si>
    <t>śruba blokująca</t>
  </si>
  <si>
    <t>Wymiary dostępnych implantów:
- szerokość 18mm,22mm,26mm;
- długość 40-60mm stopniowane co 5mm
- wysokość 8-16mm stopniowane co 2mm</t>
  </si>
  <si>
    <t xml:space="preserve">klatka </t>
  </si>
  <si>
    <r>
      <rPr>
        <b/>
        <sz val="10"/>
        <color theme="1"/>
        <rFont val="Arial"/>
        <family val="2"/>
        <charset val="238"/>
      </rPr>
      <t>Klatki tytanowe LLIF.</t>
    </r>
    <r>
      <rPr>
        <sz val="10"/>
        <color theme="1"/>
        <rFont val="Arial"/>
        <family val="2"/>
        <charset val="238"/>
      </rPr>
      <t xml:space="preserve">                                                                                                                                                                     Klatki międzytrzonowe do stabilizacji międzytrzonowej kręgosłupa lędźwiowego implantowane z dojścia bocznego minimalnie inwazyjnego .Wykonane z tytanu komórkowego (ang. cellular titanium) o właściwościach hydrofilnych, posiadające otwory do wypełnienia. Materiał produkowany przy użyciu technologii SLM (Selective Lase Melting). Klatki przerastające kością w około 80% objętości powierzchni całości implantu, tym samym uzyskując pełną integrację we wszystkich płaszczyznach i kierunkach. Struktura implantu odwzorowująca naturalną strukturę kości dzięki uzyskaniu porów o średnicy 700μm i module Younga zgodnym z kością gabczastą. Szorstka powierzchnia blaszek granicznych implantu pozwala na mocniejsze osadzenie implantu w docelowym miejscu. 
 w zależności od szerokości implantu i jego lordotycznego kąta.
Klatki dostępne w trzech kątach nachylenia: 0° oraz lordotycznym 8° i 16°. Instumentarium pozwalające na implantację przymiaru jak i już docelowego implantu pod trzema różnymi kątami         ( 0°,12°,24°) w zależności od stosowanego dostępu operacyjnego.</t>
    </r>
  </si>
  <si>
    <r>
      <rPr>
        <b/>
        <sz val="10"/>
        <color theme="1"/>
        <rFont val="Arial"/>
        <family val="2"/>
        <charset val="238"/>
      </rPr>
      <t>Biomateriał</t>
    </r>
    <r>
      <rPr>
        <sz val="10"/>
        <color theme="1"/>
        <rFont val="Arial"/>
        <family val="2"/>
        <charset val="238"/>
      </rPr>
      <t xml:space="preserve"> do wypełnieia klatek międzytrzonowych/protez trzonów, w odcinku szyjnym i lędźwiowym 
Sntetyczny ultraporotyczny substytut przeszczepu kostnego , z krystalicznego bioaktywnego szkła . 
Dostępny w postaci granulatu, pasty, oraz pasty z kaniulowanym aplikatorem. Granulat o średnicy do 2,0mm.
Możliwość stosowania z autogennym aspiratem szpiku kostnego.
</t>
    </r>
  </si>
  <si>
    <t>Objętość 1 cm3</t>
  </si>
  <si>
    <t xml:space="preserve">Biomateriał do wypełnieia klatek międzytrzonowych/protez trzonów, w odcinku szyjnym i lędźwiowym 
Sntetyczny ultraporotyczny substytut przeszczepu kostnego , z krystalicznego bioaktywnego szkła . 
Dostępny w postaci granulatu, pasty, oraz pasty z kaniulowanym aplikatorem. Granulat o średnicy do 2,0mm.
Możliwość stosowania z autogennym aspiratem szpiku kostnego.
</t>
  </si>
  <si>
    <t>Objętość 4 cm3</t>
  </si>
  <si>
    <t xml:space="preserve">Biomateriał </t>
  </si>
  <si>
    <t>1e</t>
  </si>
  <si>
    <t>1f</t>
  </si>
  <si>
    <t xml:space="preserve"> w długościach od 13 – 16mm i średnicy 4 mm,</t>
  </si>
  <si>
    <t xml:space="preserve">śruby podstawowe  samogwintujące, wyposażone w specjalny pierścień zabezpieczający przed wysunięciem się śruby z implantu. </t>
  </si>
  <si>
    <t xml:space="preserve"> w długościach 14 – 16mm i średnicy 4 mm</t>
  </si>
  <si>
    <t xml:space="preserve">śruby rewizyjne samogwintujące, wyposażone w specjalny pierścień zabezpieczający przed wysunięciem się śruby z implantu </t>
  </si>
  <si>
    <t xml:space="preserve"> Produkt dostępny w pojemnościach (0.5CC)</t>
  </si>
  <si>
    <t xml:space="preserve">Bioaktywny syntetyczny, osteokondukcyjny wyrób stosowany do przeszczepiania ubytków
kostnych. Jest to wstępnie zmieszany kompozyt bioaktywnych cząstek fosforowo-krzemianowych wapnia i
syntetycznego, wchłanialnego spoiwa. Cząsteczki bioaktywne złożone są wyłącznie z pierwiastków
występujących naturalnie w normalnej kości (Ca, P, Na, Si, O). Wchłanialny czynnik wiążący jest mieszaniną
glikolu polietylenowego i gliceryny. Przed zastosowaniem wyrób nie wymaga mieszania ani przygotowania.
Nietwardniejąca masa jest dostarczana w postaci gotowej do użycia i należy ją nałożyć bezpośrednio na
docelowe miejsce przeszczepu. Następnie czynnik wiążący jest wchłaniany z tego miejsca, a pozostają tylko
cząstki bioaktywne. </t>
  </si>
  <si>
    <t>Produkt dostępny w pojemnościach (1CC)</t>
  </si>
  <si>
    <t xml:space="preserve"> Produkt dostępny w pojemnościach (2,5CC)</t>
  </si>
  <si>
    <t>Produkt dostępny w pojemnościach (5CC)</t>
  </si>
  <si>
    <t xml:space="preserve"> 
• implant w rozmiarze A/P - 14mm/16mm 
• wysokości klatki 5,5 mm – 9,5mm 
</t>
  </si>
  <si>
    <t>PAKIET  2 Implanty do operacji kręgosłupa szyjnego ACDF ze śrubami i wypełnieniem</t>
  </si>
  <si>
    <t xml:space="preserve">Pakiet 1 Implanty do Alloplastyki kręgosłupa na jednym poziomie z możliwością rozbudowy </t>
  </si>
  <si>
    <t>Śruba kręgowa wieloosiowa:
- śruby kręgowe wieloosiowe w średnicach od 4 mm do 8 mm stopniowane co 1 mm oraz długościach od 25mm do 60mm, stopniowane co 5mm;
- śruby kręgowe kaniulowane w średnicach od 5mm do 7mm stopniowane co 1mm oraz długościach od 30mm do 60mm, stopniowane co 5mm;
- śruby kręgowe ze stożkowym początkiem części gwintu kostnego (min. 1/3 długości gwintu) ułatwiające wprowadzenie i pilotowanie śruby w nasadzie i cylindryczną częścią mocującą w nasadzie;
- śruby ruchome z 50 stopniowym zakresem ruchomości;                                                                                                                       - niski profil systemu: całkowita wysokość łba śruby 14mm, 3,8mm powyżej pręta;
- średnica łba śruby 14mm.                                                                                                       Nakrętka blokująca: niesymetryczny gwint o ujemnym kącie, zapewniający pewne mocowanie pręta oraz ułatwiający wprowa z tolerancją odchylenia do 12 stopni.</t>
  </si>
  <si>
    <t xml:space="preserve">w dwóch rozmiarach podstawy (12x15 oraz 14x17mm) oraz czterech wysokościach (5-8 mm ze skokiem co 1 mm) 
</t>
  </si>
  <si>
    <t>Klatka mędztrzonowa:   - blokowana jednolita wypukła tytanowa klatka szyjna   ,klatka w całości mieszcząca się w obrysie trzonu kręgowego, o karbowanej i piaskowanej powierzchni dotrzonowej oraz szczelinach w ściankach bocznych;   - centralny otwór w klatce umożliwiający włożenie gruzu kostnego lub biomateriału, oraz dwa otwory prowadzące do wkręcania śrub blokujących;</t>
  </si>
  <si>
    <t xml:space="preserve"> dwóch grubościach (3,0 i 3,5 mm)  oraz czterech długościach (12-18 mm ze skokiem co 2 mm).</t>
  </si>
  <si>
    <t xml:space="preserve">Wkręt kostny szyjny ,tytanowe śruby blokujące  kodowane kolorami </t>
  </si>
  <si>
    <t xml:space="preserve">Ruchomy dysk szyjny 
- dysk dostarczany sterylnie, wstępnie złożony, z przeziernym dla promieni RTG podajnikiem
- materiał podstaw (płytek krańcowych) stop tytanu, materiał wkładki polietylen;
- wkładka z wbudowaną ruchomością w celu zachowania prawidłowej kinematyki stawu oraz z wbudowaną absorpcją wstrząsów poprzez możliwość odkształceń sprężystych wkładki;
- dysk dostarczany w 3 wysokościach oraz 3 wielkościach podstaw
- anatomiczne ukształtowanie podstaw (obły kształt górnej części w płaszczyźnie strzałkowej) oraz trapezoidalny profil w płaszczyźnie poprzecznej w celu dopasowania do anatomii przestrzeni kręgowej;
- brak elementów wystający poza obrys trzonu;
- powierzchnie płytek krańcowych pokryte porowatym tytanem;
- na powierzchniach blaszek krańcowych płetwy zapewniające łatwe i stabilne osadzenia i eliminujące konieczność nacinania bądź rozwiercania trzonu;
- możliwość stosowania tych samych wzorników wysokości do dysku i klatki międzytrzonowej i możliwość implantacji dysku i klatki międzytrzonowej szyjnej przy użyciu tego samego narzędzia.
</t>
  </si>
  <si>
    <t xml:space="preserve"> wysokość : 5, 6, 7 mm  wielkość podstawy (mała: 13x16mm , średnia: 14x17mm, duża: 16x18mm);</t>
  </si>
  <si>
    <t xml:space="preserve"> wysokość  od 8mm do 14mm;   - kąt nchylenia klatki w płaszczyźnie strzałkowej 4 stopnie;</t>
  </si>
  <si>
    <t xml:space="preserve">średnica pręta 5,4 mm;- pręty wstępnie profilowane w długości od  30mm do 60 mm stopniowane co 5 mm, w długości od 60 mm do 100 mm stopniowane co 10  mm
- pręty proste w długości od 100 mm do 240 mm stopniowane co 20 mm, oraz pręty w długości 350 mm, 500 mm, 550 mm. 
</t>
  </si>
  <si>
    <t xml:space="preserve">Pręt kręgosłupowy:                                                                                                                                                                                                                        - pręty wstępnie profilowane 
- pręty proste </t>
  </si>
  <si>
    <t>Nakrętka blokująca: niesymetryczny gwint o ujemnym kącie, zapewniający pewne mocowanie pręta oraz ułatwiający wprowa z tolerancją odchylenia do 12 stopni.</t>
  </si>
  <si>
    <t>Klatka międzytrzonowa TLIF:
- sterylne klatki międzytrzonowe do techniki TLIF 
- materiał PEEK;                                                                                                                                                                              -obły kształt powierzchni w projekcji strzałkowej zwiększający powierzchnie kontaktu z powierzchniami trzonów oraz odwzorowujący anatomię przestrzenie międzytrzonowej;
- niesymetryczna, bananowa budowa klatki w projekcji poprzecznej zapewniające lepsze wypełnienie przestrzeni międzykręgowej oraz umożliwiająca implantacje w technice TLIF;
- implanty zapewniające dynamiczną mikroruchomość poprzez specjalnie opracowaną szczelinę na bocznej, pionowej ścianie klatki;
- znaczniki radiologiczne pozwalające na określenie położenia implantu w obrazie RTG;
- wieloosiowy uchwyt implantu pozwalający na jego dowolne repozycjonowanie i blokowanie w dowolnym czasie w trakcie procedury implantacji.</t>
  </si>
  <si>
    <r>
      <t>I</t>
    </r>
    <r>
      <rPr>
        <sz val="10"/>
        <color theme="1"/>
        <rFont val="Arial"/>
        <family val="2"/>
        <charset val="238"/>
      </rPr>
      <t xml:space="preserve">mplant szyjny ACDF                                                            
  • Implanty wykonane z PEEK przezierne, implanty do międzykręgowej stabilizacji odcinka szyjnego napylone powłoką tytanową z trzema otworami umożliwiającymi przymocowanie implantu do trzonów trzema śrubami, 
• porowata powłoka tytanu z obydwu stron implantu zapewniająca lepszą przyczepność implantu do trzonów po implantacji, zapobiegająca przemieszczeniu się implantu oraz lepszy przerost kostny                                         .        • klatki szyjne o kształcie umożliwiającym odtworzenie anatomii kręgosłupa o kształcie klinowym (6 stopni) i prostym. 
• implant posiadający tantalowy znacznik promieni RTG                                                                                                          • duże okno wewnątrz implantu umożliwiające umieszczenie wypełnienia 
• mocowanie śruby w implancie pod kątem 45 stopni, dwie zewnętrzne śruby blokujące skierowane do linii pośrodkowej implantu pod kątem 14 stopni, 
• implant nie wystający poza obrys trzonów, 
• implanty dostarczane sterylne, pojedynczo śruby oraz klatki </t>
    </r>
    <r>
      <rPr>
        <b/>
        <sz val="10"/>
        <color theme="1"/>
        <rFont val="Arial"/>
        <family val="2"/>
        <charset val="238"/>
      </rPr>
      <t xml:space="preserve">
</t>
    </r>
  </si>
  <si>
    <t>PAKIET  3 Dynamiczna stabilizacja kręgosłupa</t>
  </si>
  <si>
    <t>-  dostarczenia kompletnego instrumentarium na cały czas trwania umowy oraz po jej wygaśnięciu</t>
  </si>
  <si>
    <t xml:space="preserve">  użyczania nieodpłatnie instrumentarium w celu wykonania zabiegów rewizyjnych,</t>
  </si>
  <si>
    <t>- przeszkolenia co najmniej 3 lekarzy i 2 instrumentariuszek z obsługi instrumentarium i</t>
  </si>
  <si>
    <t xml:space="preserve">  najnowszych technik operacyjnych,</t>
  </si>
  <si>
    <t>- informowania personelu o wszelkich zmianach dotyczących instrumentarium,</t>
  </si>
  <si>
    <t xml:space="preserve">- wymiany zużytych narzędzi </t>
  </si>
  <si>
    <t>Oferujący zobowiązuje się do: ( dot. pakietu 1, 2 i 3 )</t>
  </si>
  <si>
    <t>OPIS PRZEDMIOTU ZAMÓWIENIA, FORMULARZ CENOWY</t>
  </si>
  <si>
    <t>Nr katalogowy</t>
  </si>
  <si>
    <t>Rodzaj umowy</t>
  </si>
  <si>
    <t>Komisowa</t>
  </si>
  <si>
    <t>13a</t>
  </si>
  <si>
    <t>7a</t>
  </si>
  <si>
    <t>7c</t>
  </si>
  <si>
    <t>7d</t>
  </si>
  <si>
    <t xml:space="preserve"> dostarczenia katalogów z technikami operacyjnymi i danymi technicznymi implantów i instrumentarium w formie elektronicznej i kolorowych wydruków w dwóch egzemplarzach ( 1 egzemplarz blok operacyjny, 1 egzemplarz Oddział Neurochirurgii)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</si>
</sst>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 [$zł-415];[Red]\-#,##0.0000\ [$zł-415]"/>
    <numFmt numFmtId="165" formatCode="#,##0.00\ [$zł-415];[Red]\-#,##0.00\ [$zł-415]"/>
    <numFmt numFmtId="166" formatCode="#,##0.00\ &quot;zł&quot;"/>
    <numFmt numFmtId="167" formatCode="#,##0.0000&quot; &quot;[$zł-415];[Red]&quot;-&quot;#,##0.0000&quot; &quot;[$zł-415]"/>
    <numFmt numFmtId="168" formatCode="#,##0.00&quot; &quot;[$zł-415];[Red]&quot;-&quot;#,##0.00&quot; &quot;[$zł-415]"/>
    <numFmt numFmtId="169" formatCode="[$-415]General"/>
    <numFmt numFmtId="170" formatCode="&quot; &quot;#,##0.00&quot; &quot;;&quot;-&quot;#,##0.00&quot; &quot;;&quot; -&quot;#&quot; &quot;;&quot; &quot;@&quot; &quot;"/>
    <numFmt numFmtId="171" formatCode="#,##0.00\ [$zł-415]"/>
  </numFmts>
  <fonts count="19">
    <font>
      <sz val="11"/>
      <color theme="1"/>
      <name val="Calibri"/>
      <family val="2"/>
      <charset val="238"/>
      <scheme val="minor"/>
    </font>
    <font>
      <sz val="10"/>
      <color theme="1"/>
      <name val="Arial"/>
      <family val="2"/>
      <charset val="238"/>
    </font>
    <font>
      <b/>
      <sz val="10"/>
      <color theme="1"/>
      <name val="Arial"/>
      <family val="2"/>
      <charset val="238"/>
    </font>
    <font>
      <sz val="11"/>
      <color rgb="FF000000"/>
      <name val="Calibri"/>
      <family val="2"/>
      <charset val="238"/>
    </font>
    <font>
      <b/>
      <sz val="14"/>
      <color theme="1"/>
      <name val="Arial"/>
      <family val="2"/>
      <charset val="238"/>
    </font>
    <font>
      <b/>
      <sz val="10"/>
      <color rgb="FFFF0000"/>
      <name val="Arial"/>
      <family val="2"/>
      <charset val="238"/>
    </font>
    <font>
      <b/>
      <i/>
      <u/>
      <sz val="10"/>
      <color rgb="FFFF0000"/>
      <name val="Arial"/>
      <family val="2"/>
      <charset val="238"/>
    </font>
    <font>
      <sz val="10"/>
      <color theme="0"/>
      <name val="Arial"/>
      <family val="2"/>
      <charset val="238"/>
    </font>
    <font>
      <sz val="10"/>
      <name val="Arial"/>
      <family val="2"/>
      <charset val="238"/>
    </font>
    <font>
      <sz val="10"/>
      <color rgb="FFFF0000"/>
      <name val="Arial"/>
      <family val="2"/>
      <charset val="238"/>
    </font>
    <font>
      <i/>
      <sz val="11"/>
      <color rgb="FF000000"/>
      <name val="Arial1"/>
      <charset val="238"/>
    </font>
    <font>
      <i/>
      <sz val="11"/>
      <color rgb="FF000000"/>
      <name val="Calibri"/>
      <family val="2"/>
      <charset val="238"/>
    </font>
    <font>
      <sz val="11"/>
      <color rgb="FF000000"/>
      <name val="Arial1"/>
      <charset val="238"/>
    </font>
    <font>
      <i/>
      <sz val="10"/>
      <color rgb="FF000000"/>
      <name val="Arial1"/>
      <charset val="238"/>
    </font>
    <font>
      <b/>
      <sz val="14"/>
      <name val="Arial"/>
      <family val="2"/>
      <charset val="238"/>
    </font>
    <font>
      <b/>
      <u/>
      <sz val="12"/>
      <color theme="1"/>
      <name val="Times New Roman"/>
      <family val="1"/>
      <charset val="238"/>
    </font>
    <font>
      <sz val="12"/>
      <color theme="1"/>
      <name val="Times New Roman"/>
      <family val="1"/>
      <charset val="238"/>
    </font>
    <font>
      <b/>
      <sz val="10"/>
      <name val="Arial"/>
      <family val="2"/>
      <charset val="238"/>
    </font>
    <font>
      <b/>
      <sz val="12"/>
      <name val="Arial"/>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8"/>
      </top>
      <bottom/>
      <diagonal/>
    </border>
    <border>
      <left/>
      <right/>
      <top style="thin">
        <color indexed="64"/>
      </top>
      <bottom/>
      <diagonal/>
    </border>
    <border>
      <left/>
      <right/>
      <top/>
      <bottom style="thin">
        <color indexed="64"/>
      </bottom>
      <diagonal/>
    </border>
  </borders>
  <cellStyleXfs count="3">
    <xf numFmtId="0" fontId="0" fillId="0" borderId="0"/>
    <xf numFmtId="169" fontId="3" fillId="0" borderId="0"/>
    <xf numFmtId="170" fontId="3" fillId="0" borderId="0" applyBorder="0" applyProtection="0"/>
  </cellStyleXfs>
  <cellXfs count="90">
    <xf numFmtId="0" fontId="0" fillId="0" borderId="0" xfId="0"/>
    <xf numFmtId="166" fontId="1" fillId="2" borderId="1" xfId="0" applyNumberFormat="1" applyFont="1" applyFill="1" applyBorder="1" applyAlignment="1">
      <alignment horizontal="right" vertical="center"/>
    </xf>
    <xf numFmtId="166" fontId="2" fillId="3" borderId="1" xfId="0" applyNumberFormat="1" applyFont="1" applyFill="1" applyBorder="1" applyAlignment="1">
      <alignment horizontal="right" vertical="center"/>
    </xf>
    <xf numFmtId="0" fontId="1" fillId="0" borderId="0" xfId="0" applyFont="1" applyAlignment="1" applyProtection="1">
      <alignment horizontal="center" vertical="center"/>
      <protection locked="0"/>
    </xf>
    <xf numFmtId="0" fontId="1" fillId="0" borderId="0" xfId="0" applyFont="1" applyAlignment="1" applyProtection="1">
      <alignment horizontal="left" vertical="center"/>
      <protection locked="0"/>
    </xf>
    <xf numFmtId="0" fontId="4"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2" fontId="2" fillId="0" borderId="1"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167" fontId="2" fillId="0" borderId="1" xfId="0" applyNumberFormat="1" applyFont="1" applyBorder="1" applyAlignment="1" applyProtection="1">
      <alignment horizontal="center" vertical="center" wrapText="1"/>
      <protection locked="0"/>
    </xf>
    <xf numFmtId="168" fontId="2"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right" vertical="center"/>
      <protection locked="0"/>
    </xf>
    <xf numFmtId="164" fontId="1" fillId="0" borderId="0" xfId="0" applyNumberFormat="1" applyFont="1" applyAlignment="1" applyProtection="1">
      <alignment horizontal="right" vertical="center"/>
      <protection locked="0"/>
    </xf>
    <xf numFmtId="165" fontId="1" fillId="0" borderId="0" xfId="0" applyNumberFormat="1" applyFont="1" applyAlignment="1" applyProtection="1">
      <alignment horizontal="righ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wrapText="1"/>
      <protection locked="0"/>
    </xf>
    <xf numFmtId="0" fontId="8" fillId="0" borderId="0" xfId="0" applyFont="1" applyAlignment="1" applyProtection="1">
      <alignment horizontal="right" vertical="center"/>
      <protection locked="0"/>
    </xf>
    <xf numFmtId="0" fontId="8" fillId="0" borderId="0" xfId="0" applyFont="1" applyAlignment="1" applyProtection="1">
      <alignment horizontal="center" vertical="center" wrapText="1"/>
      <protection locked="0"/>
    </xf>
    <xf numFmtId="0" fontId="7" fillId="0" borderId="0" xfId="0" applyFont="1" applyAlignment="1" applyProtection="1">
      <alignment horizontal="right"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left" vertical="center" wrapText="1"/>
      <protection locked="0"/>
    </xf>
    <xf numFmtId="0" fontId="1" fillId="0" borderId="4" xfId="0" applyFont="1" applyBorder="1" applyAlignment="1" applyProtection="1">
      <alignment horizontal="center" wrapText="1"/>
      <protection locked="0"/>
    </xf>
    <xf numFmtId="1" fontId="10" fillId="0" borderId="5" xfId="0" applyNumberFormat="1" applyFont="1" applyBorder="1" applyAlignment="1">
      <alignment horizontal="right" wrapText="1"/>
    </xf>
    <xf numFmtId="171" fontId="9" fillId="0" borderId="3" xfId="0" applyNumberFormat="1" applyFont="1" applyBorder="1" applyAlignment="1" applyProtection="1">
      <alignment horizontal="right" vertical="center"/>
      <protection locked="0"/>
    </xf>
    <xf numFmtId="165" fontId="1" fillId="2" borderId="6" xfId="0" applyNumberFormat="1" applyFont="1" applyFill="1" applyBorder="1" applyAlignment="1">
      <alignment horizontal="right" vertical="center"/>
    </xf>
    <xf numFmtId="166" fontId="2" fillId="3" borderId="7" xfId="0" applyNumberFormat="1" applyFont="1" applyFill="1" applyBorder="1" applyAlignment="1">
      <alignment horizontal="right" vertical="center"/>
    </xf>
    <xf numFmtId="0" fontId="1" fillId="0" borderId="1" xfId="0" applyFont="1" applyBorder="1" applyAlignment="1" applyProtection="1">
      <alignment horizontal="center" vertical="center"/>
      <protection locked="0"/>
    </xf>
    <xf numFmtId="0" fontId="10" fillId="0" borderId="1" xfId="0" applyFont="1" applyBorder="1" applyAlignment="1">
      <alignment horizontal="center" vertical="center" wrapText="1"/>
    </xf>
    <xf numFmtId="1" fontId="10" fillId="0" borderId="1" xfId="0" applyNumberFormat="1" applyFont="1" applyBorder="1" applyAlignment="1">
      <alignment horizontal="right" wrapText="1"/>
    </xf>
    <xf numFmtId="171" fontId="9" fillId="0" borderId="1" xfId="0" applyNumberFormat="1" applyFont="1" applyBorder="1" applyAlignment="1" applyProtection="1">
      <alignment horizontal="right" vertical="center"/>
      <protection locked="0"/>
    </xf>
    <xf numFmtId="0" fontId="10"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 fillId="0" borderId="4" xfId="0" applyFont="1" applyBorder="1" applyAlignment="1" applyProtection="1">
      <alignment horizontal="center" vertical="center"/>
      <protection locked="0"/>
    </xf>
    <xf numFmtId="171" fontId="9" fillId="0" borderId="4" xfId="0" applyNumberFormat="1" applyFont="1" applyBorder="1" applyAlignment="1" applyProtection="1">
      <alignment horizontal="right" vertical="center"/>
      <protection locked="0"/>
    </xf>
    <xf numFmtId="166" fontId="1" fillId="2" borderId="4" xfId="0" applyNumberFormat="1" applyFont="1" applyFill="1" applyBorder="1" applyAlignment="1">
      <alignment horizontal="right" vertical="center"/>
    </xf>
    <xf numFmtId="0" fontId="1" fillId="0" borderId="4" xfId="0" applyFont="1" applyBorder="1" applyAlignment="1" applyProtection="1">
      <alignment horizontal="center" vertical="center" wrapText="1"/>
      <protection locked="0"/>
    </xf>
    <xf numFmtId="0" fontId="12" fillId="0" borderId="2" xfId="0" applyFont="1" applyBorder="1" applyAlignment="1">
      <alignment horizontal="center" wrapText="1"/>
    </xf>
    <xf numFmtId="0" fontId="11" fillId="0" borderId="2" xfId="0" applyFont="1" applyBorder="1" applyAlignment="1">
      <alignment horizontal="right" wrapText="1"/>
    </xf>
    <xf numFmtId="0" fontId="12" fillId="0" borderId="1" xfId="0" applyFont="1" applyBorder="1" applyAlignment="1">
      <alignment horizontal="center" wrapText="1"/>
    </xf>
    <xf numFmtId="0" fontId="11" fillId="0" borderId="1" xfId="0" applyFont="1" applyBorder="1" applyAlignment="1">
      <alignment horizontal="right" wrapText="1"/>
    </xf>
    <xf numFmtId="0" fontId="12" fillId="0" borderId="4" xfId="0" applyFont="1" applyBorder="1" applyAlignment="1">
      <alignment horizontal="center" wrapText="1"/>
    </xf>
    <xf numFmtId="0" fontId="11" fillId="0" borderId="4" xfId="0" applyFont="1" applyBorder="1" applyAlignment="1">
      <alignment horizontal="right" wrapText="1"/>
    </xf>
    <xf numFmtId="168" fontId="2" fillId="0" borderId="8" xfId="0" applyNumberFormat="1" applyFont="1" applyBorder="1" applyAlignment="1" applyProtection="1">
      <alignment horizontal="center" vertical="center" wrapText="1"/>
      <protection locked="0"/>
    </xf>
    <xf numFmtId="166" fontId="2" fillId="3" borderId="11" xfId="0" applyNumberFormat="1" applyFont="1" applyFill="1" applyBorder="1" applyAlignment="1">
      <alignment horizontal="right" vertical="center"/>
    </xf>
    <xf numFmtId="166" fontId="2" fillId="0" borderId="10" xfId="0" applyNumberFormat="1" applyFont="1" applyBorder="1" applyAlignment="1">
      <alignment horizontal="right" vertical="center"/>
    </xf>
    <xf numFmtId="166" fontId="1" fillId="2" borderId="8" xfId="0" applyNumberFormat="1" applyFont="1" applyFill="1" applyBorder="1" applyAlignment="1">
      <alignment horizontal="right" vertical="center"/>
    </xf>
    <xf numFmtId="166" fontId="1" fillId="2" borderId="9" xfId="0" applyNumberFormat="1" applyFont="1" applyFill="1" applyBorder="1" applyAlignment="1">
      <alignment horizontal="right" vertical="center"/>
    </xf>
    <xf numFmtId="165" fontId="1" fillId="2" borderId="12" xfId="0" applyNumberFormat="1" applyFont="1" applyFill="1" applyBorder="1" applyAlignment="1">
      <alignment horizontal="right" vertical="center"/>
    </xf>
    <xf numFmtId="168" fontId="2" fillId="0" borderId="7"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left" vertical="center" wrapText="1"/>
      <protection locked="0"/>
    </xf>
    <xf numFmtId="0" fontId="9" fillId="0" borderId="0" xfId="0" applyFont="1" applyAlignment="1" applyProtection="1">
      <alignment horizontal="right" vertical="center"/>
      <protection locked="0"/>
    </xf>
    <xf numFmtId="0" fontId="7" fillId="0" borderId="0" xfId="0" applyFont="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15" fillId="0" borderId="0" xfId="0" applyFont="1" applyAlignment="1">
      <alignment horizontal="justify" vertical="center"/>
    </xf>
    <xf numFmtId="0" fontId="16" fillId="0" borderId="0" xfId="0" applyFont="1" applyAlignment="1">
      <alignment vertical="center"/>
    </xf>
    <xf numFmtId="9" fontId="7" fillId="0" borderId="0" xfId="0" applyNumberFormat="1" applyFont="1" applyAlignment="1" applyProtection="1">
      <alignment horizontal="center" vertical="center"/>
      <protection locked="0"/>
    </xf>
    <xf numFmtId="9" fontId="8" fillId="0" borderId="3" xfId="0" applyNumberFormat="1" applyFont="1" applyBorder="1" applyAlignment="1" applyProtection="1">
      <alignment horizontal="right" vertical="center"/>
      <protection locked="0"/>
    </xf>
    <xf numFmtId="9" fontId="8" fillId="0" borderId="1" xfId="0" applyNumberFormat="1" applyFont="1" applyBorder="1" applyAlignment="1" applyProtection="1">
      <alignment horizontal="right" vertical="center"/>
      <protection locked="0"/>
    </xf>
    <xf numFmtId="9" fontId="8" fillId="0" borderId="4" xfId="0" applyNumberFormat="1" applyFont="1" applyBorder="1" applyAlignment="1" applyProtection="1">
      <alignment horizontal="right" vertical="center"/>
      <protection locked="0"/>
    </xf>
    <xf numFmtId="166" fontId="8" fillId="0" borderId="1" xfId="0" applyNumberFormat="1" applyFont="1" applyBorder="1" applyAlignment="1" applyProtection="1">
      <alignment horizontal="left" vertical="center"/>
      <protection locked="0"/>
    </xf>
    <xf numFmtId="166" fontId="17" fillId="0" borderId="1" xfId="0" applyNumberFormat="1" applyFont="1" applyBorder="1" applyAlignment="1" applyProtection="1">
      <alignment horizontal="left" vertical="center"/>
      <protection locked="0"/>
    </xf>
    <xf numFmtId="166" fontId="8" fillId="0" borderId="0" xfId="0" applyNumberFormat="1" applyFont="1" applyAlignment="1" applyProtection="1">
      <alignment horizontal="left" vertical="center"/>
      <protection locked="0"/>
    </xf>
    <xf numFmtId="166" fontId="2" fillId="0" borderId="0" xfId="0" applyNumberFormat="1" applyFont="1" applyAlignment="1">
      <alignment horizontal="right" vertical="center"/>
    </xf>
    <xf numFmtId="168" fontId="17" fillId="0" borderId="7" xfId="0" applyNumberFormat="1" applyFont="1" applyBorder="1" applyAlignment="1" applyProtection="1">
      <alignment horizontal="center" vertical="center" wrapText="1"/>
      <protection locked="0"/>
    </xf>
    <xf numFmtId="168" fontId="17" fillId="0" borderId="1" xfId="0" applyNumberFormat="1" applyFont="1" applyBorder="1" applyAlignment="1" applyProtection="1">
      <alignment horizontal="center" vertical="center" wrapText="1"/>
      <protection locked="0"/>
    </xf>
    <xf numFmtId="0" fontId="17" fillId="0" borderId="1" xfId="0" applyFont="1" applyBorder="1" applyAlignment="1" applyProtection="1">
      <alignment horizontal="left" vertical="center"/>
      <protection locked="0"/>
    </xf>
    <xf numFmtId="0" fontId="4"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6" fillId="0" borderId="0" xfId="0" quotePrefix="1" applyFont="1" applyAlignment="1">
      <alignment vertical="center"/>
    </xf>
    <xf numFmtId="0" fontId="7" fillId="0" borderId="0" xfId="0" applyFont="1" applyAlignment="1" applyProtection="1">
      <alignment horizontal="center" vertical="center"/>
      <protection locked="0"/>
    </xf>
    <xf numFmtId="0" fontId="7" fillId="0" borderId="0" xfId="0" applyFont="1" applyAlignment="1" applyProtection="1">
      <alignment horizontal="right" vertical="center"/>
      <protection locked="0"/>
    </xf>
    <xf numFmtId="0" fontId="9" fillId="0" borderId="0" xfId="0" applyFont="1" applyAlignment="1" applyProtection="1">
      <alignment horizontal="left" vertical="center"/>
      <protection locked="0"/>
    </xf>
    <xf numFmtId="0" fontId="7" fillId="0" borderId="0" xfId="0" applyFont="1" applyAlignment="1" applyProtection="1">
      <alignment horizontal="left" vertical="center" wrapText="1"/>
      <protection locked="0"/>
    </xf>
  </cellXfs>
  <cellStyles count="3">
    <cellStyle name="Excel Built-in Comma" xfId="2" xr:uid="{00000000-0005-0000-0000-000000000000}"/>
    <cellStyle name="Excel Built-in Normal" xfId="1" xr:uid="{00000000-0005-0000-0000-000001000000}"/>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R148"/>
  <sheetViews>
    <sheetView tabSelected="1" zoomScale="70" zoomScaleNormal="70" workbookViewId="0">
      <pane ySplit="5" topLeftCell="A69" activePane="bottomLeft" state="frozen"/>
      <selection pane="bottomLeft" activeCell="B90" sqref="B90"/>
    </sheetView>
  </sheetViews>
  <sheetFormatPr defaultColWidth="9.140625" defaultRowHeight="12.75"/>
  <cols>
    <col min="1" max="1" width="4.7109375" style="3" customWidth="1"/>
    <col min="2" max="2" width="100.7109375" style="4" customWidth="1"/>
    <col min="3" max="3" width="23.5703125" style="15" customWidth="1"/>
    <col min="4" max="4" width="19.85546875" style="3" customWidth="1"/>
    <col min="5" max="5" width="7.5703125" style="16" bestFit="1" customWidth="1"/>
    <col min="6" max="6" width="11.5703125" style="16" bestFit="1" customWidth="1"/>
    <col min="7" max="7" width="6.7109375" style="16" bestFit="1" customWidth="1"/>
    <col min="8" max="8" width="11.28515625" style="4" bestFit="1" customWidth="1"/>
    <col min="9" max="9" width="16.5703125" style="4" customWidth="1"/>
    <col min="10" max="10" width="14.140625" style="4" customWidth="1"/>
    <col min="11" max="11" width="15.5703125" style="4" customWidth="1"/>
    <col min="12" max="13" width="13.7109375" style="4" customWidth="1"/>
    <col min="14" max="14" width="18.28515625" style="21" customWidth="1"/>
    <col min="15" max="16" width="9.140625" style="21"/>
    <col min="17" max="17" width="13.28515625" style="21" bestFit="1" customWidth="1"/>
    <col min="18" max="27" width="9.140625" style="21"/>
    <col min="28" max="16384" width="9.140625" style="4"/>
  </cols>
  <sheetData>
    <row r="1" spans="1:18" ht="18">
      <c r="B1" s="81" t="s">
        <v>120</v>
      </c>
      <c r="C1" s="81"/>
      <c r="D1" s="81"/>
      <c r="E1" s="81"/>
      <c r="F1" s="81"/>
      <c r="G1" s="81"/>
      <c r="H1" s="81"/>
    </row>
    <row r="2" spans="1:18" ht="18">
      <c r="B2" s="5"/>
      <c r="C2" s="5"/>
      <c r="D2" s="5"/>
      <c r="E2" s="5"/>
      <c r="F2" s="5"/>
      <c r="G2" s="5"/>
      <c r="H2" s="5"/>
    </row>
    <row r="3" spans="1:18" ht="18">
      <c r="B3" s="6" t="s">
        <v>13</v>
      </c>
      <c r="C3" s="5"/>
      <c r="D3" s="5"/>
      <c r="E3" s="5"/>
      <c r="F3" s="5"/>
      <c r="G3" s="5"/>
      <c r="H3" s="5"/>
    </row>
    <row r="4" spans="1:18">
      <c r="B4" s="82" t="s">
        <v>10</v>
      </c>
      <c r="C4" s="82"/>
      <c r="D4" s="82"/>
      <c r="E4" s="82"/>
      <c r="F4" s="82"/>
      <c r="G4" s="82"/>
      <c r="H4" s="82"/>
    </row>
    <row r="5" spans="1:18">
      <c r="B5" s="15"/>
      <c r="D5" s="15"/>
      <c r="E5" s="15"/>
      <c r="F5" s="15"/>
      <c r="G5" s="15"/>
      <c r="H5" s="2" t="s">
        <v>11</v>
      </c>
      <c r="I5" s="2">
        <f>SUM(I45,I58,I69)</f>
        <v>0</v>
      </c>
      <c r="J5" s="2">
        <f>SUM(J45,J58,J69)</f>
        <v>0</v>
      </c>
      <c r="K5" s="2">
        <f>SUM(K45,K58,K69)</f>
        <v>0</v>
      </c>
    </row>
    <row r="7" spans="1:18" ht="18">
      <c r="A7" s="83" t="s">
        <v>98</v>
      </c>
      <c r="B7" s="83"/>
      <c r="C7" s="83"/>
      <c r="D7" s="83"/>
      <c r="E7" s="83"/>
      <c r="F7" s="83"/>
      <c r="G7" s="83"/>
      <c r="H7" s="83"/>
      <c r="I7" s="83"/>
      <c r="J7" s="83"/>
      <c r="K7" s="83"/>
    </row>
    <row r="8" spans="1:18" ht="38.25">
      <c r="A8" s="7" t="s">
        <v>0</v>
      </c>
      <c r="B8" s="8" t="s">
        <v>1</v>
      </c>
      <c r="C8" s="7" t="s">
        <v>15</v>
      </c>
      <c r="D8" s="7" t="s">
        <v>2</v>
      </c>
      <c r="E8" s="8" t="s">
        <v>3</v>
      </c>
      <c r="F8" s="9" t="s">
        <v>6</v>
      </c>
      <c r="G8" s="10" t="s">
        <v>7</v>
      </c>
      <c r="H8" s="11" t="s">
        <v>4</v>
      </c>
      <c r="I8" s="7" t="s">
        <v>8</v>
      </c>
      <c r="J8" s="7" t="s">
        <v>9</v>
      </c>
      <c r="K8" s="53" t="s">
        <v>5</v>
      </c>
      <c r="L8" s="12" t="s">
        <v>12</v>
      </c>
      <c r="M8" s="79" t="s">
        <v>121</v>
      </c>
      <c r="N8" s="80" t="s">
        <v>122</v>
      </c>
      <c r="R8" s="27"/>
    </row>
    <row r="9" spans="1:18" ht="208.9" customHeight="1">
      <c r="A9" s="29">
        <v>1</v>
      </c>
      <c r="B9" s="30" t="s">
        <v>40</v>
      </c>
      <c r="C9" s="42" t="s">
        <v>39</v>
      </c>
      <c r="D9" s="31"/>
      <c r="E9" s="32"/>
      <c r="F9" s="33"/>
      <c r="G9" s="71"/>
      <c r="H9" s="34"/>
      <c r="I9" s="1"/>
      <c r="J9" s="1"/>
      <c r="K9" s="56"/>
      <c r="L9" s="14"/>
      <c r="M9" s="14"/>
      <c r="N9" s="74"/>
    </row>
    <row r="10" spans="1:18" ht="16.899999999999999" customHeight="1">
      <c r="A10" s="36" t="s">
        <v>16</v>
      </c>
      <c r="B10" s="13" t="s">
        <v>38</v>
      </c>
      <c r="C10" s="40"/>
      <c r="D10" s="23" t="s">
        <v>14</v>
      </c>
      <c r="E10" s="38">
        <v>5</v>
      </c>
      <c r="F10" s="39"/>
      <c r="G10" s="72">
        <v>0.08</v>
      </c>
      <c r="H10" s="34"/>
      <c r="I10" s="1"/>
      <c r="J10" s="1"/>
      <c r="K10" s="56"/>
      <c r="L10" s="14"/>
      <c r="M10" s="14"/>
      <c r="N10" s="74" t="s">
        <v>123</v>
      </c>
    </row>
    <row r="11" spans="1:18" ht="158.44999999999999" customHeight="1">
      <c r="A11" s="36">
        <v>2</v>
      </c>
      <c r="B11" s="13" t="s">
        <v>42</v>
      </c>
      <c r="C11" s="41" t="s">
        <v>41</v>
      </c>
      <c r="D11" s="23"/>
      <c r="E11" s="38"/>
      <c r="F11" s="39"/>
      <c r="G11" s="72"/>
      <c r="H11" s="34"/>
      <c r="I11" s="1"/>
      <c r="J11" s="1"/>
      <c r="K11" s="56"/>
      <c r="L11" s="14"/>
      <c r="M11" s="14"/>
      <c r="N11" s="74"/>
    </row>
    <row r="12" spans="1:18" ht="14.25">
      <c r="A12" s="36" t="s">
        <v>32</v>
      </c>
      <c r="B12" s="13" t="s">
        <v>43</v>
      </c>
      <c r="C12" s="37"/>
      <c r="D12" s="23" t="s">
        <v>14</v>
      </c>
      <c r="E12" s="38">
        <v>5</v>
      </c>
      <c r="F12" s="39"/>
      <c r="G12" s="72">
        <v>0.08</v>
      </c>
      <c r="H12" s="34"/>
      <c r="I12" s="1"/>
      <c r="J12" s="1"/>
      <c r="K12" s="56"/>
      <c r="L12" s="14"/>
      <c r="M12" s="14"/>
      <c r="N12" s="74" t="s">
        <v>123</v>
      </c>
    </row>
    <row r="13" spans="1:18" ht="151.9" customHeight="1">
      <c r="A13" s="36">
        <v>3</v>
      </c>
      <c r="B13" s="13" t="s">
        <v>44</v>
      </c>
      <c r="C13" s="37" t="s">
        <v>45</v>
      </c>
      <c r="D13" s="23"/>
      <c r="E13" s="38"/>
      <c r="F13" s="39"/>
      <c r="G13" s="72"/>
      <c r="H13" s="34"/>
      <c r="I13" s="1"/>
      <c r="J13" s="1"/>
      <c r="K13" s="56"/>
      <c r="L13" s="14"/>
      <c r="M13" s="14"/>
      <c r="N13" s="74"/>
    </row>
    <row r="14" spans="1:18" ht="14.25">
      <c r="A14" s="36" t="s">
        <v>21</v>
      </c>
      <c r="B14" s="13" t="s">
        <v>46</v>
      </c>
      <c r="C14" s="37"/>
      <c r="D14" s="23"/>
      <c r="E14" s="38">
        <v>15</v>
      </c>
      <c r="F14" s="39"/>
      <c r="G14" s="72">
        <v>0.08</v>
      </c>
      <c r="H14" s="34"/>
      <c r="I14" s="1"/>
      <c r="J14" s="1"/>
      <c r="K14" s="56"/>
      <c r="L14" s="14"/>
      <c r="M14" s="14"/>
      <c r="N14" s="74" t="s">
        <v>123</v>
      </c>
    </row>
    <row r="15" spans="1:18" ht="179.45" customHeight="1">
      <c r="A15" s="36">
        <v>4</v>
      </c>
      <c r="B15" s="13" t="s">
        <v>48</v>
      </c>
      <c r="C15" s="41" t="s">
        <v>47</v>
      </c>
      <c r="D15" s="23"/>
      <c r="E15" s="38"/>
      <c r="F15" s="39"/>
      <c r="G15" s="72"/>
      <c r="H15" s="34"/>
      <c r="I15" s="1"/>
      <c r="J15" s="1"/>
      <c r="K15" s="56"/>
      <c r="L15" s="14"/>
      <c r="M15" s="14"/>
      <c r="N15" s="74"/>
    </row>
    <row r="16" spans="1:18" ht="19.149999999999999" customHeight="1">
      <c r="A16" s="36" t="s">
        <v>22</v>
      </c>
      <c r="B16" s="13" t="s">
        <v>49</v>
      </c>
      <c r="C16" s="37"/>
      <c r="D16" s="23" t="s">
        <v>14</v>
      </c>
      <c r="E16" s="38">
        <v>10</v>
      </c>
      <c r="F16" s="39"/>
      <c r="G16" s="72">
        <v>0.08</v>
      </c>
      <c r="H16" s="34"/>
      <c r="I16" s="1"/>
      <c r="J16" s="1"/>
      <c r="K16" s="56"/>
      <c r="L16" s="14"/>
      <c r="M16" s="14"/>
      <c r="N16" s="74" t="s">
        <v>123</v>
      </c>
    </row>
    <row r="17" spans="1:14" ht="159.6" customHeight="1">
      <c r="A17" s="36">
        <v>5</v>
      </c>
      <c r="B17" s="13" t="s">
        <v>50</v>
      </c>
      <c r="C17" s="41" t="s">
        <v>51</v>
      </c>
      <c r="D17" s="23"/>
      <c r="E17" s="38"/>
      <c r="F17" s="39"/>
      <c r="G17" s="72"/>
      <c r="H17" s="34"/>
      <c r="I17" s="1"/>
      <c r="J17" s="1"/>
      <c r="K17" s="56"/>
      <c r="L17" s="14"/>
      <c r="M17" s="14"/>
      <c r="N17" s="74"/>
    </row>
    <row r="18" spans="1:14" ht="21" customHeight="1">
      <c r="A18" s="36" t="s">
        <v>23</v>
      </c>
      <c r="B18" s="13" t="s">
        <v>52</v>
      </c>
      <c r="C18" s="41"/>
      <c r="D18" s="23" t="s">
        <v>14</v>
      </c>
      <c r="E18" s="38">
        <v>60</v>
      </c>
      <c r="F18" s="39"/>
      <c r="G18" s="72">
        <v>0.08</v>
      </c>
      <c r="H18" s="34"/>
      <c r="I18" s="1"/>
      <c r="J18" s="1"/>
      <c r="K18" s="56"/>
      <c r="L18" s="14"/>
      <c r="M18" s="14"/>
      <c r="N18" s="74" t="s">
        <v>123</v>
      </c>
    </row>
    <row r="19" spans="1:14" ht="21" customHeight="1">
      <c r="A19" s="36" t="s">
        <v>24</v>
      </c>
      <c r="B19" s="13" t="s">
        <v>17</v>
      </c>
      <c r="C19" s="41"/>
      <c r="D19" s="23" t="s">
        <v>14</v>
      </c>
      <c r="E19" s="38">
        <v>60</v>
      </c>
      <c r="F19" s="39"/>
      <c r="G19" s="72">
        <v>0.08</v>
      </c>
      <c r="H19" s="34"/>
      <c r="I19" s="1"/>
      <c r="J19" s="1"/>
      <c r="K19" s="56"/>
      <c r="L19" s="14"/>
      <c r="M19" s="14"/>
      <c r="N19" s="74" t="s">
        <v>123</v>
      </c>
    </row>
    <row r="20" spans="1:14" ht="21" customHeight="1">
      <c r="A20" s="36" t="s">
        <v>53</v>
      </c>
      <c r="B20" s="13" t="s">
        <v>33</v>
      </c>
      <c r="C20" s="41"/>
      <c r="D20" s="23" t="s">
        <v>14</v>
      </c>
      <c r="E20" s="38">
        <v>30</v>
      </c>
      <c r="F20" s="39"/>
      <c r="G20" s="72">
        <v>0.08</v>
      </c>
      <c r="H20" s="34"/>
      <c r="I20" s="1"/>
      <c r="J20" s="1"/>
      <c r="K20" s="56"/>
      <c r="L20" s="14"/>
      <c r="M20" s="14"/>
      <c r="N20" s="74" t="s">
        <v>123</v>
      </c>
    </row>
    <row r="21" spans="1:14" ht="21" customHeight="1">
      <c r="A21" s="36" t="s">
        <v>54</v>
      </c>
      <c r="B21" s="13" t="s">
        <v>56</v>
      </c>
      <c r="C21" s="41"/>
      <c r="D21" s="23" t="s">
        <v>14</v>
      </c>
      <c r="E21" s="38">
        <v>40</v>
      </c>
      <c r="F21" s="39"/>
      <c r="G21" s="72">
        <v>0.08</v>
      </c>
      <c r="H21" s="34"/>
      <c r="I21" s="1"/>
      <c r="J21" s="1"/>
      <c r="K21" s="56"/>
      <c r="L21" s="14"/>
      <c r="M21" s="14"/>
      <c r="N21" s="74" t="s">
        <v>123</v>
      </c>
    </row>
    <row r="22" spans="1:14" ht="21" customHeight="1">
      <c r="A22" s="36" t="s">
        <v>55</v>
      </c>
      <c r="B22" s="13" t="s">
        <v>57</v>
      </c>
      <c r="C22" s="41"/>
      <c r="D22" s="23" t="s">
        <v>14</v>
      </c>
      <c r="E22" s="38">
        <v>40</v>
      </c>
      <c r="F22" s="39"/>
      <c r="G22" s="72">
        <v>0.08</v>
      </c>
      <c r="H22" s="34"/>
      <c r="I22" s="1"/>
      <c r="J22" s="1"/>
      <c r="K22" s="56"/>
      <c r="L22" s="14"/>
      <c r="M22" s="14"/>
      <c r="N22" s="74" t="s">
        <v>123</v>
      </c>
    </row>
    <row r="23" spans="1:14" ht="195.6" customHeight="1">
      <c r="A23" s="36">
        <v>6</v>
      </c>
      <c r="B23" s="13" t="s">
        <v>59</v>
      </c>
      <c r="C23" s="41" t="s">
        <v>58</v>
      </c>
      <c r="D23" s="23"/>
      <c r="E23" s="38"/>
      <c r="F23" s="39"/>
      <c r="G23" s="72"/>
      <c r="H23" s="34"/>
      <c r="I23" s="1"/>
      <c r="J23" s="1"/>
      <c r="K23" s="56"/>
      <c r="L23" s="14"/>
      <c r="M23" s="14"/>
      <c r="N23" s="74"/>
    </row>
    <row r="24" spans="1:14" ht="14.25">
      <c r="A24" s="36" t="s">
        <v>34</v>
      </c>
      <c r="B24" s="13" t="s">
        <v>62</v>
      </c>
      <c r="C24" s="37"/>
      <c r="D24" s="23"/>
      <c r="E24" s="38">
        <v>20</v>
      </c>
      <c r="F24" s="39"/>
      <c r="G24" s="72">
        <v>0.08</v>
      </c>
      <c r="H24" s="34"/>
      <c r="I24" s="1"/>
      <c r="J24" s="1"/>
      <c r="K24" s="56"/>
      <c r="L24" s="14"/>
      <c r="M24" s="14"/>
      <c r="N24" s="74" t="s">
        <v>123</v>
      </c>
    </row>
    <row r="25" spans="1:14" ht="14.25">
      <c r="A25" s="36" t="s">
        <v>35</v>
      </c>
      <c r="B25" s="13" t="s">
        <v>17</v>
      </c>
      <c r="C25" s="37"/>
      <c r="D25" s="23"/>
      <c r="E25" s="38">
        <v>20</v>
      </c>
      <c r="F25" s="39"/>
      <c r="G25" s="72">
        <v>0.08</v>
      </c>
      <c r="H25" s="34"/>
      <c r="I25" s="1"/>
      <c r="J25" s="1"/>
      <c r="K25" s="56"/>
      <c r="L25" s="14"/>
      <c r="M25" s="14"/>
      <c r="N25" s="74" t="s">
        <v>123</v>
      </c>
    </row>
    <row r="26" spans="1:14" ht="14.25">
      <c r="A26" s="36" t="s">
        <v>60</v>
      </c>
      <c r="B26" s="13" t="s">
        <v>33</v>
      </c>
      <c r="C26" s="37"/>
      <c r="D26" s="23"/>
      <c r="E26" s="38">
        <v>10</v>
      </c>
      <c r="F26" s="39"/>
      <c r="G26" s="72">
        <v>0.08</v>
      </c>
      <c r="H26" s="34"/>
      <c r="I26" s="1"/>
      <c r="J26" s="1"/>
      <c r="K26" s="56"/>
      <c r="L26" s="14"/>
      <c r="M26" s="14"/>
      <c r="N26" s="74" t="s">
        <v>123</v>
      </c>
    </row>
    <row r="27" spans="1:14" ht="14.25">
      <c r="A27" s="36" t="s">
        <v>61</v>
      </c>
      <c r="B27" s="13" t="s">
        <v>63</v>
      </c>
      <c r="C27" s="37"/>
      <c r="D27" s="23"/>
      <c r="E27" s="38">
        <v>10</v>
      </c>
      <c r="F27" s="39"/>
      <c r="G27" s="72">
        <v>0.08</v>
      </c>
      <c r="H27" s="34"/>
      <c r="I27" s="1"/>
      <c r="J27" s="1"/>
      <c r="K27" s="56"/>
      <c r="L27" s="14"/>
      <c r="M27" s="14"/>
      <c r="N27" s="74" t="s">
        <v>123</v>
      </c>
    </row>
    <row r="28" spans="1:14" ht="247.9" customHeight="1">
      <c r="A28" s="36">
        <v>7</v>
      </c>
      <c r="B28" s="13" t="s">
        <v>64</v>
      </c>
      <c r="C28" s="41" t="s">
        <v>65</v>
      </c>
      <c r="D28" s="23"/>
      <c r="E28" s="38"/>
      <c r="F28" s="39"/>
      <c r="G28" s="72"/>
      <c r="H28" s="34"/>
      <c r="I28" s="1"/>
      <c r="J28" s="1"/>
      <c r="K28" s="56"/>
      <c r="L28" s="14"/>
      <c r="M28" s="14"/>
      <c r="N28" s="74"/>
    </row>
    <row r="29" spans="1:14" ht="14.25">
      <c r="A29" s="36" t="s">
        <v>125</v>
      </c>
      <c r="B29" s="13" t="s">
        <v>26</v>
      </c>
      <c r="C29" s="37"/>
      <c r="D29" s="23" t="s">
        <v>14</v>
      </c>
      <c r="E29" s="38">
        <v>30</v>
      </c>
      <c r="F29" s="39"/>
      <c r="G29" s="72">
        <v>0.08</v>
      </c>
      <c r="H29" s="34"/>
      <c r="I29" s="1"/>
      <c r="J29" s="1"/>
      <c r="K29" s="56"/>
      <c r="L29" s="14"/>
      <c r="M29" s="14"/>
      <c r="N29" s="74" t="s">
        <v>123</v>
      </c>
    </row>
    <row r="30" spans="1:14" ht="14.25">
      <c r="A30" s="36" t="s">
        <v>25</v>
      </c>
      <c r="B30" s="13" t="s">
        <v>17</v>
      </c>
      <c r="C30" s="37"/>
      <c r="D30" s="23" t="s">
        <v>14</v>
      </c>
      <c r="E30" s="38">
        <v>30</v>
      </c>
      <c r="F30" s="39"/>
      <c r="G30" s="72">
        <v>0.08</v>
      </c>
      <c r="H30" s="34"/>
      <c r="I30" s="1"/>
      <c r="J30" s="1"/>
      <c r="K30" s="56"/>
      <c r="L30" s="14"/>
      <c r="M30" s="14"/>
      <c r="N30" s="74" t="s">
        <v>123</v>
      </c>
    </row>
    <row r="31" spans="1:14" ht="14.25">
      <c r="A31" s="36" t="s">
        <v>126</v>
      </c>
      <c r="B31" s="13" t="s">
        <v>27</v>
      </c>
      <c r="C31" s="37"/>
      <c r="D31" s="23" t="s">
        <v>14</v>
      </c>
      <c r="E31" s="38">
        <v>15</v>
      </c>
      <c r="F31" s="39"/>
      <c r="G31" s="72">
        <v>0.08</v>
      </c>
      <c r="H31" s="34"/>
      <c r="I31" s="1"/>
      <c r="J31" s="1"/>
      <c r="K31" s="56"/>
      <c r="L31" s="14"/>
      <c r="M31" s="14"/>
      <c r="N31" s="74" t="s">
        <v>123</v>
      </c>
    </row>
    <row r="32" spans="1:14" ht="14.25">
      <c r="A32" s="36" t="s">
        <v>127</v>
      </c>
      <c r="B32" s="13" t="s">
        <v>66</v>
      </c>
      <c r="C32" s="37"/>
      <c r="D32" s="23" t="s">
        <v>14</v>
      </c>
      <c r="E32" s="38">
        <v>15</v>
      </c>
      <c r="F32" s="39"/>
      <c r="G32" s="72">
        <v>0.08</v>
      </c>
      <c r="H32" s="34"/>
      <c r="I32" s="1"/>
      <c r="J32" s="1"/>
      <c r="K32" s="56"/>
      <c r="L32" s="14"/>
      <c r="M32" s="14"/>
      <c r="N32" s="74" t="s">
        <v>123</v>
      </c>
    </row>
    <row r="33" spans="1:14" ht="210.6" customHeight="1">
      <c r="A33" s="36">
        <v>8</v>
      </c>
      <c r="B33" s="13" t="s">
        <v>67</v>
      </c>
      <c r="C33" s="37" t="s">
        <v>68</v>
      </c>
      <c r="D33" s="23"/>
      <c r="E33" s="38"/>
      <c r="F33" s="39"/>
      <c r="G33" s="72"/>
      <c r="H33" s="34"/>
      <c r="I33" s="1"/>
      <c r="J33" s="1"/>
      <c r="K33" s="56"/>
      <c r="L33" s="14"/>
      <c r="M33" s="14"/>
      <c r="N33" s="74"/>
    </row>
    <row r="34" spans="1:14" ht="14.25">
      <c r="A34" s="36" t="s">
        <v>28</v>
      </c>
      <c r="B34" s="13" t="s">
        <v>69</v>
      </c>
      <c r="C34" s="37"/>
      <c r="D34" s="23" t="s">
        <v>14</v>
      </c>
      <c r="E34" s="38">
        <v>10</v>
      </c>
      <c r="F34" s="39"/>
      <c r="G34" s="72">
        <v>0.08</v>
      </c>
      <c r="H34" s="34"/>
      <c r="I34" s="1"/>
      <c r="J34" s="1"/>
      <c r="K34" s="56"/>
      <c r="L34" s="14"/>
      <c r="M34" s="14"/>
      <c r="N34" s="74" t="s">
        <v>123</v>
      </c>
    </row>
    <row r="35" spans="1:14" ht="14.25">
      <c r="A35" s="36" t="s">
        <v>29</v>
      </c>
      <c r="B35" s="13" t="s">
        <v>70</v>
      </c>
      <c r="C35" s="37"/>
      <c r="D35" s="23" t="s">
        <v>14</v>
      </c>
      <c r="E35" s="38">
        <v>20</v>
      </c>
      <c r="F35" s="39"/>
      <c r="G35" s="72">
        <v>0.08</v>
      </c>
      <c r="H35" s="34"/>
      <c r="I35" s="1"/>
      <c r="J35" s="1"/>
      <c r="K35" s="56"/>
      <c r="L35" s="14"/>
      <c r="M35" s="14"/>
      <c r="N35" s="74" t="s">
        <v>123</v>
      </c>
    </row>
    <row r="36" spans="1:14" ht="114.75">
      <c r="A36" s="36">
        <v>9</v>
      </c>
      <c r="B36" s="13" t="s">
        <v>71</v>
      </c>
      <c r="C36" s="37" t="s">
        <v>72</v>
      </c>
      <c r="D36" s="23" t="s">
        <v>14</v>
      </c>
      <c r="E36" s="38">
        <v>2</v>
      </c>
      <c r="F36" s="39"/>
      <c r="G36" s="72">
        <v>0.08</v>
      </c>
      <c r="H36" s="34"/>
      <c r="I36" s="1"/>
      <c r="J36" s="1"/>
      <c r="K36" s="56"/>
      <c r="L36" s="14"/>
      <c r="M36" s="14"/>
      <c r="N36" s="74" t="s">
        <v>123</v>
      </c>
    </row>
    <row r="37" spans="1:14" ht="240.6" customHeight="1">
      <c r="A37" s="36">
        <v>10</v>
      </c>
      <c r="B37" s="13" t="s">
        <v>73</v>
      </c>
      <c r="C37" s="41" t="s">
        <v>74</v>
      </c>
      <c r="D37" s="23"/>
      <c r="E37" s="38"/>
      <c r="F37" s="39"/>
      <c r="G37" s="72"/>
      <c r="H37" s="34"/>
      <c r="I37" s="1"/>
      <c r="J37" s="1"/>
      <c r="K37" s="56"/>
      <c r="L37" s="14"/>
      <c r="M37" s="14"/>
      <c r="N37" s="74"/>
    </row>
    <row r="38" spans="1:14" ht="14.25">
      <c r="A38" s="36" t="s">
        <v>36</v>
      </c>
      <c r="B38" s="13" t="s">
        <v>75</v>
      </c>
      <c r="C38" s="37"/>
      <c r="D38" s="23" t="s">
        <v>14</v>
      </c>
      <c r="E38" s="38">
        <v>1</v>
      </c>
      <c r="F38" s="39"/>
      <c r="G38" s="72">
        <v>0.08</v>
      </c>
      <c r="H38" s="34"/>
      <c r="I38" s="1"/>
      <c r="J38" s="1"/>
      <c r="K38" s="56"/>
      <c r="L38" s="14"/>
      <c r="M38" s="14"/>
      <c r="N38" s="74" t="s">
        <v>123</v>
      </c>
    </row>
    <row r="39" spans="1:14" ht="14.25">
      <c r="A39" s="36" t="s">
        <v>37</v>
      </c>
      <c r="B39" s="13" t="s">
        <v>76</v>
      </c>
      <c r="C39" s="37"/>
      <c r="D39" s="23" t="s">
        <v>14</v>
      </c>
      <c r="E39" s="38">
        <v>4</v>
      </c>
      <c r="F39" s="39"/>
      <c r="G39" s="72">
        <v>0.08</v>
      </c>
      <c r="H39" s="34"/>
      <c r="I39" s="1"/>
      <c r="J39" s="1"/>
      <c r="K39" s="56"/>
      <c r="L39" s="14"/>
      <c r="M39" s="14"/>
      <c r="N39" s="74" t="s">
        <v>123</v>
      </c>
    </row>
    <row r="40" spans="1:14" ht="246" customHeight="1">
      <c r="A40" s="36">
        <v>11</v>
      </c>
      <c r="B40" s="13" t="s">
        <v>79</v>
      </c>
      <c r="C40" s="41" t="s">
        <v>77</v>
      </c>
      <c r="D40" s="23"/>
      <c r="E40" s="38"/>
      <c r="F40" s="39"/>
      <c r="G40" s="72"/>
      <c r="H40" s="34"/>
      <c r="I40" s="1"/>
      <c r="J40" s="1"/>
      <c r="K40" s="56"/>
      <c r="L40" s="14"/>
      <c r="M40" s="14"/>
      <c r="N40" s="74"/>
    </row>
    <row r="41" spans="1:14" ht="14.25">
      <c r="A41" s="36" t="s">
        <v>30</v>
      </c>
      <c r="B41" s="13" t="s">
        <v>78</v>
      </c>
      <c r="C41" s="37"/>
      <c r="D41" s="23" t="s">
        <v>14</v>
      </c>
      <c r="E41" s="38">
        <v>5</v>
      </c>
      <c r="F41" s="39"/>
      <c r="G41" s="72">
        <v>0.08</v>
      </c>
      <c r="H41" s="34"/>
      <c r="I41" s="1"/>
      <c r="J41" s="1"/>
      <c r="K41" s="56"/>
      <c r="L41" s="14"/>
      <c r="M41" s="14"/>
      <c r="N41" s="74" t="s">
        <v>123</v>
      </c>
    </row>
    <row r="42" spans="1:14" ht="124.15" customHeight="1">
      <c r="A42" s="36">
        <v>12</v>
      </c>
      <c r="B42" s="13" t="s">
        <v>80</v>
      </c>
      <c r="C42" s="41" t="s">
        <v>81</v>
      </c>
      <c r="D42" s="23" t="s">
        <v>14</v>
      </c>
      <c r="E42" s="38">
        <v>5</v>
      </c>
      <c r="F42" s="39"/>
      <c r="G42" s="72">
        <v>0.08</v>
      </c>
      <c r="H42" s="34"/>
      <c r="I42" s="1"/>
      <c r="J42" s="1"/>
      <c r="K42" s="56"/>
      <c r="L42" s="14"/>
      <c r="M42" s="14"/>
      <c r="N42" s="74" t="s">
        <v>123</v>
      </c>
    </row>
    <row r="43" spans="1:14" ht="127.9" customHeight="1">
      <c r="A43" s="36">
        <v>13</v>
      </c>
      <c r="B43" s="13" t="s">
        <v>82</v>
      </c>
      <c r="C43" s="41" t="s">
        <v>83</v>
      </c>
      <c r="D43" s="23"/>
      <c r="E43" s="38"/>
      <c r="F43" s="39"/>
      <c r="G43" s="72"/>
      <c r="H43" s="34"/>
      <c r="I43" s="1"/>
      <c r="J43" s="1"/>
      <c r="K43" s="56"/>
      <c r="L43" s="14"/>
      <c r="M43" s="14"/>
      <c r="N43" s="74" t="s">
        <v>123</v>
      </c>
    </row>
    <row r="44" spans="1:14" ht="14.25">
      <c r="A44" s="36" t="s">
        <v>124</v>
      </c>
      <c r="B44" s="13" t="s">
        <v>84</v>
      </c>
      <c r="C44" s="37"/>
      <c r="D44" s="23" t="s">
        <v>14</v>
      </c>
      <c r="E44" s="38">
        <v>1</v>
      </c>
      <c r="F44" s="39"/>
      <c r="G44" s="72">
        <v>0.08</v>
      </c>
      <c r="H44" s="34"/>
      <c r="I44" s="1"/>
      <c r="J44" s="1"/>
      <c r="K44" s="56"/>
      <c r="L44" s="14"/>
      <c r="M44" s="14"/>
      <c r="N44" s="74" t="s">
        <v>123</v>
      </c>
    </row>
    <row r="45" spans="1:14">
      <c r="B45" s="15"/>
      <c r="F45" s="17"/>
      <c r="G45" s="18"/>
      <c r="H45" s="35" t="s">
        <v>11</v>
      </c>
      <c r="I45" s="35">
        <f>SUM(I9:I44)</f>
        <v>0</v>
      </c>
      <c r="J45" s="2">
        <f>SUM(J9:J44)</f>
        <v>0</v>
      </c>
      <c r="K45" s="2">
        <f>SUM(K9:K44)</f>
        <v>0</v>
      </c>
      <c r="L45" s="60"/>
      <c r="M45" s="60"/>
      <c r="N45" s="76"/>
    </row>
    <row r="46" spans="1:14" ht="25.5" customHeight="1">
      <c r="B46" s="15"/>
      <c r="F46" s="17"/>
      <c r="G46" s="18"/>
      <c r="H46" s="77"/>
      <c r="I46" s="77"/>
      <c r="J46" s="77"/>
      <c r="K46" s="77"/>
      <c r="N46" s="76"/>
    </row>
    <row r="47" spans="1:14" ht="24.75" customHeight="1">
      <c r="B47" s="15"/>
      <c r="F47" s="17"/>
      <c r="G47" s="18"/>
      <c r="H47" s="77"/>
      <c r="I47" s="77"/>
      <c r="J47" s="77"/>
      <c r="K47" s="77"/>
      <c r="N47" s="76"/>
    </row>
    <row r="48" spans="1:14" ht="25.5" customHeight="1">
      <c r="B48" s="15"/>
      <c r="F48" s="17"/>
      <c r="G48" s="18"/>
      <c r="N48" s="76"/>
    </row>
    <row r="49" spans="1:174" ht="15.75">
      <c r="A49" s="84" t="s">
        <v>97</v>
      </c>
      <c r="B49" s="84"/>
      <c r="C49" s="84"/>
      <c r="D49" s="84"/>
      <c r="E49" s="84"/>
      <c r="F49" s="84"/>
      <c r="G49" s="84"/>
      <c r="H49" s="84"/>
      <c r="I49" s="84"/>
      <c r="J49" s="84"/>
      <c r="K49" s="84"/>
      <c r="L49" s="61"/>
      <c r="M49" s="61"/>
      <c r="N49" s="76"/>
    </row>
    <row r="50" spans="1:174" ht="38.25">
      <c r="A50" s="7" t="s">
        <v>0</v>
      </c>
      <c r="B50" s="8" t="s">
        <v>1</v>
      </c>
      <c r="C50" s="7" t="s">
        <v>31</v>
      </c>
      <c r="D50" s="7" t="s">
        <v>2</v>
      </c>
      <c r="E50" s="8" t="s">
        <v>3</v>
      </c>
      <c r="F50" s="9" t="s">
        <v>6</v>
      </c>
      <c r="G50" s="10" t="s">
        <v>7</v>
      </c>
      <c r="H50" s="11" t="s">
        <v>4</v>
      </c>
      <c r="I50" s="7" t="s">
        <v>8</v>
      </c>
      <c r="J50" s="7" t="s">
        <v>9</v>
      </c>
      <c r="K50" s="53" t="s">
        <v>5</v>
      </c>
      <c r="L50" s="59" t="s">
        <v>12</v>
      </c>
      <c r="M50" s="78" t="s">
        <v>121</v>
      </c>
      <c r="N50" s="75" t="s">
        <v>122</v>
      </c>
    </row>
    <row r="51" spans="1:174" ht="167.45" customHeight="1">
      <c r="A51" s="29">
        <v>1</v>
      </c>
      <c r="B51" s="67" t="s">
        <v>111</v>
      </c>
      <c r="C51" s="46" t="s">
        <v>96</v>
      </c>
      <c r="D51" s="47" t="s">
        <v>14</v>
      </c>
      <c r="E51" s="48">
        <v>60</v>
      </c>
      <c r="F51" s="33"/>
      <c r="G51" s="71">
        <v>0.08</v>
      </c>
      <c r="H51" s="34">
        <f t="shared" ref="H51" si="0">F51+(F51*G51)</f>
        <v>0</v>
      </c>
      <c r="I51" s="45">
        <f t="shared" ref="I51" si="1">E51*F51</f>
        <v>0</v>
      </c>
      <c r="J51" s="45">
        <f t="shared" ref="J51:J57" si="2">I51*G51</f>
        <v>0</v>
      </c>
      <c r="K51" s="57">
        <f t="shared" ref="K51:K57" si="3">E51*H51</f>
        <v>0</v>
      </c>
      <c r="L51" s="14"/>
      <c r="M51" s="14"/>
      <c r="N51" s="74" t="s">
        <v>123</v>
      </c>
    </row>
    <row r="52" spans="1:174" ht="25.5">
      <c r="A52" s="36" t="s">
        <v>16</v>
      </c>
      <c r="B52" s="13" t="s">
        <v>88</v>
      </c>
      <c r="C52" s="22" t="s">
        <v>87</v>
      </c>
      <c r="D52" s="49" t="s">
        <v>14</v>
      </c>
      <c r="E52" s="50">
        <v>180</v>
      </c>
      <c r="F52" s="39"/>
      <c r="G52" s="72">
        <v>0.08</v>
      </c>
      <c r="H52" s="34">
        <f t="shared" ref="H52:H57" si="4">F52+(F52*G52)</f>
        <v>0</v>
      </c>
      <c r="I52" s="45">
        <f t="shared" ref="I52:I57" si="5">E52*F52</f>
        <v>0</v>
      </c>
      <c r="J52" s="45">
        <f t="shared" si="2"/>
        <v>0</v>
      </c>
      <c r="K52" s="57">
        <f t="shared" si="3"/>
        <v>0</v>
      </c>
      <c r="L52" s="14"/>
      <c r="M52" s="14"/>
      <c r="N52" s="74" t="s">
        <v>123</v>
      </c>
    </row>
    <row r="53" spans="1:174" ht="25.5">
      <c r="A53" s="36" t="s">
        <v>18</v>
      </c>
      <c r="B53" s="13" t="s">
        <v>90</v>
      </c>
      <c r="C53" s="22" t="s">
        <v>89</v>
      </c>
      <c r="D53" s="49" t="s">
        <v>14</v>
      </c>
      <c r="E53" s="50">
        <v>20</v>
      </c>
      <c r="F53" s="39"/>
      <c r="G53" s="72">
        <v>0.08</v>
      </c>
      <c r="H53" s="34">
        <f t="shared" si="4"/>
        <v>0</v>
      </c>
      <c r="I53" s="45">
        <f t="shared" si="5"/>
        <v>0</v>
      </c>
      <c r="J53" s="45">
        <f t="shared" si="2"/>
        <v>0</v>
      </c>
      <c r="K53" s="57">
        <f t="shared" si="3"/>
        <v>0</v>
      </c>
      <c r="L53" s="14"/>
      <c r="M53" s="14"/>
      <c r="N53" s="74" t="s">
        <v>123</v>
      </c>
    </row>
    <row r="54" spans="1:174" ht="102">
      <c r="A54" s="43" t="s">
        <v>19</v>
      </c>
      <c r="B54" s="30" t="s">
        <v>92</v>
      </c>
      <c r="C54" s="46" t="s">
        <v>91</v>
      </c>
      <c r="D54" s="51" t="s">
        <v>14</v>
      </c>
      <c r="E54" s="52">
        <v>1</v>
      </c>
      <c r="F54" s="44"/>
      <c r="G54" s="73">
        <v>0.08</v>
      </c>
      <c r="H54" s="34">
        <f t="shared" si="4"/>
        <v>0</v>
      </c>
      <c r="I54" s="45">
        <f t="shared" si="5"/>
        <v>0</v>
      </c>
      <c r="J54" s="45">
        <f t="shared" si="2"/>
        <v>0</v>
      </c>
      <c r="K54" s="57">
        <f t="shared" si="3"/>
        <v>0</v>
      </c>
      <c r="L54" s="14"/>
      <c r="M54" s="14"/>
      <c r="N54" s="74" t="s">
        <v>123</v>
      </c>
    </row>
    <row r="55" spans="1:174" s="14" customFormat="1" ht="102">
      <c r="A55" s="36" t="s">
        <v>20</v>
      </c>
      <c r="B55" s="13" t="s">
        <v>92</v>
      </c>
      <c r="C55" s="22" t="s">
        <v>93</v>
      </c>
      <c r="D55" s="49" t="s">
        <v>14</v>
      </c>
      <c r="E55" s="50">
        <v>1</v>
      </c>
      <c r="F55" s="39"/>
      <c r="G55" s="73">
        <v>0.08</v>
      </c>
      <c r="H55" s="34">
        <f t="shared" si="4"/>
        <v>0</v>
      </c>
      <c r="I55" s="45">
        <f t="shared" si="5"/>
        <v>0</v>
      </c>
      <c r="J55" s="45">
        <f t="shared" si="2"/>
        <v>0</v>
      </c>
      <c r="K55" s="57">
        <f t="shared" si="3"/>
        <v>0</v>
      </c>
      <c r="N55" s="74" t="s">
        <v>123</v>
      </c>
      <c r="O55" s="21"/>
      <c r="P55" s="21"/>
      <c r="Q55" s="21"/>
      <c r="R55" s="21"/>
      <c r="S55" s="21"/>
      <c r="T55" s="21"/>
      <c r="U55" s="21"/>
      <c r="V55" s="21"/>
      <c r="W55" s="21"/>
      <c r="X55" s="21"/>
      <c r="Y55" s="21"/>
      <c r="Z55" s="21"/>
      <c r="AA55" s="21"/>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row>
    <row r="56" spans="1:174" s="14" customFormat="1" ht="102">
      <c r="A56" s="36" t="s">
        <v>85</v>
      </c>
      <c r="B56" s="13" t="s">
        <v>92</v>
      </c>
      <c r="C56" s="22" t="s">
        <v>94</v>
      </c>
      <c r="D56" s="49" t="s">
        <v>14</v>
      </c>
      <c r="E56" s="50">
        <v>1</v>
      </c>
      <c r="F56" s="39"/>
      <c r="G56" s="73">
        <v>0.08</v>
      </c>
      <c r="H56" s="34">
        <f t="shared" si="4"/>
        <v>0</v>
      </c>
      <c r="I56" s="45">
        <f t="shared" si="5"/>
        <v>0</v>
      </c>
      <c r="J56" s="45">
        <f t="shared" si="2"/>
        <v>0</v>
      </c>
      <c r="K56" s="57">
        <f t="shared" si="3"/>
        <v>0</v>
      </c>
      <c r="N56" s="74" t="s">
        <v>123</v>
      </c>
      <c r="O56" s="21"/>
      <c r="P56" s="21"/>
      <c r="Q56" s="21"/>
      <c r="R56" s="21"/>
      <c r="S56" s="21"/>
      <c r="T56" s="21"/>
      <c r="U56" s="21"/>
      <c r="V56" s="21"/>
      <c r="W56" s="21"/>
      <c r="X56" s="21"/>
      <c r="Y56" s="21"/>
      <c r="Z56" s="21"/>
      <c r="AA56" s="21"/>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row>
    <row r="57" spans="1:174" s="14" customFormat="1" ht="102">
      <c r="A57" s="36" t="s">
        <v>86</v>
      </c>
      <c r="B57" s="13" t="s">
        <v>92</v>
      </c>
      <c r="C57" s="22" t="s">
        <v>95</v>
      </c>
      <c r="D57" s="49" t="s">
        <v>14</v>
      </c>
      <c r="E57" s="50">
        <v>1</v>
      </c>
      <c r="F57" s="39"/>
      <c r="G57" s="72">
        <v>0.08</v>
      </c>
      <c r="H57" s="58">
        <f t="shared" si="4"/>
        <v>0</v>
      </c>
      <c r="I57" s="45">
        <f t="shared" si="5"/>
        <v>0</v>
      </c>
      <c r="J57" s="45">
        <f t="shared" si="2"/>
        <v>0</v>
      </c>
      <c r="K57" s="57">
        <f t="shared" si="3"/>
        <v>0</v>
      </c>
      <c r="N57" s="74" t="s">
        <v>123</v>
      </c>
      <c r="O57" s="21"/>
      <c r="P57" s="21"/>
      <c r="Q57" s="21"/>
      <c r="R57" s="21"/>
      <c r="S57" s="21"/>
      <c r="T57" s="21"/>
      <c r="U57" s="21"/>
      <c r="V57" s="21"/>
      <c r="W57" s="21"/>
      <c r="X57" s="21"/>
      <c r="Y57" s="21"/>
      <c r="Z57" s="21"/>
      <c r="AA57" s="21"/>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row>
    <row r="58" spans="1:174">
      <c r="A58" s="4"/>
      <c r="B58" s="3"/>
      <c r="D58" s="15"/>
      <c r="E58" s="3"/>
      <c r="G58" s="17"/>
      <c r="H58" s="35" t="s">
        <v>11</v>
      </c>
      <c r="I58" s="35">
        <f>SUM(I51:I57)</f>
        <v>0</v>
      </c>
      <c r="J58" s="35">
        <f>SUM(J51:J57)</f>
        <v>0</v>
      </c>
      <c r="K58" s="54">
        <f>SUM(K51:K57)</f>
        <v>0</v>
      </c>
      <c r="L58" s="55"/>
      <c r="N58" s="76"/>
      <c r="O58" s="4"/>
      <c r="P58" s="4"/>
      <c r="Q58" s="4"/>
      <c r="R58" s="4"/>
      <c r="S58" s="4"/>
      <c r="T58" s="4"/>
      <c r="U58" s="4"/>
      <c r="V58" s="4"/>
      <c r="W58" s="4"/>
      <c r="X58" s="4"/>
      <c r="Y58" s="4"/>
      <c r="Z58" s="4"/>
      <c r="AA58" s="4"/>
    </row>
    <row r="59" spans="1:174">
      <c r="A59" s="24"/>
      <c r="B59" s="21"/>
      <c r="C59" s="25"/>
      <c r="D59" s="24"/>
      <c r="E59" s="26"/>
      <c r="F59" s="26"/>
      <c r="G59" s="26"/>
      <c r="H59" s="18"/>
      <c r="I59" s="21"/>
      <c r="J59" s="21"/>
      <c r="K59" s="21"/>
      <c r="L59" s="21"/>
      <c r="M59" s="21"/>
      <c r="N59" s="76"/>
    </row>
    <row r="60" spans="1:174" ht="15.75">
      <c r="A60" s="84" t="s">
        <v>112</v>
      </c>
      <c r="B60" s="84"/>
      <c r="C60" s="84"/>
      <c r="D60" s="84"/>
      <c r="E60" s="84"/>
      <c r="F60" s="84"/>
      <c r="G60" s="84"/>
      <c r="H60" s="84"/>
      <c r="I60" s="84"/>
      <c r="J60" s="84"/>
      <c r="K60" s="84"/>
      <c r="L60" s="61"/>
      <c r="M60" s="61"/>
      <c r="N60" s="76"/>
      <c r="O60" s="63"/>
      <c r="P60" s="63"/>
      <c r="Q60" s="63"/>
      <c r="R60" s="63"/>
    </row>
    <row r="61" spans="1:174" ht="38.25">
      <c r="A61" s="7" t="s">
        <v>0</v>
      </c>
      <c r="B61" s="8" t="s">
        <v>1</v>
      </c>
      <c r="C61" s="7" t="s">
        <v>31</v>
      </c>
      <c r="D61" s="7" t="s">
        <v>2</v>
      </c>
      <c r="E61" s="8" t="s">
        <v>3</v>
      </c>
      <c r="F61" s="9" t="s">
        <v>6</v>
      </c>
      <c r="G61" s="10" t="s">
        <v>7</v>
      </c>
      <c r="H61" s="11" t="s">
        <v>4</v>
      </c>
      <c r="I61" s="7" t="s">
        <v>8</v>
      </c>
      <c r="J61" s="7" t="s">
        <v>9</v>
      </c>
      <c r="K61" s="53" t="s">
        <v>5</v>
      </c>
      <c r="L61" s="59" t="s">
        <v>12</v>
      </c>
      <c r="M61" s="78" t="s">
        <v>121</v>
      </c>
      <c r="N61" s="75" t="s">
        <v>122</v>
      </c>
      <c r="O61" s="63"/>
      <c r="P61" s="63"/>
      <c r="Q61" s="63"/>
      <c r="R61" s="63"/>
    </row>
    <row r="62" spans="1:174" ht="89.25">
      <c r="A62" s="29">
        <v>1</v>
      </c>
      <c r="B62" s="30" t="s">
        <v>101</v>
      </c>
      <c r="C62" s="46" t="s">
        <v>100</v>
      </c>
      <c r="D62" s="47"/>
      <c r="E62" s="48">
        <v>15</v>
      </c>
      <c r="F62" s="33"/>
      <c r="G62" s="71">
        <v>0.08</v>
      </c>
      <c r="H62" s="34">
        <f t="shared" ref="H62:H68" si="6">F62+(F62*G62)</f>
        <v>0</v>
      </c>
      <c r="I62" s="45">
        <f t="shared" ref="I62:I68" si="7">E62*F62</f>
        <v>0</v>
      </c>
      <c r="J62" s="45">
        <f t="shared" ref="J62:J68" si="8">I62*G62</f>
        <v>0</v>
      </c>
      <c r="K62" s="57">
        <f t="shared" ref="K62:K68" si="9">E62*H62</f>
        <v>0</v>
      </c>
      <c r="L62" s="14"/>
      <c r="M62" s="14"/>
      <c r="N62" s="74" t="s">
        <v>123</v>
      </c>
      <c r="O62" s="63"/>
      <c r="P62" s="63"/>
      <c r="Q62" s="63"/>
      <c r="R62" s="63"/>
    </row>
    <row r="63" spans="1:174" ht="51">
      <c r="A63" s="36" t="s">
        <v>16</v>
      </c>
      <c r="B63" s="13" t="s">
        <v>103</v>
      </c>
      <c r="C63" s="22" t="s">
        <v>102</v>
      </c>
      <c r="D63" s="49" t="s">
        <v>14</v>
      </c>
      <c r="E63" s="50">
        <v>30</v>
      </c>
      <c r="F63" s="39"/>
      <c r="G63" s="72">
        <v>0.08</v>
      </c>
      <c r="H63" s="34">
        <f t="shared" si="6"/>
        <v>0</v>
      </c>
      <c r="I63" s="45">
        <f t="shared" si="7"/>
        <v>0</v>
      </c>
      <c r="J63" s="45">
        <f t="shared" si="8"/>
        <v>0</v>
      </c>
      <c r="K63" s="57">
        <f t="shared" si="9"/>
        <v>0</v>
      </c>
      <c r="L63" s="14"/>
      <c r="M63" s="14"/>
      <c r="N63" s="74" t="s">
        <v>123</v>
      </c>
      <c r="O63" s="63"/>
      <c r="P63" s="63"/>
      <c r="Q63" s="63"/>
      <c r="R63" s="63"/>
    </row>
    <row r="64" spans="1:174" ht="191.25">
      <c r="A64" s="43">
        <v>2</v>
      </c>
      <c r="B64" s="30" t="s">
        <v>104</v>
      </c>
      <c r="C64" s="46" t="s">
        <v>105</v>
      </c>
      <c r="D64" s="51" t="s">
        <v>14</v>
      </c>
      <c r="E64" s="52">
        <v>4</v>
      </c>
      <c r="F64" s="44"/>
      <c r="G64" s="73">
        <v>0.08</v>
      </c>
      <c r="H64" s="34">
        <f t="shared" si="6"/>
        <v>0</v>
      </c>
      <c r="I64" s="45">
        <f t="shared" si="7"/>
        <v>0</v>
      </c>
      <c r="J64" s="45">
        <f t="shared" si="8"/>
        <v>0</v>
      </c>
      <c r="K64" s="57">
        <f t="shared" si="9"/>
        <v>0</v>
      </c>
      <c r="L64" s="14"/>
      <c r="M64" s="14"/>
      <c r="N64" s="74" t="s">
        <v>123</v>
      </c>
      <c r="O64" s="63"/>
      <c r="P64" s="63"/>
      <c r="Q64" s="63"/>
      <c r="R64" s="63"/>
    </row>
    <row r="65" spans="1:18" ht="153">
      <c r="A65" s="36">
        <v>3</v>
      </c>
      <c r="B65" s="13" t="s">
        <v>99</v>
      </c>
      <c r="C65" s="22" t="s">
        <v>93</v>
      </c>
      <c r="D65" s="49" t="s">
        <v>14</v>
      </c>
      <c r="E65" s="50">
        <v>60</v>
      </c>
      <c r="F65" s="39"/>
      <c r="G65" s="73">
        <v>0.08</v>
      </c>
      <c r="H65" s="34">
        <f t="shared" si="6"/>
        <v>0</v>
      </c>
      <c r="I65" s="45">
        <f t="shared" si="7"/>
        <v>0</v>
      </c>
      <c r="J65" s="45">
        <f t="shared" si="8"/>
        <v>0</v>
      </c>
      <c r="K65" s="57">
        <f t="shared" si="9"/>
        <v>0</v>
      </c>
      <c r="L65" s="14"/>
      <c r="M65" s="14"/>
      <c r="N65" s="74" t="s">
        <v>123</v>
      </c>
      <c r="O65" s="63"/>
      <c r="P65" s="63"/>
      <c r="Q65" s="63"/>
      <c r="R65" s="63"/>
    </row>
    <row r="66" spans="1:18" ht="25.5">
      <c r="A66" s="36">
        <v>4</v>
      </c>
      <c r="B66" s="13" t="s">
        <v>109</v>
      </c>
      <c r="C66" s="22"/>
      <c r="D66" s="49" t="s">
        <v>14</v>
      </c>
      <c r="E66" s="50">
        <v>60</v>
      </c>
      <c r="F66" s="39"/>
      <c r="G66" s="73">
        <v>0.08</v>
      </c>
      <c r="H66" s="34">
        <f t="shared" si="6"/>
        <v>0</v>
      </c>
      <c r="I66" s="45">
        <f t="shared" si="7"/>
        <v>0</v>
      </c>
      <c r="J66" s="45">
        <f t="shared" ref="J66" si="10">I66*G66</f>
        <v>0</v>
      </c>
      <c r="K66" s="57">
        <f t="shared" ref="K66" si="11">E66*H66</f>
        <v>0</v>
      </c>
      <c r="L66" s="14"/>
      <c r="M66" s="14"/>
      <c r="N66" s="74" t="s">
        <v>123</v>
      </c>
      <c r="O66" s="63"/>
      <c r="P66" s="63"/>
      <c r="Q66" s="63"/>
      <c r="R66" s="63"/>
    </row>
    <row r="67" spans="1:18" ht="196.15" customHeight="1">
      <c r="A67" s="36">
        <v>5</v>
      </c>
      <c r="B67" s="13" t="s">
        <v>108</v>
      </c>
      <c r="C67" s="22" t="s">
        <v>107</v>
      </c>
      <c r="D67" s="49" t="s">
        <v>14</v>
      </c>
      <c r="E67" s="50">
        <v>30</v>
      </c>
      <c r="F67" s="39"/>
      <c r="G67" s="73">
        <v>0.08</v>
      </c>
      <c r="H67" s="34">
        <f t="shared" si="6"/>
        <v>0</v>
      </c>
      <c r="I67" s="45">
        <f t="shared" si="7"/>
        <v>0</v>
      </c>
      <c r="J67" s="45">
        <f t="shared" si="8"/>
        <v>0</v>
      </c>
      <c r="K67" s="57">
        <f t="shared" si="9"/>
        <v>0</v>
      </c>
      <c r="L67" s="14"/>
      <c r="M67" s="14"/>
      <c r="N67" s="74" t="s">
        <v>123</v>
      </c>
      <c r="O67" s="63"/>
      <c r="P67" s="63"/>
      <c r="Q67" s="63"/>
      <c r="R67" s="63"/>
    </row>
    <row r="68" spans="1:18" ht="174" customHeight="1">
      <c r="A68" s="36">
        <v>6</v>
      </c>
      <c r="B68" s="13" t="s">
        <v>110</v>
      </c>
      <c r="C68" s="22" t="s">
        <v>106</v>
      </c>
      <c r="D68" s="49" t="s">
        <v>14</v>
      </c>
      <c r="E68" s="50">
        <v>15</v>
      </c>
      <c r="F68" s="39"/>
      <c r="G68" s="72">
        <v>0.08</v>
      </c>
      <c r="H68" s="58">
        <f t="shared" si="6"/>
        <v>0</v>
      </c>
      <c r="I68" s="45">
        <f t="shared" si="7"/>
        <v>0</v>
      </c>
      <c r="J68" s="45">
        <f t="shared" si="8"/>
        <v>0</v>
      </c>
      <c r="K68" s="57">
        <f t="shared" si="9"/>
        <v>0</v>
      </c>
      <c r="L68" s="14"/>
      <c r="M68" s="14"/>
      <c r="N68" s="74" t="s">
        <v>123</v>
      </c>
      <c r="O68" s="63"/>
      <c r="P68" s="63"/>
      <c r="Q68" s="63"/>
      <c r="R68" s="63"/>
    </row>
    <row r="69" spans="1:18">
      <c r="A69" s="4"/>
      <c r="B69" s="3"/>
      <c r="D69" s="15"/>
      <c r="E69" s="3"/>
      <c r="G69" s="17"/>
      <c r="H69" s="35" t="s">
        <v>11</v>
      </c>
      <c r="I69" s="35">
        <f>SUM(I62:I68)</f>
        <v>0</v>
      </c>
      <c r="J69" s="35">
        <f>SUM(J62:J68)</f>
        <v>0</v>
      </c>
      <c r="K69" s="54">
        <f>SUM(K62:K68)</f>
        <v>0</v>
      </c>
      <c r="L69" s="55"/>
      <c r="N69" s="63"/>
      <c r="O69" s="63"/>
      <c r="P69" s="63"/>
      <c r="Q69" s="63"/>
      <c r="R69" s="63"/>
    </row>
    <row r="70" spans="1:18">
      <c r="A70" s="62"/>
      <c r="B70" s="19"/>
      <c r="C70" s="66"/>
      <c r="D70" s="20"/>
      <c r="E70" s="28"/>
      <c r="F70" s="28"/>
      <c r="G70" s="28"/>
      <c r="H70" s="63"/>
      <c r="I70" s="63"/>
      <c r="J70" s="63"/>
      <c r="K70" s="63"/>
      <c r="L70" s="63"/>
      <c r="M70" s="63"/>
      <c r="N70" s="63"/>
      <c r="O70" s="63"/>
      <c r="P70" s="63"/>
      <c r="Q70" s="63"/>
      <c r="R70" s="63"/>
    </row>
    <row r="71" spans="1:18">
      <c r="A71" s="62"/>
      <c r="B71" s="19"/>
      <c r="C71" s="66"/>
      <c r="D71" s="20"/>
      <c r="E71" s="28"/>
      <c r="F71" s="28"/>
      <c r="G71" s="28"/>
      <c r="H71" s="63"/>
      <c r="I71" s="63"/>
      <c r="J71" s="63"/>
      <c r="K71" s="63"/>
      <c r="L71" s="63"/>
      <c r="M71" s="63"/>
      <c r="N71" s="63"/>
      <c r="O71" s="63"/>
      <c r="P71" s="63"/>
      <c r="Q71" s="63"/>
      <c r="R71" s="63"/>
    </row>
    <row r="72" spans="1:18">
      <c r="A72" s="62"/>
      <c r="B72" s="19"/>
      <c r="C72" s="66"/>
      <c r="D72" s="20"/>
      <c r="E72" s="28"/>
      <c r="F72" s="28"/>
      <c r="G72" s="28"/>
      <c r="H72" s="63"/>
      <c r="I72" s="63"/>
      <c r="J72" s="63"/>
      <c r="K72" s="63"/>
      <c r="L72" s="63"/>
      <c r="M72" s="63"/>
      <c r="N72" s="63"/>
      <c r="O72" s="63"/>
      <c r="P72" s="63"/>
      <c r="Q72" s="63"/>
      <c r="R72" s="63"/>
    </row>
    <row r="73" spans="1:18" ht="15.75">
      <c r="A73" s="62"/>
      <c r="B73" s="68" t="s">
        <v>119</v>
      </c>
      <c r="C73" s="64"/>
      <c r="D73" s="62"/>
      <c r="E73" s="65"/>
      <c r="F73" s="65"/>
      <c r="G73" s="65"/>
      <c r="H73" s="63"/>
      <c r="I73" s="63"/>
      <c r="J73" s="63"/>
      <c r="K73" s="63"/>
      <c r="L73" s="63"/>
      <c r="M73" s="63"/>
      <c r="N73" s="63"/>
      <c r="O73" s="63"/>
      <c r="P73" s="63"/>
      <c r="Q73" s="63"/>
      <c r="R73" s="63"/>
    </row>
    <row r="74" spans="1:18" ht="15.75">
      <c r="A74" s="62"/>
      <c r="B74" s="69" t="s">
        <v>113</v>
      </c>
      <c r="C74" s="64"/>
      <c r="D74" s="62"/>
      <c r="E74" s="65"/>
      <c r="F74" s="65"/>
      <c r="G74" s="65"/>
      <c r="H74" s="63"/>
      <c r="I74" s="63"/>
      <c r="J74" s="63"/>
      <c r="K74" s="63"/>
      <c r="L74" s="63"/>
      <c r="M74" s="63"/>
      <c r="N74" s="63"/>
      <c r="O74" s="63"/>
      <c r="P74" s="63"/>
      <c r="Q74" s="63"/>
      <c r="R74" s="63"/>
    </row>
    <row r="75" spans="1:18" ht="15.75">
      <c r="A75" s="62"/>
      <c r="B75" s="69" t="s">
        <v>114</v>
      </c>
      <c r="C75" s="64"/>
      <c r="D75" s="62"/>
      <c r="E75" s="65"/>
      <c r="F75" s="65"/>
      <c r="G75" s="65"/>
      <c r="H75" s="63"/>
      <c r="I75" s="63"/>
      <c r="J75" s="63"/>
      <c r="K75" s="63"/>
      <c r="L75" s="63"/>
      <c r="M75" s="63"/>
      <c r="N75" s="63"/>
      <c r="O75" s="63"/>
      <c r="P75" s="63"/>
      <c r="Q75" s="63"/>
      <c r="R75" s="63"/>
    </row>
    <row r="76" spans="1:18" ht="15.75">
      <c r="A76" s="62"/>
      <c r="B76" s="69" t="s">
        <v>115</v>
      </c>
      <c r="C76" s="20" t="s">
        <v>7</v>
      </c>
      <c r="D76" s="20"/>
      <c r="E76" s="28"/>
      <c r="F76" s="28"/>
      <c r="G76" s="28"/>
      <c r="H76" s="63"/>
      <c r="I76" s="63"/>
      <c r="J76" s="63"/>
      <c r="K76" s="63"/>
      <c r="L76" s="63"/>
      <c r="M76" s="63"/>
      <c r="N76" s="63"/>
      <c r="O76" s="63"/>
      <c r="P76" s="63"/>
      <c r="Q76" s="63"/>
      <c r="R76" s="63"/>
    </row>
    <row r="77" spans="1:18" ht="15.75">
      <c r="A77" s="62"/>
      <c r="B77" s="69" t="s">
        <v>116</v>
      </c>
      <c r="C77" s="70">
        <v>0</v>
      </c>
      <c r="D77" s="20"/>
      <c r="E77" s="28"/>
      <c r="F77" s="28"/>
      <c r="G77" s="28"/>
      <c r="H77" s="63"/>
      <c r="I77" s="63"/>
      <c r="J77" s="63"/>
      <c r="K77" s="63"/>
      <c r="L77" s="63"/>
      <c r="M77" s="63"/>
      <c r="N77" s="63"/>
      <c r="O77" s="63"/>
      <c r="P77" s="63"/>
      <c r="Q77" s="63"/>
      <c r="R77" s="63"/>
    </row>
    <row r="78" spans="1:18" ht="15.75">
      <c r="A78" s="62"/>
      <c r="B78" s="69" t="s">
        <v>117</v>
      </c>
      <c r="C78" s="70">
        <v>0.08</v>
      </c>
      <c r="D78" s="20"/>
      <c r="E78" s="28"/>
      <c r="F78" s="28"/>
      <c r="G78" s="28"/>
      <c r="H78" s="63"/>
      <c r="I78" s="63"/>
      <c r="J78" s="63"/>
      <c r="K78" s="63"/>
      <c r="L78" s="63"/>
      <c r="M78" s="63"/>
      <c r="N78" s="63"/>
      <c r="O78" s="63"/>
      <c r="P78" s="63"/>
      <c r="Q78" s="63"/>
      <c r="R78" s="63"/>
    </row>
    <row r="79" spans="1:18" ht="15.75">
      <c r="A79" s="62"/>
      <c r="B79" s="69" t="s">
        <v>118</v>
      </c>
      <c r="C79" s="70">
        <v>0.23</v>
      </c>
      <c r="D79" s="20"/>
      <c r="E79" s="28"/>
      <c r="F79" s="28"/>
      <c r="G79" s="28"/>
      <c r="H79" s="63"/>
      <c r="I79" s="63"/>
      <c r="J79" s="63"/>
      <c r="K79" s="63"/>
      <c r="L79" s="63"/>
      <c r="M79" s="63"/>
      <c r="N79" s="63"/>
      <c r="O79" s="63"/>
      <c r="P79" s="63"/>
      <c r="Q79" s="63"/>
      <c r="R79" s="63"/>
    </row>
    <row r="80" spans="1:18" ht="15.75">
      <c r="A80" s="62"/>
      <c r="B80" s="85" t="s">
        <v>128</v>
      </c>
      <c r="C80" s="89"/>
      <c r="D80" s="86"/>
      <c r="E80" s="87"/>
      <c r="F80" s="87"/>
      <c r="G80" s="87"/>
      <c r="H80" s="88"/>
      <c r="I80" s="88"/>
      <c r="J80" s="88"/>
      <c r="K80" s="88"/>
      <c r="L80" s="88"/>
      <c r="M80" s="63"/>
      <c r="N80" s="63"/>
      <c r="O80" s="63"/>
      <c r="P80" s="63"/>
      <c r="Q80" s="63"/>
      <c r="R80" s="63"/>
    </row>
    <row r="81" spans="1:18">
      <c r="A81" s="62"/>
      <c r="B81" s="63"/>
      <c r="C81" s="64"/>
      <c r="D81" s="62"/>
      <c r="E81" s="65"/>
      <c r="F81" s="65"/>
      <c r="G81" s="65"/>
      <c r="H81" s="63"/>
      <c r="I81" s="63"/>
      <c r="J81" s="63"/>
      <c r="K81" s="63"/>
      <c r="L81" s="63"/>
      <c r="M81" s="63"/>
      <c r="N81" s="63"/>
      <c r="O81" s="63"/>
      <c r="P81" s="63"/>
      <c r="Q81" s="63"/>
      <c r="R81" s="63"/>
    </row>
    <row r="82" spans="1:18">
      <c r="A82" s="62"/>
      <c r="B82" s="63"/>
      <c r="C82" s="64"/>
      <c r="D82" s="62"/>
      <c r="E82" s="65"/>
      <c r="F82" s="65"/>
      <c r="G82" s="65"/>
      <c r="H82" s="63"/>
      <c r="I82" s="63"/>
      <c r="J82" s="63"/>
      <c r="K82" s="63"/>
      <c r="L82" s="63"/>
      <c r="M82" s="63"/>
      <c r="N82" s="63"/>
      <c r="O82" s="63"/>
      <c r="P82" s="63"/>
      <c r="Q82" s="63"/>
      <c r="R82" s="63"/>
    </row>
    <row r="83" spans="1:18">
      <c r="A83" s="62"/>
      <c r="B83" s="63"/>
      <c r="C83" s="64"/>
      <c r="D83" s="62"/>
      <c r="E83" s="65"/>
      <c r="F83" s="65"/>
      <c r="G83" s="65"/>
      <c r="H83" s="63"/>
      <c r="I83" s="63"/>
      <c r="J83" s="63"/>
      <c r="K83" s="63"/>
      <c r="L83" s="63"/>
      <c r="M83" s="63"/>
      <c r="N83" s="63"/>
      <c r="O83" s="63"/>
      <c r="P83" s="63"/>
      <c r="Q83" s="63"/>
      <c r="R83" s="63"/>
    </row>
    <row r="84" spans="1:18">
      <c r="A84" s="62"/>
      <c r="B84" s="63"/>
      <c r="C84" s="64"/>
      <c r="D84" s="62"/>
      <c r="E84" s="65"/>
      <c r="F84" s="65"/>
      <c r="G84" s="65"/>
      <c r="H84" s="63"/>
      <c r="I84" s="63"/>
      <c r="J84" s="63"/>
      <c r="K84" s="63"/>
      <c r="L84" s="63"/>
      <c r="M84" s="63"/>
      <c r="N84" s="63"/>
      <c r="O84" s="63"/>
      <c r="P84" s="63"/>
      <c r="Q84" s="63"/>
      <c r="R84" s="63"/>
    </row>
    <row r="85" spans="1:18">
      <c r="A85" s="62"/>
      <c r="B85" s="63"/>
      <c r="C85" s="64"/>
      <c r="D85" s="62"/>
      <c r="E85" s="65"/>
      <c r="F85" s="65"/>
      <c r="G85" s="65"/>
      <c r="H85" s="63"/>
      <c r="I85" s="63"/>
      <c r="J85" s="63"/>
      <c r="K85" s="63"/>
      <c r="L85" s="63"/>
      <c r="M85" s="63"/>
      <c r="N85" s="63"/>
      <c r="O85" s="63"/>
      <c r="P85" s="63"/>
      <c r="Q85" s="63"/>
      <c r="R85" s="63"/>
    </row>
    <row r="86" spans="1:18">
      <c r="A86" s="62"/>
      <c r="B86" s="63"/>
      <c r="C86" s="64"/>
      <c r="D86" s="62"/>
      <c r="E86" s="65"/>
      <c r="F86" s="65"/>
      <c r="G86" s="65"/>
      <c r="H86" s="63"/>
      <c r="I86" s="63"/>
      <c r="J86" s="63"/>
      <c r="K86" s="63"/>
      <c r="L86" s="63"/>
      <c r="M86" s="63"/>
      <c r="N86" s="63"/>
      <c r="O86" s="63"/>
      <c r="P86" s="63"/>
      <c r="Q86" s="63"/>
      <c r="R86" s="63"/>
    </row>
    <row r="87" spans="1:18">
      <c r="A87" s="62"/>
      <c r="B87" s="63"/>
      <c r="C87" s="64"/>
      <c r="D87" s="62"/>
      <c r="E87" s="65"/>
      <c r="F87" s="65"/>
      <c r="G87" s="65"/>
      <c r="H87" s="63"/>
      <c r="I87" s="63"/>
      <c r="J87" s="63"/>
      <c r="K87" s="63"/>
      <c r="L87" s="63"/>
      <c r="M87" s="63"/>
      <c r="N87" s="63"/>
      <c r="O87" s="63"/>
      <c r="P87" s="63"/>
      <c r="Q87" s="63"/>
      <c r="R87" s="63"/>
    </row>
    <row r="88" spans="1:18">
      <c r="A88" s="62"/>
      <c r="B88" s="63"/>
      <c r="C88" s="64"/>
      <c r="D88" s="62"/>
      <c r="E88" s="65"/>
      <c r="F88" s="65"/>
      <c r="G88" s="65"/>
      <c r="H88" s="63"/>
      <c r="I88" s="63"/>
      <c r="J88" s="63"/>
      <c r="K88" s="63"/>
      <c r="L88" s="63"/>
      <c r="M88" s="63"/>
      <c r="N88" s="63"/>
      <c r="O88" s="63"/>
      <c r="P88" s="63"/>
      <c r="Q88" s="63"/>
      <c r="R88" s="63"/>
    </row>
    <row r="89" spans="1:18">
      <c r="A89" s="62"/>
      <c r="B89" s="63"/>
      <c r="C89" s="64"/>
      <c r="D89" s="62"/>
      <c r="E89" s="65"/>
      <c r="F89" s="65"/>
      <c r="G89" s="65"/>
      <c r="H89" s="63"/>
      <c r="I89" s="63"/>
      <c r="J89" s="63"/>
      <c r="K89" s="63"/>
      <c r="L89" s="63"/>
      <c r="M89" s="63"/>
      <c r="N89" s="63"/>
      <c r="O89" s="63"/>
      <c r="P89" s="63"/>
      <c r="Q89" s="63"/>
      <c r="R89" s="63"/>
    </row>
    <row r="90" spans="1:18">
      <c r="A90" s="62"/>
      <c r="B90" s="63"/>
      <c r="C90" s="64"/>
      <c r="D90" s="62"/>
      <c r="E90" s="65"/>
      <c r="F90" s="65"/>
      <c r="G90" s="65"/>
      <c r="H90" s="63"/>
      <c r="I90" s="63"/>
      <c r="J90" s="63"/>
      <c r="K90" s="63"/>
      <c r="L90" s="63"/>
      <c r="M90" s="63"/>
      <c r="N90" s="63"/>
      <c r="O90" s="63"/>
      <c r="P90" s="63"/>
      <c r="Q90" s="63"/>
      <c r="R90" s="63"/>
    </row>
    <row r="91" spans="1:18">
      <c r="A91" s="62"/>
      <c r="B91" s="63"/>
      <c r="C91" s="64"/>
      <c r="D91" s="62"/>
      <c r="E91" s="65"/>
      <c r="F91" s="65"/>
      <c r="G91" s="65"/>
      <c r="H91" s="63"/>
      <c r="I91" s="63"/>
      <c r="J91" s="63"/>
      <c r="K91" s="63"/>
      <c r="L91" s="63"/>
      <c r="M91" s="63"/>
      <c r="N91" s="63"/>
      <c r="O91" s="63"/>
      <c r="P91" s="63"/>
      <c r="Q91" s="63"/>
      <c r="R91" s="63"/>
    </row>
    <row r="92" spans="1:18">
      <c r="A92" s="62"/>
      <c r="B92" s="63"/>
      <c r="C92" s="64"/>
      <c r="D92" s="62"/>
      <c r="E92" s="65"/>
      <c r="F92" s="65"/>
      <c r="G92" s="65"/>
      <c r="H92" s="63"/>
      <c r="I92" s="63"/>
      <c r="J92" s="63"/>
      <c r="K92" s="63"/>
      <c r="L92" s="63"/>
      <c r="M92" s="63"/>
      <c r="N92" s="63"/>
      <c r="O92" s="63"/>
      <c r="P92" s="63"/>
      <c r="Q92" s="63"/>
      <c r="R92" s="63"/>
    </row>
    <row r="93" spans="1:18">
      <c r="A93" s="62"/>
      <c r="B93" s="63"/>
      <c r="C93" s="64"/>
      <c r="D93" s="62"/>
      <c r="E93" s="65"/>
      <c r="F93" s="65"/>
      <c r="G93" s="65"/>
      <c r="H93" s="63"/>
      <c r="I93" s="63"/>
      <c r="J93" s="63"/>
      <c r="K93" s="63"/>
      <c r="L93" s="63"/>
      <c r="M93" s="63"/>
      <c r="N93" s="63"/>
      <c r="O93" s="63"/>
      <c r="P93" s="63"/>
      <c r="Q93" s="63"/>
      <c r="R93" s="63"/>
    </row>
    <row r="94" spans="1:18">
      <c r="A94" s="62"/>
      <c r="B94" s="63"/>
      <c r="C94" s="64"/>
      <c r="D94" s="62"/>
      <c r="E94" s="65"/>
      <c r="F94" s="65"/>
      <c r="G94" s="65"/>
      <c r="H94" s="63"/>
      <c r="I94" s="63"/>
      <c r="J94" s="63"/>
      <c r="K94" s="63"/>
      <c r="L94" s="63"/>
      <c r="M94" s="63"/>
      <c r="N94" s="63"/>
      <c r="O94" s="63"/>
      <c r="P94" s="63"/>
      <c r="Q94" s="63"/>
      <c r="R94" s="63"/>
    </row>
    <row r="95" spans="1:18">
      <c r="A95" s="62"/>
      <c r="B95" s="63"/>
      <c r="C95" s="64"/>
      <c r="D95" s="62"/>
      <c r="E95" s="65"/>
      <c r="F95" s="65"/>
      <c r="G95" s="65"/>
      <c r="H95" s="63"/>
      <c r="I95" s="63"/>
      <c r="J95" s="63"/>
      <c r="K95" s="63"/>
      <c r="L95" s="63"/>
      <c r="M95" s="63"/>
      <c r="N95" s="63"/>
      <c r="O95" s="63"/>
      <c r="P95" s="63"/>
      <c r="Q95" s="63"/>
      <c r="R95" s="63"/>
    </row>
    <row r="96" spans="1:18">
      <c r="A96" s="62"/>
      <c r="B96" s="63"/>
      <c r="C96" s="64"/>
      <c r="D96" s="62"/>
      <c r="E96" s="65"/>
      <c r="F96" s="65"/>
      <c r="G96" s="65"/>
      <c r="H96" s="63"/>
      <c r="I96" s="63"/>
      <c r="J96" s="63"/>
      <c r="K96" s="63"/>
      <c r="L96" s="63"/>
      <c r="M96" s="63"/>
      <c r="N96" s="63"/>
      <c r="O96" s="63"/>
      <c r="P96" s="63"/>
      <c r="Q96" s="63"/>
      <c r="R96" s="63"/>
    </row>
    <row r="97" spans="1:18">
      <c r="A97" s="62"/>
      <c r="B97" s="63"/>
      <c r="C97" s="64"/>
      <c r="D97" s="62"/>
      <c r="E97" s="65"/>
      <c r="F97" s="65"/>
      <c r="G97" s="65"/>
      <c r="H97" s="63"/>
      <c r="I97" s="63"/>
      <c r="J97" s="63"/>
      <c r="K97" s="63"/>
      <c r="L97" s="63"/>
      <c r="M97" s="63"/>
      <c r="N97" s="63"/>
      <c r="O97" s="63"/>
      <c r="P97" s="63"/>
      <c r="Q97" s="63"/>
      <c r="R97" s="63"/>
    </row>
    <row r="98" spans="1:18">
      <c r="A98" s="62"/>
      <c r="B98" s="63"/>
      <c r="C98" s="64"/>
      <c r="D98" s="62"/>
      <c r="E98" s="65"/>
      <c r="F98" s="65"/>
      <c r="G98" s="65"/>
      <c r="H98" s="63"/>
      <c r="I98" s="63"/>
      <c r="J98" s="63"/>
      <c r="K98" s="63"/>
      <c r="L98" s="63"/>
      <c r="M98" s="63"/>
      <c r="N98" s="63"/>
      <c r="O98" s="63"/>
      <c r="P98" s="63"/>
      <c r="Q98" s="63"/>
      <c r="R98" s="63"/>
    </row>
    <row r="99" spans="1:18">
      <c r="A99" s="62"/>
      <c r="B99" s="63"/>
      <c r="C99" s="64"/>
      <c r="D99" s="62"/>
      <c r="E99" s="65"/>
      <c r="F99" s="65"/>
      <c r="G99" s="65"/>
      <c r="H99" s="63"/>
      <c r="I99" s="63"/>
      <c r="J99" s="63"/>
      <c r="K99" s="63"/>
      <c r="L99" s="63"/>
      <c r="M99" s="63"/>
      <c r="N99" s="63"/>
      <c r="O99" s="63"/>
      <c r="P99" s="63"/>
      <c r="Q99" s="63"/>
      <c r="R99" s="63"/>
    </row>
    <row r="100" spans="1:18">
      <c r="A100" s="62"/>
      <c r="B100" s="63"/>
      <c r="C100" s="64"/>
      <c r="D100" s="62"/>
      <c r="E100" s="65"/>
      <c r="F100" s="65"/>
      <c r="G100" s="65"/>
      <c r="H100" s="63"/>
      <c r="I100" s="63"/>
      <c r="J100" s="63"/>
      <c r="K100" s="63"/>
      <c r="L100" s="63"/>
      <c r="M100" s="63"/>
      <c r="N100" s="63"/>
      <c r="O100" s="63"/>
      <c r="P100" s="63"/>
      <c r="Q100" s="63"/>
      <c r="R100" s="63"/>
    </row>
    <row r="101" spans="1:18">
      <c r="A101" s="62"/>
      <c r="B101" s="63"/>
      <c r="C101" s="64"/>
      <c r="D101" s="62"/>
      <c r="E101" s="65"/>
      <c r="F101" s="65"/>
      <c r="G101" s="65"/>
      <c r="H101" s="63"/>
      <c r="I101" s="63"/>
      <c r="J101" s="63"/>
      <c r="K101" s="63"/>
      <c r="L101" s="63"/>
      <c r="M101" s="63"/>
      <c r="N101" s="63"/>
      <c r="O101" s="63"/>
      <c r="P101" s="63"/>
      <c r="Q101" s="63"/>
      <c r="R101" s="63"/>
    </row>
    <row r="102" spans="1:18">
      <c r="A102" s="62"/>
      <c r="B102" s="63"/>
      <c r="C102" s="64"/>
      <c r="D102" s="62"/>
      <c r="E102" s="65"/>
      <c r="F102" s="65"/>
      <c r="G102" s="65"/>
      <c r="H102" s="63"/>
      <c r="I102" s="63"/>
      <c r="J102" s="63"/>
      <c r="K102" s="63"/>
      <c r="L102" s="63"/>
      <c r="M102" s="63"/>
      <c r="N102" s="63"/>
      <c r="O102" s="63"/>
      <c r="P102" s="63"/>
      <c r="Q102" s="63"/>
      <c r="R102" s="63"/>
    </row>
    <row r="103" spans="1:18">
      <c r="A103" s="62"/>
      <c r="B103" s="63"/>
      <c r="C103" s="64"/>
      <c r="D103" s="62"/>
      <c r="E103" s="65"/>
      <c r="F103" s="65"/>
      <c r="G103" s="65"/>
      <c r="H103" s="63"/>
      <c r="I103" s="63"/>
      <c r="J103" s="63"/>
      <c r="K103" s="63"/>
      <c r="L103" s="63"/>
      <c r="M103" s="63"/>
      <c r="N103" s="63"/>
      <c r="O103" s="63"/>
      <c r="P103" s="63"/>
      <c r="Q103" s="63"/>
      <c r="R103" s="63"/>
    </row>
    <row r="104" spans="1:18">
      <c r="A104" s="62"/>
      <c r="B104" s="63"/>
      <c r="C104" s="64"/>
      <c r="D104" s="62"/>
      <c r="E104" s="65"/>
      <c r="F104" s="65"/>
      <c r="G104" s="65"/>
      <c r="H104" s="63"/>
      <c r="I104" s="63"/>
      <c r="J104" s="63"/>
      <c r="K104" s="63"/>
      <c r="L104" s="63"/>
      <c r="M104" s="63"/>
      <c r="N104" s="63"/>
      <c r="O104" s="63"/>
      <c r="P104" s="63"/>
      <c r="Q104" s="63"/>
      <c r="R104" s="63"/>
    </row>
    <row r="105" spans="1:18">
      <c r="A105" s="62"/>
      <c r="B105" s="63"/>
      <c r="C105" s="64"/>
      <c r="D105" s="62"/>
      <c r="E105" s="65"/>
      <c r="F105" s="65"/>
      <c r="G105" s="65"/>
      <c r="H105" s="63"/>
      <c r="I105" s="63"/>
      <c r="J105" s="63"/>
      <c r="K105" s="63"/>
      <c r="L105" s="63"/>
      <c r="M105" s="63"/>
      <c r="N105" s="63"/>
      <c r="O105" s="63"/>
      <c r="P105" s="63"/>
      <c r="Q105" s="63"/>
      <c r="R105" s="63"/>
    </row>
    <row r="106" spans="1:18">
      <c r="A106" s="62"/>
      <c r="B106" s="63"/>
      <c r="C106" s="64"/>
      <c r="D106" s="62"/>
      <c r="E106" s="65"/>
      <c r="F106" s="65"/>
      <c r="G106" s="65"/>
      <c r="H106" s="63"/>
      <c r="I106" s="63"/>
      <c r="J106" s="63"/>
      <c r="K106" s="63"/>
      <c r="L106" s="63"/>
      <c r="M106" s="63"/>
      <c r="N106" s="63"/>
      <c r="O106" s="63"/>
      <c r="P106" s="63"/>
      <c r="Q106" s="63"/>
      <c r="R106" s="63"/>
    </row>
    <row r="107" spans="1:18">
      <c r="A107" s="62"/>
      <c r="B107" s="63"/>
      <c r="C107" s="64"/>
      <c r="D107" s="62"/>
      <c r="E107" s="65"/>
      <c r="F107" s="65"/>
      <c r="G107" s="65"/>
      <c r="H107" s="63"/>
      <c r="I107" s="63"/>
      <c r="J107" s="63"/>
      <c r="K107" s="63"/>
      <c r="L107" s="63"/>
      <c r="M107" s="63"/>
      <c r="N107" s="63"/>
      <c r="O107" s="63"/>
      <c r="P107" s="63"/>
      <c r="Q107" s="63"/>
      <c r="R107" s="63"/>
    </row>
    <row r="145" spans="1:13" s="19" customFormat="1">
      <c r="A145" s="3"/>
      <c r="B145" s="4"/>
      <c r="C145" s="15"/>
      <c r="D145" s="3"/>
      <c r="E145" s="16"/>
      <c r="F145" s="16"/>
      <c r="G145" s="16"/>
      <c r="H145" s="4"/>
      <c r="I145" s="4"/>
      <c r="J145" s="4"/>
      <c r="K145" s="4"/>
      <c r="L145" s="4"/>
      <c r="M145" s="4"/>
    </row>
    <row r="146" spans="1:13" s="19" customFormat="1">
      <c r="A146" s="3"/>
      <c r="B146" s="4"/>
      <c r="C146" s="15"/>
      <c r="D146" s="3"/>
      <c r="E146" s="16"/>
      <c r="F146" s="16"/>
      <c r="G146" s="16"/>
      <c r="H146" s="4"/>
      <c r="I146" s="4"/>
      <c r="J146" s="4"/>
      <c r="K146" s="4"/>
      <c r="L146" s="4"/>
      <c r="M146" s="4"/>
    </row>
    <row r="147" spans="1:13" s="19" customFormat="1">
      <c r="A147" s="3"/>
      <c r="B147" s="4"/>
      <c r="C147" s="15"/>
      <c r="D147" s="3"/>
      <c r="E147" s="16"/>
      <c r="F147" s="16"/>
      <c r="G147" s="16"/>
      <c r="H147" s="4"/>
      <c r="I147" s="4"/>
      <c r="J147" s="4"/>
      <c r="K147" s="4"/>
      <c r="L147" s="4"/>
      <c r="M147" s="4"/>
    </row>
    <row r="148" spans="1:13" s="19" customFormat="1">
      <c r="A148" s="3"/>
      <c r="B148" s="4"/>
      <c r="C148" s="15"/>
      <c r="D148" s="3"/>
      <c r="E148" s="16"/>
      <c r="F148" s="16"/>
      <c r="G148" s="16"/>
      <c r="H148" s="4"/>
      <c r="I148" s="4"/>
      <c r="J148" s="4"/>
      <c r="K148" s="4"/>
      <c r="L148" s="4"/>
      <c r="M148" s="4"/>
    </row>
  </sheetData>
  <sheetProtection formatCells="0"/>
  <mergeCells count="5">
    <mergeCell ref="B1:H1"/>
    <mergeCell ref="B4:H4"/>
    <mergeCell ref="A7:K7"/>
    <mergeCell ref="A49:K49"/>
    <mergeCell ref="A60:K60"/>
  </mergeCells>
  <dataValidations xWindow="1045" yWindow="416" count="3">
    <dataValidation type="whole" allowBlank="1" showInputMessage="1" showErrorMessage="1" error="wpisz liczbę całkowitą" prompt="wpisz liczbę całkowitą" sqref="E9:E44 E51:E57 E62:E68" xr:uid="{00000000-0002-0000-0000-000000000000}">
      <formula1>1</formula1>
      <formula2>1000000</formula2>
    </dataValidation>
    <dataValidation type="decimal" allowBlank="1" showInputMessage="1" showErrorMessage="1" error="zapisz jako 00,00" prompt="zapisz jako 00,00" sqref="F9:F44 F51:F57 F62:F68" xr:uid="{00000000-0002-0000-0000-000003000000}">
      <formula1>0.01</formula1>
      <formula2>100000.99</formula2>
    </dataValidation>
    <dataValidation type="list" allowBlank="1" showInputMessage="1" showErrorMessage="1" error="wybierz z listy" prompt="wybierz z listy" sqref="G9:G44 G51:G57 G62:G68" xr:uid="{00000000-0002-0000-0000-000002000000}">
      <formula1>$C$64:$C$67</formula1>
    </dataValidation>
  </dataValidations>
  <pageMargins left="0.7" right="0.7" top="0.75" bottom="0.75" header="0.3" footer="0.3"/>
  <pageSetup paperSize="9" scale="50" orientation="landscape"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 Neurochirurgia 2024</vt:lpstr>
      <vt:lpstr>' Neurochirurgia 2024'!Obszar_wydruku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Zamównia publiczne</dc:creator>
  <cp:lastModifiedBy>Informatyk TC</cp:lastModifiedBy>
  <cp:lastPrinted>2024-04-25T10:52:30Z</cp:lastPrinted>
  <dcterms:created xsi:type="dcterms:W3CDTF">2021-03-17T07:08:33Z</dcterms:created>
  <dcterms:modified xsi:type="dcterms:W3CDTF">2024-05-15T11:19:30Z</dcterms:modified>
</cp:coreProperties>
</file>