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8190" tabRatio="959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<sst xmlns="http://schemas.openxmlformats.org/spreadsheetml/2006/main" count="86" uniqueCount="49">
  <si>
    <t>Lp.</t>
  </si>
  <si>
    <t>Stawka podatku VAT [%]</t>
  </si>
  <si>
    <t xml:space="preserve">Cena jednostkowa netto [zł] </t>
  </si>
  <si>
    <t>SUMA</t>
  </si>
  <si>
    <t>Wartość netto /zł/</t>
  </si>
  <si>
    <t>Wartość brutto /zł/</t>
  </si>
  <si>
    <t>Cena jednostkowa brutto /zł/</t>
  </si>
  <si>
    <t>Towar</t>
  </si>
  <si>
    <t>J.m.</t>
  </si>
  <si>
    <t>Areszt Śledczy w Warszawie-Białołęce</t>
  </si>
  <si>
    <t>Areszt Śledczy w Warszawie-Służewcu</t>
  </si>
  <si>
    <t>Areszt Śledczy w Warszawie-Grochowie oraz Oddział Zewnętrzy w Popowie</t>
  </si>
  <si>
    <t>kg</t>
  </si>
  <si>
    <t>Ilość łączna</t>
  </si>
  <si>
    <t>Ilość</t>
  </si>
  <si>
    <t>dostawy produktów zbożowych do jednostek organizacyjnych Okręgowego Inspektoratu Służby Więziennej (tj. Areszt Śledczy w Warszawie-Białołęce, Areszt Śledczy w Warszawie-Grochowie oraz Oddział Zewnętrzny w Popowie, Areszt Śledczy w Warszawie-Służewcu)</t>
  </si>
  <si>
    <t>dostawy makaronu do jednostek organizacyjnych Okręgowego Inspektoratu Służby Więziennej (tj. Areszt Śledczy w Warszawie-Białołęce, Areszt Śledczy w Warszawie-Grochowie oraz Oddział Zewnętrzny w Popowie, Areszt Śledczy w Warszawie-Służewcu)</t>
  </si>
  <si>
    <t>ryż biały</t>
  </si>
  <si>
    <t>mąka ziemniaczana</t>
  </si>
  <si>
    <t>kasza jęczmienna</t>
  </si>
  <si>
    <t>kasza manna</t>
  </si>
  <si>
    <t>płatki owsiane</t>
  </si>
  <si>
    <t>kasza pęczak</t>
  </si>
  <si>
    <t>kasza gryczana</t>
  </si>
  <si>
    <t>makaron</t>
  </si>
  <si>
    <t>CZĘŚĆ 1 - PRODUKTY ZBOŻOWE*</t>
  </si>
  <si>
    <t>CZĘŚĆ 2 - MAKARON*</t>
  </si>
  <si>
    <t>Nazwa wykonawcy</t>
  </si>
  <si>
    <t>Siedziba wykonawcy (ulica, nr domu, nr lokalu)</t>
  </si>
  <si>
    <t>kod, miejscowość</t>
  </si>
  <si>
    <t>województwo, powiat</t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</si>
  <si>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</si>
  <si>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t>Numer REGON</t>
  </si>
  <si>
    <t>Numer NIP</t>
  </si>
  <si>
    <r>
      <t xml:space="preserve">Numer KRS </t>
    </r>
    <r>
      <rPr>
        <i/>
        <sz val="10"/>
        <rFont val="Arial"/>
        <family val="2"/>
      </rPr>
      <t>(jeżeli dotyczy)</t>
    </r>
  </si>
  <si>
    <t>Numer telefonu</t>
  </si>
  <si>
    <t>Adres e-mail</t>
  </si>
  <si>
    <r>
      <rPr>
        <b/>
        <sz val="10"/>
        <rFont val="Arial"/>
        <family val="2"/>
      </rPr>
      <t>Rodzaj wykonawcy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</si>
  <si>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>" przy właściwej odpowiedzi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</si>
  <si>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>Ofertę składam (-y):
- samodzielnie *
- w imieniu wykonawców wspólnie ubiegających się o udzielenie zamówienia *</t>
    </r>
    <r>
      <rPr>
        <sz val="10"/>
        <rFont val="Arial"/>
        <family val="2"/>
      </rPr>
      <t xml:space="preserve">
* niepotrzebne skreślić lub usunąć</t>
    </r>
  </si>
  <si>
    <t>* usunąć / wykreślić w przypadku nie składania oferty na daną część</t>
  </si>
  <si>
    <t xml:space="preserve">Opis sposobu obliczenia ceny:
1) wartość netto [zł] = ilość łączna [kg]   x   cena jednostkowa netto [zł/kg];
2) wartość brutto [zł] = wartość netto [zł] powiększona o stawkę VAT [%];
3) cena jednostkowa brutto [zł/kg] = wartość brutto [zł]   :   ilość łączna [kg].
</t>
  </si>
  <si>
    <t>mąka pszenna</t>
  </si>
  <si>
    <t>Załącznik nr 1 do SWZ</t>
  </si>
  <si>
    <t>Plik winien być podpisany kwalifikowanym podpisem elektronicznym lub podpisem zaufanym, lub elektronicznym podpisem osobistym przez osobę/y upoważnioną/e do reprezentowania wykonawcy.</t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</si>
  <si>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"Dostawy produktów, makaronu do jednostek organizacyjnych Okręgowego Inspektoratu Służby Więziennej w Warszawie"
</t>
    </r>
    <r>
      <rPr>
        <sz val="14"/>
        <rFont val="Calibri"/>
        <family val="2"/>
      </rPr>
      <t>Nr sprawy: 2232.12.2024</t>
    </r>
  </si>
  <si>
    <r>
      <t xml:space="preserve">Oświadczam, że przedmiot zamówienia zrealizuję:
- samodzielnie *
- powołując się na zasoby podmiotu trzeciego *
- z udziałem podwykonawców *
</t>
    </r>
    <r>
      <rPr>
        <sz val="10"/>
        <rFont val="Arial"/>
        <family val="2"/>
      </rPr>
      <t>* niewłaściwe skreślić lub usunąć</t>
    </r>
  </si>
  <si>
    <t xml:space="preserve">Stawkę podatku VAT należy wstawić zgodnie z obowiązującymi przepisami w dniu złożenia oferty. </t>
  </si>
  <si>
    <t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SWZ;
6) zaoferowany towar spełnia wymagania określone w SWZ.
2. Oświadczam, że w przypadku wyboru niniejszej oferty, zobowiązuję się do zawarcia umowy o treści zgodnej z wzorem umowy, w miejscu, terminie i na zasadach wskazanych przez zamawiającego. 
3. Oświadczam, że niniejsza oferta :
- nie zawiera informacji stanowiących tajemnicę przedsiębiorstwa, w rozumieniu art. 11 ust. 4 ustawy z dnia 16 kwietnia 1993 r. o zwalczaniu nieuczciwej konkurencji (Dz. U. z 2003 r.,Nr 153, poz. 1503 z późn. zm.)*
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4. Oświadczam, że wypełniłem obowiązki informacyjne przewidziane w art. 13 lub art. 14 RODO1 wobec osób fizycznych, od których dane osobowe bezpośrednio lub pośrednio pozyskałem w celu ubiegania się o udzielenie zamówienia publicznego w niniejszym postępowaniu.
5.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
6.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 z 04.05.2016,str.1).
7.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</si>
</sst>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2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b/>
      <sz val="12"/>
      <name val="Calibri"/>
      <family val="2"/>
    </font>
    <font>
      <b/>
      <sz val="16"/>
      <name val="Arial"/>
      <family val="2"/>
    </font>
    <font>
      <b/>
      <u val="single"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30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/>
    </xf>
    <xf numFmtId="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center" vertical="center"/>
    </xf>
    <xf numFmtId="4" fontId="1" fillId="0" borderId="12" xfId="0" applyNumberFormat="1" applyFont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51" fillId="0" borderId="0" xfId="0" applyFont="1" applyFill="1" applyAlignment="1">
      <alignment horizontal="left" vertical="center" wrapText="1"/>
    </xf>
    <xf numFmtId="0" fontId="1" fillId="35" borderId="0" xfId="0" applyFont="1" applyFill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left" vertical="top" wrapText="1"/>
    </xf>
    <xf numFmtId="0" fontId="1" fillId="36" borderId="21" xfId="0" applyFont="1" applyFill="1" applyBorder="1" applyAlignment="1">
      <alignment horizontal="left" vertical="top" wrapText="1"/>
    </xf>
    <xf numFmtId="0" fontId="1" fillId="36" borderId="2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37" borderId="10" xfId="0" applyFill="1" applyBorder="1" applyAlignment="1">
      <alignment horizontal="left" vertical="top" wrapText="1"/>
    </xf>
    <xf numFmtId="0" fontId="0" fillId="37" borderId="10" xfId="0" applyFill="1" applyBorder="1" applyAlignment="1">
      <alignment horizontal="left" vertical="top"/>
    </xf>
    <xf numFmtId="0" fontId="31" fillId="0" borderId="1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62"/>
  <sheetViews>
    <sheetView tabSelected="1" zoomScalePageLayoutView="0" workbookViewId="0" topLeftCell="A1">
      <selection activeCell="A41" sqref="A41:R60"/>
    </sheetView>
  </sheetViews>
  <sheetFormatPr defaultColWidth="11.57421875" defaultRowHeight="12.75"/>
  <cols>
    <col min="1" max="1" width="3.57421875" style="0" bestFit="1" customWidth="1"/>
    <col min="2" max="2" width="41.421875" style="0" customWidth="1"/>
    <col min="3" max="3" width="4.57421875" style="0" bestFit="1" customWidth="1"/>
    <col min="4" max="6" width="13.8515625" style="0" bestFit="1" customWidth="1"/>
    <col min="7" max="7" width="9.00390625" style="0" bestFit="1" customWidth="1"/>
    <col min="8" max="8" width="11.28125" style="0" bestFit="1" customWidth="1"/>
    <col min="9" max="11" width="11.28125" style="0" customWidth="1"/>
    <col min="12" max="12" width="12.7109375" style="0" bestFit="1" customWidth="1"/>
    <col min="13" max="13" width="9.00390625" style="0" customWidth="1"/>
    <col min="14" max="14" width="10.00390625" style="0" customWidth="1"/>
    <col min="15" max="15" width="10.421875" style="0" customWidth="1"/>
    <col min="16" max="16" width="10.7109375" style="0" customWidth="1"/>
    <col min="17" max="17" width="13.421875" style="0" bestFit="1" customWidth="1"/>
    <col min="18" max="18" width="11.28125" style="0" customWidth="1"/>
  </cols>
  <sheetData>
    <row r="1" ht="12.75">
      <c r="R1" s="24" t="s">
        <v>43</v>
      </c>
    </row>
    <row r="2" spans="1:18" ht="87.75" customHeight="1">
      <c r="A2" s="44" t="s">
        <v>45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2.75" customHeight="1">
      <c r="A3" s="46" t="s">
        <v>27</v>
      </c>
      <c r="B3" s="47"/>
      <c r="C3" s="47"/>
      <c r="D3" s="47"/>
      <c r="E3" s="47"/>
      <c r="F3" s="48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2.75" customHeight="1">
      <c r="A4" s="50" t="s">
        <v>28</v>
      </c>
      <c r="B4" s="51"/>
      <c r="C4" s="51"/>
      <c r="D4" s="51"/>
      <c r="E4" s="51"/>
      <c r="F4" s="52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ht="12.75" customHeight="1">
      <c r="A5" s="46" t="s">
        <v>29</v>
      </c>
      <c r="B5" s="47"/>
      <c r="C5" s="47"/>
      <c r="D5" s="47"/>
      <c r="E5" s="47"/>
      <c r="F5" s="48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ht="12.75" customHeight="1">
      <c r="A6" s="46" t="s">
        <v>30</v>
      </c>
      <c r="B6" s="47"/>
      <c r="C6" s="47"/>
      <c r="D6" s="47"/>
      <c r="E6" s="47"/>
      <c r="F6" s="48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12.75" customHeight="1">
      <c r="A7" s="50" t="s">
        <v>31</v>
      </c>
      <c r="B7" s="51"/>
      <c r="C7" s="51"/>
      <c r="D7" s="51"/>
      <c r="E7" s="51"/>
      <c r="F7" s="52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12.75" customHeight="1">
      <c r="A8" s="46" t="s">
        <v>32</v>
      </c>
      <c r="B8" s="47"/>
      <c r="C8" s="47"/>
      <c r="D8" s="47"/>
      <c r="E8" s="47"/>
      <c r="F8" s="48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12.75" customHeight="1">
      <c r="A9" s="50" t="s">
        <v>33</v>
      </c>
      <c r="B9" s="51"/>
      <c r="C9" s="51"/>
      <c r="D9" s="51"/>
      <c r="E9" s="51"/>
      <c r="F9" s="52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12.75" customHeight="1">
      <c r="A10" s="50" t="s">
        <v>34</v>
      </c>
      <c r="B10" s="51"/>
      <c r="C10" s="51"/>
      <c r="D10" s="51"/>
      <c r="E10" s="51"/>
      <c r="F10" s="52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12.75" customHeight="1">
      <c r="A11" s="46" t="s">
        <v>35</v>
      </c>
      <c r="B11" s="47"/>
      <c r="C11" s="47"/>
      <c r="D11" s="47"/>
      <c r="E11" s="47"/>
      <c r="F11" s="48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12.75" customHeight="1">
      <c r="A12" s="46" t="s">
        <v>36</v>
      </c>
      <c r="B12" s="47"/>
      <c r="C12" s="47"/>
      <c r="D12" s="47"/>
      <c r="E12" s="47"/>
      <c r="F12" s="48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172.5" customHeight="1">
      <c r="A13" s="60" t="s">
        <v>37</v>
      </c>
      <c r="B13" s="61"/>
      <c r="C13" s="61"/>
      <c r="D13" s="61"/>
      <c r="E13" s="61"/>
      <c r="F13" s="62"/>
      <c r="G13" s="63" t="s">
        <v>38</v>
      </c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</row>
    <row r="14" spans="1:18" ht="86.25" customHeight="1">
      <c r="A14" s="60" t="s">
        <v>39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2"/>
    </row>
    <row r="15" spans="1:18" ht="106.5" customHeight="1">
      <c r="A15" s="57" t="s">
        <v>46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9"/>
    </row>
    <row r="16" spans="1:18" ht="20.25">
      <c r="A16" s="56" t="s">
        <v>25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</row>
    <row r="17" spans="1:18" ht="38.25" customHeight="1">
      <c r="A17" s="53" t="s">
        <v>15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5"/>
    </row>
    <row r="18" spans="1:18" ht="12.75">
      <c r="A18" s="33" t="s">
        <v>0</v>
      </c>
      <c r="B18" s="33" t="s">
        <v>7</v>
      </c>
      <c r="C18" s="33" t="s">
        <v>8</v>
      </c>
      <c r="D18" s="33" t="s">
        <v>14</v>
      </c>
      <c r="E18" s="33"/>
      <c r="F18" s="33"/>
      <c r="G18" s="32" t="s">
        <v>13</v>
      </c>
      <c r="H18" s="33" t="s">
        <v>2</v>
      </c>
      <c r="I18" s="32" t="s">
        <v>4</v>
      </c>
      <c r="J18" s="32"/>
      <c r="K18" s="32"/>
      <c r="L18" s="32" t="s">
        <v>4</v>
      </c>
      <c r="M18" s="33" t="s">
        <v>1</v>
      </c>
      <c r="N18" s="32" t="s">
        <v>5</v>
      </c>
      <c r="O18" s="32"/>
      <c r="P18" s="32"/>
      <c r="Q18" s="32" t="s">
        <v>5</v>
      </c>
      <c r="R18" s="32" t="s">
        <v>6</v>
      </c>
    </row>
    <row r="19" spans="1:18" ht="102">
      <c r="A19" s="33"/>
      <c r="B19" s="33"/>
      <c r="C19" s="33"/>
      <c r="D19" s="1" t="s">
        <v>9</v>
      </c>
      <c r="E19" s="1" t="s">
        <v>11</v>
      </c>
      <c r="F19" s="1" t="s">
        <v>10</v>
      </c>
      <c r="G19" s="32"/>
      <c r="H19" s="33"/>
      <c r="I19" s="25" t="s">
        <v>9</v>
      </c>
      <c r="J19" s="25" t="s">
        <v>11</v>
      </c>
      <c r="K19" s="25" t="s">
        <v>10</v>
      </c>
      <c r="L19" s="32"/>
      <c r="M19" s="33"/>
      <c r="N19" s="25" t="s">
        <v>9</v>
      </c>
      <c r="O19" s="25" t="s">
        <v>11</v>
      </c>
      <c r="P19" s="25" t="s">
        <v>10</v>
      </c>
      <c r="Q19" s="32"/>
      <c r="R19" s="32"/>
    </row>
    <row r="20" spans="1:18" ht="12.75">
      <c r="A20" s="4">
        <v>1</v>
      </c>
      <c r="B20" s="18" t="s">
        <v>17</v>
      </c>
      <c r="C20" s="9" t="s">
        <v>12</v>
      </c>
      <c r="D20" s="19">
        <v>13000</v>
      </c>
      <c r="E20" s="10">
        <v>2500</v>
      </c>
      <c r="F20" s="28">
        <v>3200</v>
      </c>
      <c r="G20" s="20">
        <f>SUM(D20:F20)</f>
        <v>18700</v>
      </c>
      <c r="H20" s="2"/>
      <c r="I20" s="2">
        <f>D20*H20</f>
        <v>0</v>
      </c>
      <c r="J20" s="2">
        <f>E20*H20</f>
        <v>0</v>
      </c>
      <c r="K20" s="2">
        <f>F20*H20</f>
        <v>0</v>
      </c>
      <c r="L20" s="2">
        <f>G20*H20</f>
        <v>0</v>
      </c>
      <c r="M20" s="3"/>
      <c r="N20" s="14">
        <f>I20+I20*M20</f>
        <v>0</v>
      </c>
      <c r="O20" s="14">
        <f>J20+J20*M20</f>
        <v>0</v>
      </c>
      <c r="P20" s="14">
        <f>K20+K20*M20</f>
        <v>0</v>
      </c>
      <c r="Q20" s="2">
        <f>L20+L20*M20</f>
        <v>0</v>
      </c>
      <c r="R20" s="6">
        <f aca="true" t="shared" si="0" ref="R20:R27">Q20/G20</f>
        <v>0</v>
      </c>
    </row>
    <row r="21" spans="1:18" ht="12.75">
      <c r="A21" s="4">
        <v>2</v>
      </c>
      <c r="B21" s="18" t="s">
        <v>42</v>
      </c>
      <c r="C21" s="9" t="s">
        <v>12</v>
      </c>
      <c r="D21" s="19">
        <v>1800</v>
      </c>
      <c r="E21" s="10">
        <v>1300</v>
      </c>
      <c r="F21" s="28">
        <v>300</v>
      </c>
      <c r="G21" s="20">
        <f aca="true" t="shared" si="1" ref="G21:G27">SUM(D21:F21)</f>
        <v>3400</v>
      </c>
      <c r="H21" s="2"/>
      <c r="I21" s="2">
        <f aca="true" t="shared" si="2" ref="I21:I27">D21*H21</f>
        <v>0</v>
      </c>
      <c r="J21" s="2">
        <f aca="true" t="shared" si="3" ref="J21:J27">E21*H21</f>
        <v>0</v>
      </c>
      <c r="K21" s="2">
        <f aca="true" t="shared" si="4" ref="K21:K27">F21*H21</f>
        <v>0</v>
      </c>
      <c r="L21" s="2">
        <f aca="true" t="shared" si="5" ref="L21:L27">G21*H21</f>
        <v>0</v>
      </c>
      <c r="M21" s="3"/>
      <c r="N21" s="14">
        <f aca="true" t="shared" si="6" ref="N21:N27">I21+I21*M21</f>
        <v>0</v>
      </c>
      <c r="O21" s="14">
        <f aca="true" t="shared" si="7" ref="O21:O27">J21+J21*M21</f>
        <v>0</v>
      </c>
      <c r="P21" s="14">
        <f aca="true" t="shared" si="8" ref="P21:P27">K21+K21*M21</f>
        <v>0</v>
      </c>
      <c r="Q21" s="2">
        <f aca="true" t="shared" si="9" ref="Q21:Q27">L21+L21*M21</f>
        <v>0</v>
      </c>
      <c r="R21" s="6">
        <f t="shared" si="0"/>
        <v>0</v>
      </c>
    </row>
    <row r="22" spans="1:18" ht="12.75">
      <c r="A22" s="4">
        <v>3</v>
      </c>
      <c r="B22" s="18" t="s">
        <v>18</v>
      </c>
      <c r="C22" s="9" t="s">
        <v>12</v>
      </c>
      <c r="D22" s="19">
        <v>50</v>
      </c>
      <c r="E22" s="10">
        <v>100</v>
      </c>
      <c r="F22" s="28">
        <v>250</v>
      </c>
      <c r="G22" s="20">
        <f t="shared" si="1"/>
        <v>400</v>
      </c>
      <c r="H22" s="2"/>
      <c r="I22" s="2">
        <f t="shared" si="2"/>
        <v>0</v>
      </c>
      <c r="J22" s="2">
        <f t="shared" si="3"/>
        <v>0</v>
      </c>
      <c r="K22" s="2">
        <f t="shared" si="4"/>
        <v>0</v>
      </c>
      <c r="L22" s="2">
        <f t="shared" si="5"/>
        <v>0</v>
      </c>
      <c r="M22" s="3"/>
      <c r="N22" s="14">
        <f t="shared" si="6"/>
        <v>0</v>
      </c>
      <c r="O22" s="14">
        <f t="shared" si="7"/>
        <v>0</v>
      </c>
      <c r="P22" s="14">
        <f t="shared" si="8"/>
        <v>0</v>
      </c>
      <c r="Q22" s="2">
        <f t="shared" si="9"/>
        <v>0</v>
      </c>
      <c r="R22" s="6">
        <f t="shared" si="0"/>
        <v>0</v>
      </c>
    </row>
    <row r="23" spans="1:18" ht="12.75">
      <c r="A23" s="4">
        <v>4</v>
      </c>
      <c r="B23" s="18" t="s">
        <v>19</v>
      </c>
      <c r="C23" s="9" t="s">
        <v>12</v>
      </c>
      <c r="D23" s="19">
        <v>8500</v>
      </c>
      <c r="E23" s="10">
        <v>3000</v>
      </c>
      <c r="F23" s="28">
        <v>3100</v>
      </c>
      <c r="G23" s="20">
        <f t="shared" si="1"/>
        <v>14600</v>
      </c>
      <c r="H23" s="2"/>
      <c r="I23" s="2">
        <f t="shared" si="2"/>
        <v>0</v>
      </c>
      <c r="J23" s="2">
        <f t="shared" si="3"/>
        <v>0</v>
      </c>
      <c r="K23" s="2">
        <f t="shared" si="4"/>
        <v>0</v>
      </c>
      <c r="L23" s="2">
        <f t="shared" si="5"/>
        <v>0</v>
      </c>
      <c r="M23" s="3"/>
      <c r="N23" s="14">
        <f t="shared" si="6"/>
        <v>0</v>
      </c>
      <c r="O23" s="14">
        <f t="shared" si="7"/>
        <v>0</v>
      </c>
      <c r="P23" s="14">
        <f t="shared" si="8"/>
        <v>0</v>
      </c>
      <c r="Q23" s="2">
        <f t="shared" si="9"/>
        <v>0</v>
      </c>
      <c r="R23" s="6">
        <f t="shared" si="0"/>
        <v>0</v>
      </c>
    </row>
    <row r="24" spans="1:18" ht="12.75">
      <c r="A24" s="4">
        <v>5</v>
      </c>
      <c r="B24" s="18" t="s">
        <v>20</v>
      </c>
      <c r="C24" s="9" t="s">
        <v>12</v>
      </c>
      <c r="D24" s="19">
        <v>150</v>
      </c>
      <c r="E24" s="10">
        <v>100</v>
      </c>
      <c r="F24" s="28">
        <v>0</v>
      </c>
      <c r="G24" s="20">
        <f t="shared" si="1"/>
        <v>250</v>
      </c>
      <c r="H24" s="2"/>
      <c r="I24" s="2">
        <f t="shared" si="2"/>
        <v>0</v>
      </c>
      <c r="J24" s="2">
        <f t="shared" si="3"/>
        <v>0</v>
      </c>
      <c r="K24" s="2">
        <f t="shared" si="4"/>
        <v>0</v>
      </c>
      <c r="L24" s="2">
        <f t="shared" si="5"/>
        <v>0</v>
      </c>
      <c r="M24" s="3"/>
      <c r="N24" s="14">
        <f t="shared" si="6"/>
        <v>0</v>
      </c>
      <c r="O24" s="14">
        <f t="shared" si="7"/>
        <v>0</v>
      </c>
      <c r="P24" s="14">
        <f t="shared" si="8"/>
        <v>0</v>
      </c>
      <c r="Q24" s="2">
        <f t="shared" si="9"/>
        <v>0</v>
      </c>
      <c r="R24" s="6">
        <f t="shared" si="0"/>
        <v>0</v>
      </c>
    </row>
    <row r="25" spans="1:18" ht="12.75">
      <c r="A25" s="4">
        <v>6</v>
      </c>
      <c r="B25" s="18" t="s">
        <v>21</v>
      </c>
      <c r="C25" s="9" t="s">
        <v>12</v>
      </c>
      <c r="D25" s="19">
        <v>200</v>
      </c>
      <c r="E25" s="10">
        <v>100</v>
      </c>
      <c r="F25" s="28">
        <v>0</v>
      </c>
      <c r="G25" s="20">
        <f t="shared" si="1"/>
        <v>300</v>
      </c>
      <c r="H25" s="2"/>
      <c r="I25" s="2">
        <f t="shared" si="2"/>
        <v>0</v>
      </c>
      <c r="J25" s="2">
        <f t="shared" si="3"/>
        <v>0</v>
      </c>
      <c r="K25" s="2">
        <f t="shared" si="4"/>
        <v>0</v>
      </c>
      <c r="L25" s="2">
        <f t="shared" si="5"/>
        <v>0</v>
      </c>
      <c r="M25" s="3"/>
      <c r="N25" s="14">
        <f t="shared" si="6"/>
        <v>0</v>
      </c>
      <c r="O25" s="14">
        <f t="shared" si="7"/>
        <v>0</v>
      </c>
      <c r="P25" s="14">
        <f t="shared" si="8"/>
        <v>0</v>
      </c>
      <c r="Q25" s="2">
        <f t="shared" si="9"/>
        <v>0</v>
      </c>
      <c r="R25" s="6">
        <f t="shared" si="0"/>
        <v>0</v>
      </c>
    </row>
    <row r="26" spans="1:18" ht="12.75">
      <c r="A26" s="4">
        <v>7</v>
      </c>
      <c r="B26" s="18" t="s">
        <v>22</v>
      </c>
      <c r="C26" s="9" t="s">
        <v>12</v>
      </c>
      <c r="D26" s="19">
        <v>8500</v>
      </c>
      <c r="E26" s="10">
        <v>200</v>
      </c>
      <c r="F26" s="28">
        <v>2200</v>
      </c>
      <c r="G26" s="20">
        <f t="shared" si="1"/>
        <v>10900</v>
      </c>
      <c r="H26" s="2"/>
      <c r="I26" s="2">
        <f t="shared" si="2"/>
        <v>0</v>
      </c>
      <c r="J26" s="2">
        <f t="shared" si="3"/>
        <v>0</v>
      </c>
      <c r="K26" s="2">
        <f t="shared" si="4"/>
        <v>0</v>
      </c>
      <c r="L26" s="2">
        <f t="shared" si="5"/>
        <v>0</v>
      </c>
      <c r="M26" s="3"/>
      <c r="N26" s="14">
        <f t="shared" si="6"/>
        <v>0</v>
      </c>
      <c r="O26" s="14">
        <f t="shared" si="7"/>
        <v>0</v>
      </c>
      <c r="P26" s="14">
        <f t="shared" si="8"/>
        <v>0</v>
      </c>
      <c r="Q26" s="2">
        <f t="shared" si="9"/>
        <v>0</v>
      </c>
      <c r="R26" s="6">
        <f t="shared" si="0"/>
        <v>0</v>
      </c>
    </row>
    <row r="27" spans="1:18" ht="12.75">
      <c r="A27" s="4">
        <v>8</v>
      </c>
      <c r="B27" s="18" t="s">
        <v>23</v>
      </c>
      <c r="C27" s="9" t="s">
        <v>12</v>
      </c>
      <c r="D27" s="19">
        <v>450</v>
      </c>
      <c r="E27" s="10">
        <v>200</v>
      </c>
      <c r="F27" s="29">
        <v>0</v>
      </c>
      <c r="G27" s="20">
        <f t="shared" si="1"/>
        <v>650</v>
      </c>
      <c r="H27" s="2"/>
      <c r="I27" s="2">
        <f t="shared" si="2"/>
        <v>0</v>
      </c>
      <c r="J27" s="2">
        <f t="shared" si="3"/>
        <v>0</v>
      </c>
      <c r="K27" s="2">
        <f t="shared" si="4"/>
        <v>0</v>
      </c>
      <c r="L27" s="2">
        <f t="shared" si="5"/>
        <v>0</v>
      </c>
      <c r="M27" s="3"/>
      <c r="N27" s="14">
        <f t="shared" si="6"/>
        <v>0</v>
      </c>
      <c r="O27" s="14">
        <f t="shared" si="7"/>
        <v>0</v>
      </c>
      <c r="P27" s="14">
        <f t="shared" si="8"/>
        <v>0</v>
      </c>
      <c r="Q27" s="2">
        <f t="shared" si="9"/>
        <v>0</v>
      </c>
      <c r="R27" s="6">
        <f t="shared" si="0"/>
        <v>0</v>
      </c>
    </row>
    <row r="28" spans="1:18" ht="12.75">
      <c r="A28" s="15">
        <v>9</v>
      </c>
      <c r="B28" s="37" t="s">
        <v>3</v>
      </c>
      <c r="C28" s="38"/>
      <c r="D28" s="38"/>
      <c r="E28" s="38"/>
      <c r="F28" s="38"/>
      <c r="G28" s="38"/>
      <c r="H28" s="39"/>
      <c r="I28" s="16">
        <f>SUM(I20:I27)</f>
        <v>0</v>
      </c>
      <c r="J28" s="16">
        <f>SUM(J20:J27)</f>
        <v>0</v>
      </c>
      <c r="K28" s="16">
        <f>SUM(K20:K27)</f>
        <v>0</v>
      </c>
      <c r="L28" s="16">
        <f>SUM(L20:L27)</f>
        <v>0</v>
      </c>
      <c r="M28" s="17"/>
      <c r="N28" s="7">
        <f>SUM(N20:N27)</f>
        <v>0</v>
      </c>
      <c r="O28" s="7">
        <f>SUM(O20:O27)</f>
        <v>0</v>
      </c>
      <c r="P28" s="7">
        <f>SUM(P20:P27)</f>
        <v>0</v>
      </c>
      <c r="Q28" s="7">
        <f>SUM(Q20:Q27)</f>
        <v>0</v>
      </c>
      <c r="R28" s="8"/>
    </row>
    <row r="29" spans="1:18" ht="15.7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ht="12.75">
      <c r="R30" s="5"/>
    </row>
    <row r="31" spans="1:18" ht="20.25">
      <c r="A31" s="40" t="s">
        <v>26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8" ht="36.75" customHeight="1">
      <c r="A32" s="34" t="s">
        <v>16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6"/>
    </row>
    <row r="33" spans="1:18" ht="12.75">
      <c r="A33" s="33" t="s">
        <v>0</v>
      </c>
      <c r="B33" s="33" t="s">
        <v>7</v>
      </c>
      <c r="C33" s="33" t="s">
        <v>8</v>
      </c>
      <c r="D33" s="33" t="s">
        <v>14</v>
      </c>
      <c r="E33" s="33"/>
      <c r="F33" s="33"/>
      <c r="G33" s="32" t="s">
        <v>13</v>
      </c>
      <c r="H33" s="33" t="s">
        <v>2</v>
      </c>
      <c r="I33" s="32" t="s">
        <v>4</v>
      </c>
      <c r="J33" s="32"/>
      <c r="K33" s="32"/>
      <c r="L33" s="32" t="s">
        <v>4</v>
      </c>
      <c r="M33" s="33" t="s">
        <v>1</v>
      </c>
      <c r="N33" s="32" t="s">
        <v>5</v>
      </c>
      <c r="O33" s="32"/>
      <c r="P33" s="32"/>
      <c r="Q33" s="32" t="s">
        <v>5</v>
      </c>
      <c r="R33" s="32" t="s">
        <v>6</v>
      </c>
    </row>
    <row r="34" spans="1:18" ht="102">
      <c r="A34" s="33"/>
      <c r="B34" s="33"/>
      <c r="C34" s="33"/>
      <c r="D34" s="1" t="s">
        <v>9</v>
      </c>
      <c r="E34" s="1" t="s">
        <v>11</v>
      </c>
      <c r="F34" s="1" t="s">
        <v>10</v>
      </c>
      <c r="G34" s="32"/>
      <c r="H34" s="33"/>
      <c r="I34" s="25" t="s">
        <v>9</v>
      </c>
      <c r="J34" s="25" t="s">
        <v>11</v>
      </c>
      <c r="K34" s="25" t="s">
        <v>10</v>
      </c>
      <c r="L34" s="32"/>
      <c r="M34" s="33"/>
      <c r="N34" s="25" t="s">
        <v>9</v>
      </c>
      <c r="O34" s="25" t="s">
        <v>11</v>
      </c>
      <c r="P34" s="25" t="s">
        <v>10</v>
      </c>
      <c r="Q34" s="32"/>
      <c r="R34" s="32"/>
    </row>
    <row r="35" spans="1:18" ht="12.75">
      <c r="A35" s="4">
        <v>1</v>
      </c>
      <c r="B35" s="18" t="s">
        <v>24</v>
      </c>
      <c r="C35" s="9" t="s">
        <v>12</v>
      </c>
      <c r="D35" s="19">
        <v>15000</v>
      </c>
      <c r="E35" s="10">
        <v>3000</v>
      </c>
      <c r="F35" s="28">
        <v>3000</v>
      </c>
      <c r="G35" s="11">
        <f>SUM(D35:F35)</f>
        <v>21000</v>
      </c>
      <c r="H35" s="2"/>
      <c r="I35" s="2">
        <f>D35*H35</f>
        <v>0</v>
      </c>
      <c r="J35" s="2">
        <f>E35*H35</f>
        <v>0</v>
      </c>
      <c r="K35" s="2">
        <f>F35*H35</f>
        <v>0</v>
      </c>
      <c r="L35" s="23">
        <f>G35*H35</f>
        <v>0</v>
      </c>
      <c r="M35" s="3"/>
      <c r="N35" s="14">
        <f>I35+I35*M35</f>
        <v>0</v>
      </c>
      <c r="O35" s="14">
        <f>J35+J35*M35</f>
        <v>0</v>
      </c>
      <c r="P35" s="14">
        <f>K35+K35*M35</f>
        <v>0</v>
      </c>
      <c r="Q35" s="23">
        <f>L35+L35*M35</f>
        <v>0</v>
      </c>
      <c r="R35" s="6">
        <f>Q35/G35</f>
        <v>0</v>
      </c>
    </row>
    <row r="36" spans="1:18" ht="12.75" customHeight="1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6" ht="12.75">
      <c r="A37" s="31" t="s">
        <v>40</v>
      </c>
      <c r="B37" s="31"/>
      <c r="C37" s="31"/>
      <c r="D37" s="31"/>
      <c r="E37" s="27"/>
      <c r="F37" s="22"/>
    </row>
    <row r="38" spans="1:6" ht="12.75">
      <c r="A38" s="21"/>
      <c r="B38" s="21"/>
      <c r="C38" s="21"/>
      <c r="D38" s="21"/>
      <c r="E38" s="21"/>
      <c r="F38" s="21"/>
    </row>
    <row r="39" spans="1:18" ht="53.25" customHeight="1">
      <c r="A39" s="65" t="s">
        <v>41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</row>
    <row r="40" spans="1:18" ht="12.75">
      <c r="A40" s="41" t="s">
        <v>47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3"/>
    </row>
    <row r="41" spans="1:18" ht="12.75">
      <c r="A41" s="67" t="s">
        <v>48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1:18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1:18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1:18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1:18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1:18" ht="12.7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1:18" ht="12.7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1:18" ht="12.7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1:18" ht="12.7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1:18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1:18" ht="12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1:18" ht="12.7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1:18" ht="12.7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1:18" ht="12.7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1:18" ht="12.7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1:18" ht="12.7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1:18" ht="12.7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1:18" ht="12.7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1:18" ht="12.7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1:18" ht="12.7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1:18" s="26" customFormat="1" ht="18.75" customHeight="1">
      <c r="A61" s="30" t="s">
        <v>44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18" ht="21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</row>
  </sheetData>
  <sheetProtection/>
  <mergeCells count="59">
    <mergeCell ref="A39:R39"/>
    <mergeCell ref="C18:C19"/>
    <mergeCell ref="A14:R14"/>
    <mergeCell ref="Q18:Q19"/>
    <mergeCell ref="R18:R19"/>
    <mergeCell ref="B18:B19"/>
    <mergeCell ref="A11:F11"/>
    <mergeCell ref="G11:R11"/>
    <mergeCell ref="A12:F12"/>
    <mergeCell ref="G12:R12"/>
    <mergeCell ref="A13:F13"/>
    <mergeCell ref="G13:R13"/>
    <mergeCell ref="G7:R7"/>
    <mergeCell ref="A8:F8"/>
    <mergeCell ref="G8:R8"/>
    <mergeCell ref="A9:F9"/>
    <mergeCell ref="G9:R9"/>
    <mergeCell ref="A10:F10"/>
    <mergeCell ref="G10:R10"/>
    <mergeCell ref="A18:A19"/>
    <mergeCell ref="D18:F18"/>
    <mergeCell ref="A17:R17"/>
    <mergeCell ref="A16:R16"/>
    <mergeCell ref="A5:F5"/>
    <mergeCell ref="G5:R5"/>
    <mergeCell ref="A6:F6"/>
    <mergeCell ref="G6:R6"/>
    <mergeCell ref="A7:F7"/>
    <mergeCell ref="A15:R15"/>
    <mergeCell ref="G33:G34"/>
    <mergeCell ref="B33:B34"/>
    <mergeCell ref="C33:C34"/>
    <mergeCell ref="L33:L34"/>
    <mergeCell ref="M33:M34"/>
    <mergeCell ref="A2:R2"/>
    <mergeCell ref="A3:F3"/>
    <mergeCell ref="G3:R3"/>
    <mergeCell ref="A4:F4"/>
    <mergeCell ref="G4:R4"/>
    <mergeCell ref="D33:F33"/>
    <mergeCell ref="B28:H28"/>
    <mergeCell ref="A31:R31"/>
    <mergeCell ref="A40:R40"/>
    <mergeCell ref="I33:K33"/>
    <mergeCell ref="N33:P33"/>
    <mergeCell ref="Q33:Q34"/>
    <mergeCell ref="A33:A34"/>
    <mergeCell ref="H33:H34"/>
    <mergeCell ref="R33:R34"/>
    <mergeCell ref="A41:R60"/>
    <mergeCell ref="A61:R62"/>
    <mergeCell ref="A37:D37"/>
    <mergeCell ref="G18:G19"/>
    <mergeCell ref="H18:H19"/>
    <mergeCell ref="I18:K18"/>
    <mergeCell ref="L18:L19"/>
    <mergeCell ref="M18:M19"/>
    <mergeCell ref="N18:P18"/>
    <mergeCell ref="A32:R32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Piotr Laskus</cp:lastModifiedBy>
  <cp:lastPrinted>2024-05-23T11:50:23Z</cp:lastPrinted>
  <dcterms:created xsi:type="dcterms:W3CDTF">2021-10-11T13:21:11Z</dcterms:created>
  <dcterms:modified xsi:type="dcterms:W3CDTF">2024-05-23T11:52:18Z</dcterms:modified>
  <cp:category/>
  <cp:version/>
  <cp:contentType/>
  <cp:contentStatus/>
</cp:coreProperties>
</file>