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5473A11-FCF3-4255-A35C-1A72BB24740B}" xr6:coauthVersionLast="47" xr6:coauthVersionMax="47" xr10:uidLastSave="{00000000-0000-0000-0000-000000000000}"/>
  <bookViews>
    <workbookView xWindow="990" yWindow="615" windowWidth="27810" windowHeight="14985" xr2:uid="{00000000-000D-0000-FFFF-FFFF00000000}"/>
  </bookViews>
  <sheets>
    <sheet name="wykaz ppe " sheetId="1" r:id="rId1"/>
  </sheets>
  <definedNames>
    <definedName name="_xlnm._FilterDatabase" localSheetId="0" hidden="1">'wykaz ppe '!$A$2:$DO$8</definedName>
  </definedNames>
  <calcPr calcId="181029"/>
</workbook>
</file>

<file path=xl/calcChain.xml><?xml version="1.0" encoding="utf-8"?>
<calcChain xmlns="http://schemas.openxmlformats.org/spreadsheetml/2006/main">
  <c r="Y3" i="1" l="1"/>
  <c r="Z4" i="1"/>
  <c r="Z5" i="1"/>
  <c r="Z6" i="1"/>
  <c r="Z7" i="1"/>
  <c r="Z8" i="1"/>
  <c r="Z3" i="1"/>
  <c r="Y5" i="1" l="1"/>
  <c r="Y6" i="1"/>
  <c r="Y4" i="1"/>
  <c r="Y8" i="1"/>
  <c r="Y7" i="1"/>
</calcChain>
</file>

<file path=xl/sharedStrings.xml><?xml version="1.0" encoding="utf-8"?>
<sst xmlns="http://schemas.openxmlformats.org/spreadsheetml/2006/main" count="161" uniqueCount="74">
  <si>
    <t>Dane adresowe   ppe</t>
  </si>
  <si>
    <t>Dane identyfikacyjne i techniczne ppe</t>
  </si>
  <si>
    <t>Inormacja o instalacji wytwórczej</t>
  </si>
  <si>
    <t>NIP</t>
  </si>
  <si>
    <t>REGON</t>
  </si>
  <si>
    <t>Kod</t>
  </si>
  <si>
    <t>Poczta</t>
  </si>
  <si>
    <t>Miejscowość</t>
  </si>
  <si>
    <t>Nr posesji</t>
  </si>
  <si>
    <t>Nazwa ppe</t>
  </si>
  <si>
    <t>Ulica</t>
  </si>
  <si>
    <t>Obszar dystrybucyjny (OSD)</t>
  </si>
  <si>
    <t>Obecny sprzedawca</t>
  </si>
  <si>
    <t>Nr ppe bez renumeracji</t>
  </si>
  <si>
    <t>Nr licznika</t>
  </si>
  <si>
    <t>Grupa taryfowa</t>
  </si>
  <si>
    <t>Moc umowna [kW]</t>
  </si>
  <si>
    <t>I strefa  [kWh]</t>
  </si>
  <si>
    <t>Suma      [kWh]</t>
  </si>
  <si>
    <t>Rodzaj</t>
  </si>
  <si>
    <t>Relacje</t>
  </si>
  <si>
    <t>Czy trzeba zawrzeć umowę z OSD (tak/nie)</t>
  </si>
  <si>
    <t>Szacowane zużycie energii w okresie trwania umowy</t>
  </si>
  <si>
    <t>Szacowane  zużycie energii w okresie trwania umowy              z opcją + 20 %</t>
  </si>
  <si>
    <t>Nadleśnictwo Drygały</t>
  </si>
  <si>
    <t>8490004505</t>
  </si>
  <si>
    <t>790011300</t>
  </si>
  <si>
    <t>12-230</t>
  </si>
  <si>
    <t>Biała Piska</t>
  </si>
  <si>
    <t>Grunwaldzka</t>
  </si>
  <si>
    <t>Drygały</t>
  </si>
  <si>
    <t>Gorzekały</t>
  </si>
  <si>
    <t>12-200</t>
  </si>
  <si>
    <t>Pisz</t>
  </si>
  <si>
    <t>Rostki</t>
  </si>
  <si>
    <t>4097923</t>
  </si>
  <si>
    <t>C21</t>
  </si>
  <si>
    <t>50</t>
  </si>
  <si>
    <t>PV</t>
  </si>
  <si>
    <t>27588430</t>
  </si>
  <si>
    <t>C11</t>
  </si>
  <si>
    <t>2</t>
  </si>
  <si>
    <t>24690029</t>
  </si>
  <si>
    <t>90932691</t>
  </si>
  <si>
    <t>15</t>
  </si>
  <si>
    <t>56301553</t>
  </si>
  <si>
    <t>20</t>
  </si>
  <si>
    <t>9086239</t>
  </si>
  <si>
    <t>40</t>
  </si>
  <si>
    <t>Moc [kWp]</t>
  </si>
  <si>
    <t>Grunwaldzka 22</t>
  </si>
  <si>
    <t>kolejna</t>
  </si>
  <si>
    <t>rozdzielona</t>
  </si>
  <si>
    <t>Leśna Baza Lotnicza; PL_ZEBB_2816017136_07</t>
  </si>
  <si>
    <t>Warsztat; PL_ZEBB_2816002427_03</t>
  </si>
  <si>
    <t>PL_ZEBB_2816025946_02</t>
  </si>
  <si>
    <t xml:space="preserve"> PL_ZEBB_2816025316_07</t>
  </si>
  <si>
    <t xml:space="preserve"> PL_ZEBB_2816017136_07</t>
  </si>
  <si>
    <t xml:space="preserve"> PL_ZEBB_2816028246_07</t>
  </si>
  <si>
    <t>PL_ZEBB_2816002427_03</t>
  </si>
  <si>
    <t>PL_ZEBB_2816001750_03</t>
  </si>
  <si>
    <t>nie</t>
  </si>
  <si>
    <t>Kupno/Sprzedaż</t>
  </si>
  <si>
    <t>PGE Dystrybucja S.A</t>
  </si>
  <si>
    <t>PGE Obrót S.A (umowa rezerwowa)</t>
  </si>
  <si>
    <t xml:space="preserve"> Zamawiający/Nabywca</t>
  </si>
  <si>
    <t>Lp.</t>
  </si>
  <si>
    <t>Dane Zamawiającego/Nabywcy</t>
  </si>
  <si>
    <r>
      <t xml:space="preserve">Zmiana sprzedawcy </t>
    </r>
    <r>
      <rPr>
        <sz val="14"/>
        <rFont val="Arial"/>
        <family val="2"/>
        <charset val="238"/>
      </rPr>
      <t>(pierwsza/  kolejna)</t>
    </r>
    <r>
      <rPr>
        <b/>
        <sz val="14"/>
        <rFont val="Arial"/>
        <family val="2"/>
        <charset val="238"/>
      </rPr>
      <t xml:space="preserve">
</t>
    </r>
  </si>
  <si>
    <r>
      <t xml:space="preserve">Rodzaj umowy </t>
    </r>
    <r>
      <rPr>
        <sz val="14"/>
        <rFont val="Arial"/>
        <family val="2"/>
        <charset val="238"/>
      </rPr>
      <t>(rozdzielona/  kompleksowa)</t>
    </r>
    <r>
      <rPr>
        <b/>
        <sz val="14"/>
        <rFont val="Arial"/>
        <family val="2"/>
        <charset val="238"/>
      </rPr>
      <t xml:space="preserve">
</t>
    </r>
  </si>
  <si>
    <t>Biuro Nadleśnictwa; PL_ZEBB_2816001750_03</t>
  </si>
  <si>
    <t>Wieża p,poż. ; PL_ZEBB_2816025946_02</t>
  </si>
  <si>
    <t>Altana dz. 297,296; PL_ZEBB_2816025316_07</t>
  </si>
  <si>
    <t>Szkółka leśna,  dz. 790; PL_ZEBB_2816028246_07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</si>
</sst>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</font>
    <font>
      <sz val="8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" fontId="7" fillId="0" borderId="0" xfId="0" applyNumberFormat="1" applyFont="1"/>
    <xf numFmtId="1" fontId="5" fillId="0" borderId="0" xfId="0" applyNumberFormat="1" applyFont="1" applyAlignment="1">
      <alignment horizontal="left" vertical="top"/>
    </xf>
    <xf numFmtId="0" fontId="8" fillId="0" borderId="0" xfId="0" applyFont="1"/>
    <xf numFmtId="2" fontId="8" fillId="0" borderId="0" xfId="0" applyNumberFormat="1" applyFont="1"/>
    <xf numFmtId="1" fontId="5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Normalny 3" xfId="3" xr:uid="{00000000-0005-0000-0000-000003000000}"/>
    <cellStyle name="Normalny 4" xfId="2" xr:uid="{00000000-0005-0000-0000-000004000000}"/>
    <cellStyle name="Walutowy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zoomScale="80" zoomScaleNormal="80" workbookViewId="0">
      <pane xSplit="2" ySplit="2" topLeftCell="O3" activePane="bottomRight" state="frozen"/>
      <selection pane="topRight" activeCell="I1" sqref="I1"/>
      <selection pane="bottomLeft" activeCell="A3" sqref="A3"/>
      <selection pane="bottomRight" activeCell="AC20" sqref="AC20"/>
    </sheetView>
  </sheetViews>
  <sheetFormatPr defaultColWidth="10.28515625" defaultRowHeight="18"/>
  <cols>
    <col min="1" max="1" width="5.140625" style="2" customWidth="1"/>
    <col min="2" max="2" width="31.85546875" style="3" customWidth="1"/>
    <col min="3" max="3" width="15.85546875" style="3" customWidth="1"/>
    <col min="4" max="4" width="13.7109375" style="3" customWidth="1"/>
    <col min="5" max="5" width="10.42578125" style="3" customWidth="1"/>
    <col min="6" max="6" width="14.42578125" style="3" customWidth="1"/>
    <col min="7" max="7" width="17.7109375" style="3" customWidth="1"/>
    <col min="8" max="8" width="23.140625" style="3" customWidth="1"/>
    <col min="9" max="9" width="63.7109375" style="3" customWidth="1"/>
    <col min="10" max="10" width="9.7109375" style="3" customWidth="1"/>
    <col min="11" max="11" width="14.28515625" style="3" customWidth="1"/>
    <col min="12" max="12" width="17.5703125" style="3" customWidth="1"/>
    <col min="13" max="13" width="17.140625" style="3" customWidth="1"/>
    <col min="14" max="14" width="9.42578125" style="3" customWidth="1"/>
    <col min="15" max="15" width="16.85546875" style="3" customWidth="1"/>
    <col min="16" max="16" width="19.28515625" style="3" customWidth="1"/>
    <col min="17" max="17" width="27.140625" style="3" customWidth="1"/>
    <col min="18" max="18" width="28.42578125" style="3" customWidth="1"/>
    <col min="19" max="19" width="35.28515625" style="4" customWidth="1"/>
    <col min="20" max="20" width="13.5703125" style="3" customWidth="1"/>
    <col min="21" max="21" width="12.28515625" style="3" customWidth="1"/>
    <col min="22" max="22" width="11.28515625" style="2" customWidth="1"/>
    <col min="23" max="23" width="13.85546875" style="5" customWidth="1"/>
    <col min="24" max="24" width="10.42578125" style="5" customWidth="1"/>
    <col min="25" max="25" width="9" style="5" customWidth="1"/>
    <col min="26" max="26" width="12.42578125" style="5" customWidth="1"/>
    <col min="27" max="27" width="9.5703125" style="2" customWidth="1"/>
    <col min="28" max="28" width="9.42578125" style="2" customWidth="1"/>
    <col min="29" max="29" width="21.140625" style="3" customWidth="1"/>
    <col min="30" max="30" width="14.42578125" style="1" customWidth="1"/>
    <col min="31" max="31" width="13" style="3" bestFit="1" customWidth="1"/>
    <col min="32" max="16384" width="10.28515625" style="3"/>
  </cols>
  <sheetData>
    <row r="1" spans="1:31" s="9" customFormat="1" ht="128.25" customHeight="1">
      <c r="A1" s="6"/>
      <c r="B1" s="20" t="s">
        <v>67</v>
      </c>
      <c r="C1" s="21"/>
      <c r="D1" s="21"/>
      <c r="E1" s="21"/>
      <c r="F1" s="21"/>
      <c r="G1" s="21"/>
      <c r="H1" s="21"/>
      <c r="I1" s="20" t="s">
        <v>0</v>
      </c>
      <c r="J1" s="21"/>
      <c r="K1" s="21"/>
      <c r="L1" s="21"/>
      <c r="M1" s="21"/>
      <c r="N1" s="21"/>
      <c r="O1" s="22" t="s">
        <v>68</v>
      </c>
      <c r="P1" s="24" t="s">
        <v>69</v>
      </c>
      <c r="Q1" s="20" t="s">
        <v>1</v>
      </c>
      <c r="R1" s="21"/>
      <c r="S1" s="21"/>
      <c r="T1" s="21"/>
      <c r="U1" s="21"/>
      <c r="V1" s="25"/>
      <c r="W1" s="20" t="s">
        <v>22</v>
      </c>
      <c r="X1" s="25"/>
      <c r="Y1" s="20" t="s">
        <v>23</v>
      </c>
      <c r="Z1" s="25"/>
      <c r="AA1" s="24" t="s">
        <v>2</v>
      </c>
      <c r="AB1" s="24"/>
      <c r="AC1" s="24"/>
      <c r="AD1" s="8"/>
    </row>
    <row r="2" spans="1:31" s="1" customFormat="1" ht="70.5" customHeight="1">
      <c r="A2" s="6" t="s">
        <v>66</v>
      </c>
      <c r="B2" s="6" t="s">
        <v>65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10</v>
      </c>
      <c r="I2" s="6" t="s">
        <v>9</v>
      </c>
      <c r="J2" s="6" t="s">
        <v>5</v>
      </c>
      <c r="K2" s="6" t="s">
        <v>6</v>
      </c>
      <c r="L2" s="6" t="s">
        <v>7</v>
      </c>
      <c r="M2" s="6" t="s">
        <v>10</v>
      </c>
      <c r="N2" s="6" t="s">
        <v>8</v>
      </c>
      <c r="O2" s="23"/>
      <c r="P2" s="24"/>
      <c r="Q2" s="6" t="s">
        <v>11</v>
      </c>
      <c r="R2" s="6" t="s">
        <v>12</v>
      </c>
      <c r="S2" s="10" t="s">
        <v>13</v>
      </c>
      <c r="T2" s="6" t="s">
        <v>14</v>
      </c>
      <c r="U2" s="6" t="s">
        <v>15</v>
      </c>
      <c r="V2" s="6" t="s">
        <v>16</v>
      </c>
      <c r="W2" s="7" t="s">
        <v>17</v>
      </c>
      <c r="X2" s="7" t="s">
        <v>18</v>
      </c>
      <c r="Y2" s="7" t="s">
        <v>17</v>
      </c>
      <c r="Z2" s="7" t="s">
        <v>18</v>
      </c>
      <c r="AA2" s="6" t="s">
        <v>19</v>
      </c>
      <c r="AB2" s="6" t="s">
        <v>49</v>
      </c>
      <c r="AC2" s="6" t="s">
        <v>20</v>
      </c>
      <c r="AD2" s="6" t="s">
        <v>21</v>
      </c>
      <c r="AE2" s="9"/>
    </row>
    <row r="3" spans="1:31" s="14" customFormat="1" ht="38.25" customHeight="1">
      <c r="A3" s="12">
        <v>1</v>
      </c>
      <c r="B3" s="12" t="s">
        <v>24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30</v>
      </c>
      <c r="H3" s="12" t="s">
        <v>50</v>
      </c>
      <c r="I3" s="12" t="s">
        <v>70</v>
      </c>
      <c r="J3" s="12" t="s">
        <v>27</v>
      </c>
      <c r="K3" s="12" t="s">
        <v>28</v>
      </c>
      <c r="L3" s="12" t="s">
        <v>30</v>
      </c>
      <c r="M3" s="12" t="s">
        <v>29</v>
      </c>
      <c r="N3" s="11">
        <v>22</v>
      </c>
      <c r="O3" s="12" t="s">
        <v>51</v>
      </c>
      <c r="P3" s="12" t="s">
        <v>52</v>
      </c>
      <c r="Q3" s="12" t="s">
        <v>63</v>
      </c>
      <c r="R3" s="13" t="s">
        <v>64</v>
      </c>
      <c r="S3" s="12" t="s">
        <v>60</v>
      </c>
      <c r="T3" s="11" t="s">
        <v>35</v>
      </c>
      <c r="U3" s="11" t="s">
        <v>36</v>
      </c>
      <c r="V3" s="11" t="s">
        <v>37</v>
      </c>
      <c r="W3" s="11">
        <v>39583</v>
      </c>
      <c r="X3" s="11">
        <v>39583</v>
      </c>
      <c r="Y3" s="11">
        <f>W3*120%</f>
        <v>47499.6</v>
      </c>
      <c r="Z3" s="19">
        <f>X3*120%</f>
        <v>47499.6</v>
      </c>
      <c r="AA3" s="11" t="s">
        <v>38</v>
      </c>
      <c r="AB3" s="11">
        <v>8.1</v>
      </c>
      <c r="AC3" s="11" t="s">
        <v>62</v>
      </c>
      <c r="AD3" s="11" t="s">
        <v>61</v>
      </c>
      <c r="AE3" s="16"/>
    </row>
    <row r="4" spans="1:31" s="14" customFormat="1" ht="38.25" customHeight="1">
      <c r="A4" s="12">
        <v>2</v>
      </c>
      <c r="B4" s="12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30</v>
      </c>
      <c r="H4" s="12" t="s">
        <v>50</v>
      </c>
      <c r="I4" s="12" t="s">
        <v>71</v>
      </c>
      <c r="J4" s="12" t="s">
        <v>27</v>
      </c>
      <c r="K4" s="12" t="s">
        <v>28</v>
      </c>
      <c r="L4" s="12" t="s">
        <v>30</v>
      </c>
      <c r="M4" s="12" t="s">
        <v>29</v>
      </c>
      <c r="N4" s="11">
        <v>22</v>
      </c>
      <c r="O4" s="12" t="s">
        <v>51</v>
      </c>
      <c r="P4" s="12" t="s">
        <v>52</v>
      </c>
      <c r="Q4" s="12" t="s">
        <v>63</v>
      </c>
      <c r="R4" s="13" t="s">
        <v>64</v>
      </c>
      <c r="S4" s="12" t="s">
        <v>55</v>
      </c>
      <c r="T4" s="11" t="s">
        <v>39</v>
      </c>
      <c r="U4" s="11" t="s">
        <v>40</v>
      </c>
      <c r="V4" s="11" t="s">
        <v>41</v>
      </c>
      <c r="W4" s="11">
        <v>291</v>
      </c>
      <c r="X4" s="11">
        <v>291</v>
      </c>
      <c r="Y4" s="11">
        <f>W4*120%</f>
        <v>349.2</v>
      </c>
      <c r="Z4" s="19">
        <f t="shared" ref="Z4:Z8" si="0">X4*120%</f>
        <v>349.2</v>
      </c>
      <c r="AA4" s="11"/>
      <c r="AB4" s="11"/>
      <c r="AC4" s="11"/>
      <c r="AD4" s="11" t="s">
        <v>61</v>
      </c>
      <c r="AE4" s="16"/>
    </row>
    <row r="5" spans="1:31" s="14" customFormat="1" ht="38.25" customHeight="1">
      <c r="A5" s="12">
        <v>3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30</v>
      </c>
      <c r="H5" s="12" t="s">
        <v>50</v>
      </c>
      <c r="I5" s="12" t="s">
        <v>72</v>
      </c>
      <c r="J5" s="12" t="s">
        <v>27</v>
      </c>
      <c r="K5" s="12" t="s">
        <v>28</v>
      </c>
      <c r="L5" s="12" t="s">
        <v>31</v>
      </c>
      <c r="M5" s="12"/>
      <c r="N5" s="11">
        <v>1</v>
      </c>
      <c r="O5" s="12" t="s">
        <v>51</v>
      </c>
      <c r="P5" s="12" t="s">
        <v>52</v>
      </c>
      <c r="Q5" s="12" t="s">
        <v>63</v>
      </c>
      <c r="R5" s="13" t="s">
        <v>64</v>
      </c>
      <c r="S5" s="12" t="s">
        <v>56</v>
      </c>
      <c r="T5" s="11" t="s">
        <v>42</v>
      </c>
      <c r="U5" s="11" t="s">
        <v>40</v>
      </c>
      <c r="V5" s="11" t="s">
        <v>41</v>
      </c>
      <c r="W5" s="11">
        <v>83</v>
      </c>
      <c r="X5" s="11">
        <v>83</v>
      </c>
      <c r="Y5" s="11">
        <f>W5*120%</f>
        <v>99.6</v>
      </c>
      <c r="Z5" s="19">
        <f t="shared" si="0"/>
        <v>99.6</v>
      </c>
      <c r="AA5" s="11"/>
      <c r="AB5" s="11"/>
      <c r="AC5" s="11"/>
      <c r="AD5" s="11" t="s">
        <v>61</v>
      </c>
      <c r="AE5" s="16"/>
    </row>
    <row r="6" spans="1:31" s="14" customFormat="1" ht="38.25" customHeight="1">
      <c r="A6" s="12">
        <v>4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30</v>
      </c>
      <c r="H6" s="12" t="s">
        <v>50</v>
      </c>
      <c r="I6" s="12" t="s">
        <v>53</v>
      </c>
      <c r="J6" s="12" t="s">
        <v>32</v>
      </c>
      <c r="K6" s="14" t="s">
        <v>33</v>
      </c>
      <c r="L6" s="12" t="s">
        <v>34</v>
      </c>
      <c r="M6" s="12"/>
      <c r="N6" s="11"/>
      <c r="O6" s="12" t="s">
        <v>51</v>
      </c>
      <c r="P6" s="12" t="s">
        <v>52</v>
      </c>
      <c r="Q6" s="12" t="s">
        <v>63</v>
      </c>
      <c r="R6" s="13" t="s">
        <v>64</v>
      </c>
      <c r="S6" s="12" t="s">
        <v>57</v>
      </c>
      <c r="T6" s="11" t="s">
        <v>43</v>
      </c>
      <c r="U6" s="11" t="s">
        <v>40</v>
      </c>
      <c r="V6" s="11" t="s">
        <v>44</v>
      </c>
      <c r="W6" s="11">
        <v>1678</v>
      </c>
      <c r="X6" s="11">
        <v>1678</v>
      </c>
      <c r="Y6" s="11">
        <f>W6*120%</f>
        <v>2013.6</v>
      </c>
      <c r="Z6" s="19">
        <f t="shared" si="0"/>
        <v>2013.6</v>
      </c>
      <c r="AA6" s="11"/>
      <c r="AB6" s="11"/>
      <c r="AC6" s="11"/>
      <c r="AD6" s="11" t="s">
        <v>61</v>
      </c>
      <c r="AE6" s="16"/>
    </row>
    <row r="7" spans="1:31" s="14" customFormat="1" ht="38.25" customHeight="1">
      <c r="A7" s="12">
        <v>5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30</v>
      </c>
      <c r="H7" s="12" t="s">
        <v>50</v>
      </c>
      <c r="I7" s="12" t="s">
        <v>73</v>
      </c>
      <c r="J7" s="12" t="s">
        <v>27</v>
      </c>
      <c r="K7" s="12" t="s">
        <v>28</v>
      </c>
      <c r="L7" s="12" t="s">
        <v>30</v>
      </c>
      <c r="M7" s="12"/>
      <c r="N7" s="11"/>
      <c r="O7" s="12" t="s">
        <v>51</v>
      </c>
      <c r="P7" s="12" t="s">
        <v>52</v>
      </c>
      <c r="Q7" s="12" t="s">
        <v>63</v>
      </c>
      <c r="R7" s="13" t="s">
        <v>64</v>
      </c>
      <c r="S7" s="12" t="s">
        <v>58</v>
      </c>
      <c r="T7" s="11" t="s">
        <v>45</v>
      </c>
      <c r="U7" s="11" t="s">
        <v>40</v>
      </c>
      <c r="V7" s="11" t="s">
        <v>46</v>
      </c>
      <c r="W7" s="11">
        <v>233</v>
      </c>
      <c r="X7" s="11">
        <v>233</v>
      </c>
      <c r="Y7" s="11">
        <f>W7*120%</f>
        <v>279.59999999999997</v>
      </c>
      <c r="Z7" s="19">
        <f t="shared" si="0"/>
        <v>279.59999999999997</v>
      </c>
      <c r="AA7" s="11"/>
      <c r="AB7" s="11"/>
      <c r="AC7" s="11"/>
      <c r="AD7" s="11" t="s">
        <v>61</v>
      </c>
      <c r="AE7" s="16"/>
    </row>
    <row r="8" spans="1:31" s="14" customFormat="1" ht="38.25" customHeight="1">
      <c r="A8" s="12">
        <v>6</v>
      </c>
      <c r="B8" s="12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2" t="s">
        <v>30</v>
      </c>
      <c r="H8" s="12" t="s">
        <v>50</v>
      </c>
      <c r="I8" s="12" t="s">
        <v>54</v>
      </c>
      <c r="J8" s="12" t="s">
        <v>27</v>
      </c>
      <c r="K8" s="12" t="s">
        <v>28</v>
      </c>
      <c r="L8" s="12" t="s">
        <v>30</v>
      </c>
      <c r="M8" s="12" t="s">
        <v>29</v>
      </c>
      <c r="N8" s="11">
        <v>22</v>
      </c>
      <c r="O8" s="12" t="s">
        <v>51</v>
      </c>
      <c r="P8" s="12" t="s">
        <v>52</v>
      </c>
      <c r="Q8" s="12" t="s">
        <v>63</v>
      </c>
      <c r="R8" s="13" t="s">
        <v>64</v>
      </c>
      <c r="S8" s="12" t="s">
        <v>59</v>
      </c>
      <c r="T8" s="11" t="s">
        <v>47</v>
      </c>
      <c r="U8" s="11" t="s">
        <v>40</v>
      </c>
      <c r="V8" s="11" t="s">
        <v>48</v>
      </c>
      <c r="W8" s="11">
        <v>20291</v>
      </c>
      <c r="X8" s="11">
        <v>20291</v>
      </c>
      <c r="Y8" s="11">
        <f>W8*120%</f>
        <v>24349.200000000001</v>
      </c>
      <c r="Z8" s="19">
        <f t="shared" si="0"/>
        <v>24349.200000000001</v>
      </c>
      <c r="AA8" s="11"/>
      <c r="AB8" s="11"/>
      <c r="AC8" s="11"/>
      <c r="AD8" s="11" t="s">
        <v>61</v>
      </c>
      <c r="AE8" s="16"/>
    </row>
    <row r="9" spans="1:31">
      <c r="AE9" s="15"/>
    </row>
    <row r="11" spans="1:31">
      <c r="AE11" s="17"/>
    </row>
    <row r="12" spans="1:31">
      <c r="AE12" s="18"/>
    </row>
    <row r="13" spans="1:31">
      <c r="AE13" s="18"/>
    </row>
  </sheetData>
  <mergeCells count="8">
    <mergeCell ref="B1:H1"/>
    <mergeCell ref="I1:N1"/>
    <mergeCell ref="O1:O2"/>
    <mergeCell ref="AA1:AC1"/>
    <mergeCell ref="P1:P2"/>
    <mergeCell ref="Q1:V1"/>
    <mergeCell ref="Y1:Z1"/>
    <mergeCell ref="W1:X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2023-04-13T11:37:05Z</dcterms:modified>
</cp:coreProperties>
</file>