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2\6 - Opatrunki, jednorazówka\SWZ + załączniki\"/>
    </mc:Choice>
  </mc:AlternateContent>
  <xr:revisionPtr revIDLastSave="0" documentId="13_ncr:1_{AE182DE4-F082-4295-A44F-9B558C8FAFAA}" xr6:coauthVersionLast="47" xr6:coauthVersionMax="47" xr10:uidLastSave="{00000000-0000-0000-0000-000000000000}"/>
  <bookViews>
    <workbookView xWindow="-108" yWindow="-108" windowWidth="23256" windowHeight="12456" tabRatio="596" xr2:uid="{00000000-000D-0000-FFFF-FFFF00000000}"/>
  </bookViews>
  <sheets>
    <sheet name="Część 1 - Opatrunki hydrożelowe" sheetId="26" r:id="rId1"/>
    <sheet name="Część 2 - Sprzęt jedn. zestawy" sheetId="28" r:id="rId2"/>
    <sheet name="Część 3 - Pościel z włókniny" sheetId="2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26" l="1"/>
  <c r="I7" i="26"/>
  <c r="I5" i="26"/>
  <c r="J6" i="28"/>
  <c r="J7" i="28"/>
  <c r="J8" i="28"/>
  <c r="J9" i="28"/>
  <c r="J5" i="28"/>
  <c r="J6" i="29"/>
  <c r="J7" i="29"/>
  <c r="J8" i="29"/>
  <c r="J5" i="29"/>
  <c r="I9" i="29"/>
  <c r="I8" i="29"/>
  <c r="H8" i="29" s="1"/>
  <c r="I7" i="29"/>
  <c r="H7" i="29" s="1"/>
  <c r="I6" i="29"/>
  <c r="H6" i="29" s="1"/>
  <c r="I5" i="29"/>
  <c r="H5" i="29" s="1"/>
  <c r="I10" i="28"/>
  <c r="I6" i="28"/>
  <c r="I7" i="28"/>
  <c r="H7" i="28" s="1"/>
  <c r="I8" i="28"/>
  <c r="H8" i="28"/>
  <c r="I9" i="28"/>
  <c r="H9" i="28" s="1"/>
  <c r="I5" i="28"/>
  <c r="H8" i="26"/>
  <c r="H7" i="26"/>
  <c r="G7" i="26" s="1"/>
  <c r="H6" i="26"/>
  <c r="G6" i="26" s="1"/>
  <c r="H5" i="26"/>
  <c r="G5" i="26" s="1"/>
  <c r="I8" i="26" l="1"/>
  <c r="J10" i="28"/>
  <c r="J9" i="29"/>
  <c r="H6" i="28"/>
  <c r="H5" i="28"/>
</calcChain>
</file>

<file path=xl/sharedStrings.xml><?xml version="1.0" encoding="utf-8"?>
<sst xmlns="http://schemas.openxmlformats.org/spreadsheetml/2006/main" count="71" uniqueCount="37">
  <si>
    <t>Nazwa</t>
  </si>
  <si>
    <t>Cena jednostkowa netto</t>
  </si>
  <si>
    <t>Lp.</t>
  </si>
  <si>
    <t>Opis przedmiotu zamówienia</t>
  </si>
  <si>
    <t>J.m</t>
  </si>
  <si>
    <t xml:space="preserve">Ilość </t>
  </si>
  <si>
    <t>załącznik nr 2 do SWZ</t>
  </si>
  <si>
    <t>Stawka VAT (%)</t>
  </si>
  <si>
    <t>Wartość netto</t>
  </si>
  <si>
    <t>Wartość brutto</t>
  </si>
  <si>
    <t>szt.</t>
  </si>
  <si>
    <t>Wartość podatku VAT</t>
  </si>
  <si>
    <t>RAZEM</t>
  </si>
  <si>
    <t>Sterylny opatrunek hydrożelowy 10 cm x 10 cm na oparzenia, niewymagający wcześniejszego schładzania bieżącą wodą oparzonego miejsca, silne działanie schładzające, nie podrażniające skóry i oczu, sterylne, nietoksyczne, nie przywierające do rany, nie zamazujące obrazu rany. Wzmocniony na całej powierzchni włókniną o jakości medycznej, której marginesy ułatwiają wyjęcie opatrunku oraz umożliwiają jego łatwą i szybką aplikację</t>
  </si>
  <si>
    <t>Sterylny opatrunek hydrożelowy 12 cm x 24 cm na oparzenia, niewymagający wcześniejszego schładzania bieżącą wodą oparzonego miejsca, silne działanie schładzające, nie podrażniające skóry i oczu, sterylne, nietoksyczne, nie przywierające do rany, nie zamazujące obrazu rany. Wzmocniony na całej powierzchni włókniną o jakości medycznej, której marginesy ułatwiają wyjęcie opatrunku oraz umożliwiają jego łatwą i szybką aplikację</t>
  </si>
  <si>
    <t>Sterylny opatrunek hydrożelowy 20 cm x 40 cm na oparzenia, niewymagający wcześniejszego schładzania bieżącą wodą oparzonego miejsca, silne działanie schładzające, nie podrażniające skóry i oczu, sterylne, nietoksyczne, nie przywierające do rany, nie zamazujące obrazu rany. Wzmocniony na całej powierzchni włókniną o jakości medycznej, której marginesy ułatwiają wyjęcie opatrunku oraz umożliwiają jego łatwą i szybką aplikację</t>
  </si>
  <si>
    <t>Zestaw do konikotomii (Quictrac)</t>
  </si>
  <si>
    <t>Zestaw do wkłuć centralnych</t>
  </si>
  <si>
    <t>Zestaw porodowy</t>
  </si>
  <si>
    <t>Zestaw porodowy jednorazowego użytku, sterylny. Podział na pakiety odpowiednie do fazy porodu oznaczone w kolejności używania</t>
  </si>
  <si>
    <t>Atraumatyczny zestaw do odbarczania odmy opłucnowej</t>
  </si>
  <si>
    <t>Igła do odbarczania odmy prężnej</t>
  </si>
  <si>
    <t>Sterylny jednorazowy zestaw do szybkiego, przezskórnego dostępu do tchawicy pacjenta. Wyposażony w kaniulę 4,0 mm z ostrą końcówką o stożkowym kształcie, mandryn zabezpieczajacy igłę, ogranicznik pomagający w uniknięciu zbyt głębokiego wkłucia, strzykawkę 10 ml, kołnierz mocujący, karbowany łącznik, piankową taśmę szyjną</t>
  </si>
  <si>
    <t>Zestaw do kaniulacji dużych naczyń metodą Seldingera. Cewnik wykonany z poliuretanu, jednokanałowy o dugości 20 cm. Metalowa prowadnica typu J ze znacznikiem głebokości i elastyczną końcówką. Rozszerzadło, strzykawka 5 ml, zatyczka, skrzydełka mocujące, igła wprowadzajaca. Jednorazowy, sterylny</t>
  </si>
  <si>
    <t>Atraumatyczny zestaw do odbarczania odmy opłucnej: przełącznik z zaworem jednokierunkowym, półkolista obudowa, przylepna powierzchnia, długa kaniula z bocznymi otworami, atraumatyczne zakończenie igły</t>
  </si>
  <si>
    <t>Igła do wykonywania nakłuć klatki piersiowej w celu usunięcia odmy prężnej. Długość igły umożliwiająca skuteczne i bezpieczne wkłucie bez ryzyka uszkodzenia płuca i innych narządów. Przechowywana w trwałym, sterylnym opakowaniu gotowym do szybkiego użycia</t>
  </si>
  <si>
    <t>Prześcieradło jednorazowe z włókniny</t>
  </si>
  <si>
    <t xml:space="preserve">Jednorazowy koc do okrycia pacjenta </t>
  </si>
  <si>
    <t xml:space="preserve">Nieprzepuszczalne prześcieradło na nosze </t>
  </si>
  <si>
    <t>Prześcieradło chłonne jednorazowe z funkcją płachty ratowniczej</t>
  </si>
  <si>
    <t>Konstrukcja prześcierdła 3 warstwowa z folii Pe z wypełnieniem włóknistym i celulozowym, biało niebieskie. Nie przepuszcza wilgoci, maksymalna chłonność 3,5 l. Maksymalna nośność 150 kg. Niesterylne, pakowane pojedyńczo. Prześcieradło o wymiarach 220 x 100 cm; puchowe wypełnienie 200 x 50 cm</t>
  </si>
  <si>
    <r>
      <t>Prześcieradła jednorazowe z zielonej lub niebieskiej włókniny, o wymiarach 200 cm x 100 cm. Pakowane w folii po 10 szt. Wykonane z wysokiej jakości włókniny medycznej o gramaturze nie mniej niż 35 g/m</t>
    </r>
    <r>
      <rPr>
        <sz val="10"/>
        <color theme="1"/>
        <rFont val="Czcionka tekstu podstawowego"/>
        <charset val="238"/>
      </rPr>
      <t>²</t>
    </r>
  </si>
  <si>
    <t>Wykonany z wysokiej jakości włókniny PP 30 g/m². Wypełnienie Molton 60 g/m². Pozwalający na ochronę i ogrzanie pacjenta w warunkach niskiej temeratury. Wymiary nie mniej niż 110 x 220</t>
  </si>
  <si>
    <t>Część 1 - Opatrunki hydrożelowe</t>
  </si>
  <si>
    <t>Część 2 - Sprzęt jednorazowego użytku - zestawy</t>
  </si>
  <si>
    <t>Część 3 - Pościel z włókniny</t>
  </si>
  <si>
    <t>Prześcieradło jednorazowe z podfoliowanej włókniny na nosze w ambulansach o wymiarach 80cm x 190 cm. Prześcieradło z rozcięciami na pasy, zakończone  gumkami ściągającymi, nie wymaga dodatkowego wiązania i mocowania do ramy lub materaca. Kolor niebieski lub zielony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</si>
</sst>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9D1F1-1346-4804-A7BB-8DC7D5A62809}">
  <dimension ref="A1:I8"/>
  <sheetViews>
    <sheetView tabSelected="1" zoomScaleNormal="100" workbookViewId="0">
      <selection activeCell="H8" sqref="H8"/>
    </sheetView>
  </sheetViews>
  <sheetFormatPr defaultRowHeight="14.4"/>
  <cols>
    <col min="1" max="1" width="6.5546875" style="1" customWidth="1"/>
    <col min="2" max="2" width="55.5546875" customWidth="1"/>
    <col min="3" max="3" width="12.21875" customWidth="1"/>
    <col min="4" max="4" width="9.6640625" customWidth="1"/>
    <col min="5" max="5" width="11.5546875" customWidth="1"/>
    <col min="6" max="7" width="9.5546875" customWidth="1"/>
    <col min="8" max="8" width="16" customWidth="1"/>
    <col min="9" max="9" width="19.44140625" customWidth="1"/>
  </cols>
  <sheetData>
    <row r="1" spans="1:9" ht="15" customHeight="1">
      <c r="A1" s="3" t="s">
        <v>6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3"/>
      <c r="B2" s="2"/>
      <c r="C2" s="2"/>
      <c r="D2" s="2"/>
      <c r="E2" s="2"/>
      <c r="F2" s="2"/>
      <c r="G2" s="2"/>
      <c r="H2" s="2"/>
      <c r="I2" s="2"/>
    </row>
    <row r="3" spans="1:9" ht="11.25" customHeight="1">
      <c r="A3" s="3" t="s">
        <v>33</v>
      </c>
      <c r="B3" s="2"/>
      <c r="C3" s="2"/>
      <c r="D3" s="2"/>
      <c r="E3" s="2"/>
      <c r="F3" s="2"/>
      <c r="G3" s="2"/>
      <c r="H3" s="2"/>
      <c r="I3" s="2"/>
    </row>
    <row r="4" spans="1:9" ht="49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1</v>
      </c>
      <c r="F4" s="5" t="s">
        <v>7</v>
      </c>
      <c r="G4" s="5" t="s">
        <v>11</v>
      </c>
      <c r="H4" s="5" t="s">
        <v>8</v>
      </c>
      <c r="I4" s="5" t="s">
        <v>9</v>
      </c>
    </row>
    <row r="5" spans="1:9" ht="96.6">
      <c r="A5" s="4">
        <v>1</v>
      </c>
      <c r="B5" s="11" t="s">
        <v>13</v>
      </c>
      <c r="C5" s="4" t="s">
        <v>10</v>
      </c>
      <c r="D5" s="9">
        <v>100</v>
      </c>
      <c r="E5" s="6">
        <v>0</v>
      </c>
      <c r="F5" s="7"/>
      <c r="G5" s="6">
        <f>H5*F5</f>
        <v>0</v>
      </c>
      <c r="H5" s="6">
        <f>D5*E5</f>
        <v>0</v>
      </c>
      <c r="I5" s="6">
        <f>ROUND((H5+G5),2)</f>
        <v>0</v>
      </c>
    </row>
    <row r="6" spans="1:9" ht="96.6">
      <c r="A6" s="4">
        <v>2</v>
      </c>
      <c r="B6" s="11" t="s">
        <v>14</v>
      </c>
      <c r="C6" s="4" t="s">
        <v>10</v>
      </c>
      <c r="D6" s="9">
        <v>100</v>
      </c>
      <c r="E6" s="6">
        <v>0</v>
      </c>
      <c r="F6" s="7"/>
      <c r="G6" s="6">
        <f>H6*F6</f>
        <v>0</v>
      </c>
      <c r="H6" s="6">
        <f>D6*E6</f>
        <v>0</v>
      </c>
      <c r="I6" s="6">
        <f t="shared" ref="I6:I7" si="0">ROUND((H6+G6),2)</f>
        <v>0</v>
      </c>
    </row>
    <row r="7" spans="1:9" ht="96.6">
      <c r="A7" s="4">
        <v>3</v>
      </c>
      <c r="B7" s="11" t="s">
        <v>15</v>
      </c>
      <c r="C7" s="4" t="s">
        <v>10</v>
      </c>
      <c r="D7" s="9">
        <v>70</v>
      </c>
      <c r="E7" s="6">
        <v>0</v>
      </c>
      <c r="F7" s="7"/>
      <c r="G7" s="6">
        <f>H7*F7</f>
        <v>0</v>
      </c>
      <c r="H7" s="6">
        <f>D7*E7</f>
        <v>0</v>
      </c>
      <c r="I7" s="6">
        <f t="shared" si="0"/>
        <v>0</v>
      </c>
    </row>
    <row r="8" spans="1:9">
      <c r="A8" s="16" t="s">
        <v>12</v>
      </c>
      <c r="B8" s="17"/>
      <c r="C8" s="17"/>
      <c r="D8" s="17"/>
      <c r="E8" s="17"/>
      <c r="F8" s="17"/>
      <c r="G8" s="18"/>
      <c r="H8" s="8">
        <f>SUM(H5:H7)</f>
        <v>0</v>
      </c>
      <c r="I8" s="8">
        <f>SUM(I5:I7)</f>
        <v>0</v>
      </c>
    </row>
  </sheetData>
  <mergeCells count="1">
    <mergeCell ref="A8:G8"/>
  </mergeCells>
  <pageMargins left="0.7" right="0.7" top="0.75" bottom="0.75" header="0.3" footer="0.3"/>
  <pageSetup paperSize="9" scale="76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33ABF-78F2-40EB-A470-2E46B18C57D2}">
  <dimension ref="A1:J10"/>
  <sheetViews>
    <sheetView zoomScaleNormal="100" workbookViewId="0">
      <selection activeCell="J9" sqref="J9"/>
    </sheetView>
  </sheetViews>
  <sheetFormatPr defaultRowHeight="14.4"/>
  <cols>
    <col min="1" max="1" width="6.5546875" style="1" customWidth="1"/>
    <col min="2" max="2" width="33.77734375" style="1" customWidth="1"/>
    <col min="3" max="3" width="55.5546875" customWidth="1"/>
    <col min="4" max="4" width="12.218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3" t="s">
        <v>34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71.400000000000006" customHeight="1">
      <c r="A5" s="4">
        <v>1</v>
      </c>
      <c r="B5" s="10" t="s">
        <v>16</v>
      </c>
      <c r="C5" s="14" t="s">
        <v>22</v>
      </c>
      <c r="D5" s="4" t="s">
        <v>10</v>
      </c>
      <c r="E5" s="9">
        <v>25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69">
      <c r="A6" s="4">
        <v>2</v>
      </c>
      <c r="B6" s="10" t="s">
        <v>17</v>
      </c>
      <c r="C6" s="14" t="s">
        <v>23</v>
      </c>
      <c r="D6" s="4" t="s">
        <v>10</v>
      </c>
      <c r="E6" s="9">
        <v>3</v>
      </c>
      <c r="F6" s="6">
        <v>0</v>
      </c>
      <c r="G6" s="7"/>
      <c r="H6" s="6">
        <f t="shared" ref="H6:H8" si="0">I6*G6</f>
        <v>0</v>
      </c>
      <c r="I6" s="6">
        <f t="shared" ref="I6:I8" si="1">E6*F6</f>
        <v>0</v>
      </c>
      <c r="J6" s="6">
        <f t="shared" ref="J6:J9" si="2">ROUND((I6+H6),2)</f>
        <v>0</v>
      </c>
    </row>
    <row r="7" spans="1:10" ht="31.8" customHeight="1">
      <c r="A7" s="4">
        <v>3</v>
      </c>
      <c r="B7" s="10" t="s">
        <v>18</v>
      </c>
      <c r="C7" s="14" t="s">
        <v>19</v>
      </c>
      <c r="D7" s="4" t="s">
        <v>10</v>
      </c>
      <c r="E7" s="9">
        <v>60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55.2">
      <c r="A8" s="4">
        <v>4</v>
      </c>
      <c r="B8" s="10" t="s">
        <v>20</v>
      </c>
      <c r="C8" s="14" t="s">
        <v>24</v>
      </c>
      <c r="D8" s="4" t="s">
        <v>10</v>
      </c>
      <c r="E8" s="9">
        <v>3</v>
      </c>
      <c r="F8" s="6">
        <v>0</v>
      </c>
      <c r="G8" s="7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ht="55.2">
      <c r="A9" s="4">
        <v>5</v>
      </c>
      <c r="B9" s="10" t="s">
        <v>21</v>
      </c>
      <c r="C9" s="13" t="s">
        <v>25</v>
      </c>
      <c r="D9" s="4" t="s">
        <v>10</v>
      </c>
      <c r="E9" s="9">
        <v>60</v>
      </c>
      <c r="F9" s="6">
        <v>0</v>
      </c>
      <c r="G9" s="7"/>
      <c r="H9" s="6">
        <f>I9*G9</f>
        <v>0</v>
      </c>
      <c r="I9" s="6">
        <f>E9*F9</f>
        <v>0</v>
      </c>
      <c r="J9" s="6">
        <f t="shared" si="2"/>
        <v>0</v>
      </c>
    </row>
    <row r="10" spans="1:10">
      <c r="A10" s="16" t="s">
        <v>12</v>
      </c>
      <c r="B10" s="17"/>
      <c r="C10" s="17"/>
      <c r="D10" s="17"/>
      <c r="E10" s="17"/>
      <c r="F10" s="17"/>
      <c r="G10" s="17"/>
      <c r="H10" s="18"/>
      <c r="I10" s="8">
        <f>SUM(I5:I9)</f>
        <v>0</v>
      </c>
      <c r="J10" s="8">
        <f>SUM(J5:J9)</f>
        <v>0</v>
      </c>
    </row>
  </sheetData>
  <mergeCells count="1">
    <mergeCell ref="A10:H10"/>
  </mergeCells>
  <pageMargins left="0.7" right="0.7" top="0.75" bottom="0.75" header="0.3" footer="0.3"/>
  <pageSetup paperSize="9" scale="76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537C6-6D2B-48E3-8672-CE5DDEEDD59D}">
  <dimension ref="A1:J9"/>
  <sheetViews>
    <sheetView zoomScaleNormal="100" workbookViewId="0">
      <selection activeCell="J8" sqref="J8"/>
    </sheetView>
  </sheetViews>
  <sheetFormatPr defaultRowHeight="14.4"/>
  <cols>
    <col min="1" max="1" width="6.5546875" style="1" customWidth="1"/>
    <col min="2" max="2" width="33.77734375" style="1" customWidth="1"/>
    <col min="3" max="3" width="55.5546875" customWidth="1"/>
    <col min="4" max="4" width="12.218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3" t="s">
        <v>35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55.2">
      <c r="A5" s="4">
        <v>1</v>
      </c>
      <c r="B5" s="10" t="s">
        <v>26</v>
      </c>
      <c r="C5" s="12" t="s">
        <v>31</v>
      </c>
      <c r="D5" s="4" t="s">
        <v>10</v>
      </c>
      <c r="E5" s="15">
        <v>6000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41.4">
      <c r="A6" s="4">
        <v>2</v>
      </c>
      <c r="B6" s="10" t="s">
        <v>27</v>
      </c>
      <c r="C6" s="12" t="s">
        <v>32</v>
      </c>
      <c r="D6" s="4" t="s">
        <v>10</v>
      </c>
      <c r="E6" s="15">
        <v>5000</v>
      </c>
      <c r="F6" s="6">
        <v>0</v>
      </c>
      <c r="G6" s="7"/>
      <c r="H6" s="6">
        <f t="shared" ref="H6:H8" si="0">I6*G6</f>
        <v>0</v>
      </c>
      <c r="I6" s="6">
        <f t="shared" ref="I6:I8" si="1">E6*F6</f>
        <v>0</v>
      </c>
      <c r="J6" s="6">
        <f t="shared" ref="J6:J8" si="2">ROUND((I6+H6),2)</f>
        <v>0</v>
      </c>
    </row>
    <row r="7" spans="1:10" ht="69">
      <c r="A7" s="4">
        <v>3</v>
      </c>
      <c r="B7" s="10" t="s">
        <v>28</v>
      </c>
      <c r="C7" s="12" t="s">
        <v>36</v>
      </c>
      <c r="D7" s="4" t="s">
        <v>10</v>
      </c>
      <c r="E7" s="15">
        <v>4000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69">
      <c r="A8" s="4">
        <v>4</v>
      </c>
      <c r="B8" s="10" t="s">
        <v>29</v>
      </c>
      <c r="C8" s="12" t="s">
        <v>30</v>
      </c>
      <c r="D8" s="4" t="s">
        <v>10</v>
      </c>
      <c r="E8" s="15">
        <v>300</v>
      </c>
      <c r="F8" s="6">
        <v>0</v>
      </c>
      <c r="G8" s="7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>
      <c r="A9" s="16" t="s">
        <v>12</v>
      </c>
      <c r="B9" s="17"/>
      <c r="C9" s="17"/>
      <c r="D9" s="17"/>
      <c r="E9" s="17"/>
      <c r="F9" s="17"/>
      <c r="G9" s="17"/>
      <c r="H9" s="18"/>
      <c r="I9" s="8">
        <f>SUM(I5:I8)</f>
        <v>0</v>
      </c>
      <c r="J9" s="8">
        <f>SUM(J5:J8)</f>
        <v>0</v>
      </c>
    </row>
  </sheetData>
  <mergeCells count="1">
    <mergeCell ref="A9:H9"/>
  </mergeCells>
  <pageMargins left="0.7" right="0.7" top="0.75" bottom="0.75" header="0.3" footer="0.3"/>
  <pageSetup paperSize="9" scale="76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1 - Opatrunki hydrożelowe</vt:lpstr>
      <vt:lpstr>Część 2 - Sprzęt jedn. zestawy</vt:lpstr>
      <vt:lpstr>Część 3 - Pościel z włókniny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Mrozik-Gliszczyńska</cp:lastModifiedBy>
  <cp:lastPrinted>2020-08-13T11:43:16Z</cp:lastPrinted>
  <dcterms:created xsi:type="dcterms:W3CDTF">2014-02-03T21:00:44Z</dcterms:created>
  <dcterms:modified xsi:type="dcterms:W3CDTF">2022-06-06T11:30:38Z</dcterms:modified>
</cp:coreProperties>
</file>