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Wawapp001\wgt$\ZAMÓWIENIA 2023\PRZETARGI\ZP-9-2023 Zakup i dostawa artykułów biurowych 2 DE\"/>
    </mc:Choice>
  </mc:AlternateContent>
  <xr:revisionPtr revIDLastSave="0" documentId="13_ncr:1_{0F07A11F-EED7-4E57-85F2-260666C45CD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rkusz1" sheetId="1" r:id="rId1"/>
  </sheets>
  <definedNames>
    <definedName name="_xlnm.Print_Area" localSheetId="0">Arkusz1!$A$2:$J$78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" i="1" l="1"/>
  <c r="G11" i="1"/>
  <c r="I11" i="1" s="1"/>
  <c r="J11" i="1" s="1"/>
  <c r="G12" i="1"/>
  <c r="I12" i="1" s="1"/>
  <c r="G13" i="1"/>
  <c r="G14" i="1"/>
  <c r="I14" i="1" s="1"/>
  <c r="G15" i="1"/>
  <c r="I15" i="1" s="1"/>
  <c r="J15" i="1" s="1"/>
  <c r="G16" i="1"/>
  <c r="I16" i="1" s="1"/>
  <c r="J16" i="1" s="1"/>
  <c r="G17" i="1"/>
  <c r="I17" i="1" s="1"/>
  <c r="G18" i="1"/>
  <c r="I18" i="1" s="1"/>
  <c r="J18" i="1" s="1"/>
  <c r="G19" i="1"/>
  <c r="I19" i="1" s="1"/>
  <c r="G20" i="1"/>
  <c r="I20" i="1" s="1"/>
  <c r="G21" i="1"/>
  <c r="G22" i="1"/>
  <c r="I22" i="1" s="1"/>
  <c r="G23" i="1"/>
  <c r="G24" i="1"/>
  <c r="I24" i="1" s="1"/>
  <c r="J24" i="1" s="1"/>
  <c r="G25" i="1"/>
  <c r="G26" i="1"/>
  <c r="I26" i="1" s="1"/>
  <c r="J26" i="1" s="1"/>
  <c r="G27" i="1"/>
  <c r="I27" i="1" s="1"/>
  <c r="G28" i="1"/>
  <c r="I28" i="1" s="1"/>
  <c r="G29" i="1"/>
  <c r="G30" i="1"/>
  <c r="I30" i="1" s="1"/>
  <c r="G31" i="1"/>
  <c r="G32" i="1"/>
  <c r="I32" i="1" s="1"/>
  <c r="J32" i="1" s="1"/>
  <c r="G33" i="1"/>
  <c r="I33" i="1" s="1"/>
  <c r="G34" i="1"/>
  <c r="I34" i="1" s="1"/>
  <c r="J34" i="1" s="1"/>
  <c r="G35" i="1"/>
  <c r="I35" i="1" s="1"/>
  <c r="G36" i="1"/>
  <c r="I36" i="1" s="1"/>
  <c r="G37" i="1"/>
  <c r="G38" i="1"/>
  <c r="I38" i="1" s="1"/>
  <c r="G39" i="1"/>
  <c r="G40" i="1"/>
  <c r="I40" i="1" s="1"/>
  <c r="J40" i="1" s="1"/>
  <c r="G41" i="1"/>
  <c r="G42" i="1"/>
  <c r="I42" i="1" s="1"/>
  <c r="J42" i="1" s="1"/>
  <c r="G43" i="1"/>
  <c r="I43" i="1" s="1"/>
  <c r="G44" i="1"/>
  <c r="I44" i="1" s="1"/>
  <c r="G45" i="1"/>
  <c r="I45" i="1" s="1"/>
  <c r="G46" i="1"/>
  <c r="I46" i="1" s="1"/>
  <c r="G47" i="1"/>
  <c r="G48" i="1"/>
  <c r="I48" i="1" s="1"/>
  <c r="J48" i="1" s="1"/>
  <c r="G49" i="1"/>
  <c r="I49" i="1" s="1"/>
  <c r="G50" i="1"/>
  <c r="I50" i="1" s="1"/>
  <c r="J50" i="1" s="1"/>
  <c r="G51" i="1"/>
  <c r="I51" i="1" s="1"/>
  <c r="G52" i="1"/>
  <c r="I52" i="1" s="1"/>
  <c r="G53" i="1"/>
  <c r="G54" i="1"/>
  <c r="I54" i="1" s="1"/>
  <c r="G55" i="1"/>
  <c r="G56" i="1"/>
  <c r="I56" i="1" s="1"/>
  <c r="J56" i="1" s="1"/>
  <c r="G57" i="1"/>
  <c r="G58" i="1"/>
  <c r="I58" i="1" s="1"/>
  <c r="J58" i="1" s="1"/>
  <c r="G59" i="1"/>
  <c r="I59" i="1" s="1"/>
  <c r="G60" i="1"/>
  <c r="I60" i="1" s="1"/>
  <c r="G61" i="1"/>
  <c r="I61" i="1" s="1"/>
  <c r="G62" i="1"/>
  <c r="I62" i="1" s="1"/>
  <c r="G63" i="1"/>
  <c r="G64" i="1"/>
  <c r="I64" i="1" s="1"/>
  <c r="J64" i="1" s="1"/>
  <c r="G65" i="1"/>
  <c r="I65" i="1" s="1"/>
  <c r="G66" i="1"/>
  <c r="I66" i="1" s="1"/>
  <c r="J66" i="1" s="1"/>
  <c r="G67" i="1"/>
  <c r="I67" i="1" s="1"/>
  <c r="G68" i="1"/>
  <c r="I68" i="1" s="1"/>
  <c r="G69" i="1"/>
  <c r="G70" i="1"/>
  <c r="I70" i="1" s="1"/>
  <c r="G71" i="1"/>
  <c r="I71" i="1" s="1"/>
  <c r="G9" i="1"/>
  <c r="G72" i="1" l="1"/>
  <c r="J65" i="1"/>
  <c r="J17" i="1"/>
  <c r="I29" i="1"/>
  <c r="J29" i="1" s="1"/>
  <c r="I13" i="1"/>
  <c r="J13" i="1" s="1"/>
  <c r="I10" i="1"/>
  <c r="J10" i="1" s="1"/>
  <c r="J49" i="1"/>
  <c r="J45" i="1"/>
  <c r="J33" i="1"/>
  <c r="I57" i="1"/>
  <c r="J57" i="1" s="1"/>
  <c r="I41" i="1"/>
  <c r="J41" i="1" s="1"/>
  <c r="I25" i="1"/>
  <c r="J25" i="1" s="1"/>
  <c r="J61" i="1"/>
  <c r="I69" i="1"/>
  <c r="J69" i="1" s="1"/>
  <c r="I53" i="1"/>
  <c r="J53" i="1" s="1"/>
  <c r="I37" i="1"/>
  <c r="J37" i="1" s="1"/>
  <c r="I21" i="1"/>
  <c r="J21" i="1" s="1"/>
  <c r="J70" i="1"/>
  <c r="J62" i="1"/>
  <c r="J54" i="1"/>
  <c r="J46" i="1"/>
  <c r="J38" i="1"/>
  <c r="J30" i="1"/>
  <c r="J22" i="1"/>
  <c r="J14" i="1"/>
  <c r="I63" i="1"/>
  <c r="J63" i="1" s="1"/>
  <c r="I55" i="1"/>
  <c r="J55" i="1" s="1"/>
  <c r="I47" i="1"/>
  <c r="J47" i="1" s="1"/>
  <c r="I39" i="1"/>
  <c r="J39" i="1" s="1"/>
  <c r="I31" i="1"/>
  <c r="J31" i="1" s="1"/>
  <c r="I23" i="1"/>
  <c r="J23" i="1" s="1"/>
  <c r="J71" i="1"/>
  <c r="J68" i="1"/>
  <c r="J60" i="1"/>
  <c r="J52" i="1"/>
  <c r="J44" i="1"/>
  <c r="J36" i="1"/>
  <c r="J28" i="1"/>
  <c r="J20" i="1"/>
  <c r="J12" i="1"/>
  <c r="J67" i="1"/>
  <c r="J59" i="1"/>
  <c r="J51" i="1"/>
  <c r="J43" i="1"/>
  <c r="J35" i="1"/>
  <c r="J27" i="1"/>
  <c r="J19" i="1"/>
  <c r="J72" i="1"/>
  <c r="I72" i="1"/>
  <c r="I9" i="1"/>
  <c r="J9" i="1"/>
</calcChain>
</file>

<file path=xl/sharedStrings.xml><?xml version="1.0" encoding="utf-8"?>
<sst xmlns="http://schemas.openxmlformats.org/spreadsheetml/2006/main" count="151" uniqueCount="90">
  <si>
    <r>
      <t xml:space="preserve">Marker permanentny </t>
    </r>
    <r>
      <rPr>
        <sz val="10"/>
        <rFont val="Calibri"/>
        <family val="2"/>
        <charset val="238"/>
      </rPr>
      <t xml:space="preserve">ze ściętą końcówką, kolor czarny    </t>
    </r>
  </si>
  <si>
    <t>Razem</t>
  </si>
  <si>
    <t>WFOŚiGW w Warszawie</t>
  </si>
  <si>
    <r>
      <t xml:space="preserve">Długopis żelowy automatyczny: </t>
    </r>
    <r>
      <rPr>
        <sz val="10"/>
        <rFont val="Calibri"/>
        <family val="2"/>
        <charset val="238"/>
      </rPr>
      <t xml:space="preserve">kolor wkładu niebieski </t>
    </r>
  </si>
  <si>
    <r>
      <rPr>
        <b/>
        <sz val="10"/>
        <color indexed="8"/>
        <rFont val="Calibri"/>
        <family val="2"/>
        <charset val="238"/>
      </rPr>
      <t>Baterie AA</t>
    </r>
    <r>
      <rPr>
        <sz val="10"/>
        <color indexed="8"/>
        <rFont val="Calibri"/>
        <family val="2"/>
        <charset val="238"/>
      </rPr>
      <t xml:space="preserve"> (LR 6) alkaliczne </t>
    </r>
  </si>
  <si>
    <r>
      <t>Nożyczki,</t>
    </r>
    <r>
      <rPr>
        <sz val="10"/>
        <rFont val="Calibri"/>
        <family val="2"/>
        <charset val="238"/>
      </rPr>
      <t xml:space="preserve"> z nierdzewnej stali, wytrzymała rączka odporna na pęknięcia, długość nie mniejsza niż 18 cm i nie większa niż 21 cm </t>
    </r>
  </si>
  <si>
    <r>
      <rPr>
        <b/>
        <sz val="10"/>
        <rFont val="Calibri"/>
        <family val="2"/>
        <charset val="238"/>
      </rPr>
      <t xml:space="preserve">Klej w płynie z dozownikiem w kształcie pędzelka: </t>
    </r>
    <r>
      <rPr>
        <sz val="10"/>
        <rFont val="Calibri"/>
        <family val="2"/>
        <charset val="238"/>
      </rPr>
      <t>Pojemność minimum 50 ml</t>
    </r>
    <r>
      <rPr>
        <b/>
        <sz val="10"/>
        <rFont val="Calibri"/>
        <family val="2"/>
        <charset val="238"/>
      </rPr>
      <t xml:space="preserve">, </t>
    </r>
    <r>
      <rPr>
        <sz val="10"/>
        <rFont val="Calibri"/>
        <family val="2"/>
        <charset val="238"/>
      </rPr>
      <t>do klejenia papieru, kartonu, bezbarwny</t>
    </r>
  </si>
  <si>
    <r>
      <rPr>
        <b/>
        <sz val="10"/>
        <color indexed="8"/>
        <rFont val="Calibri"/>
        <family val="2"/>
        <charset val="238"/>
      </rPr>
      <t>Samoprzylepne zakładki indeksujące:</t>
    </r>
    <r>
      <rPr>
        <sz val="10"/>
        <color indexed="8"/>
        <rFont val="Calibri"/>
        <family val="2"/>
        <charset val="238"/>
      </rPr>
      <t xml:space="preserve"> wymiary: 43-45 mm x 12 mm (+/- 2mm), łatwo usuwalne, umożliwiają wielokrotne naklejanie, można na nich pisać, </t>
    </r>
    <r>
      <rPr>
        <sz val="10"/>
        <rFont val="Calibri"/>
        <family val="2"/>
        <charset val="238"/>
      </rPr>
      <t>5 kolorów w opakowaniu</t>
    </r>
  </si>
  <si>
    <r>
      <t>Pocztowa książka nadawcza format A5:</t>
    </r>
    <r>
      <rPr>
        <sz val="10"/>
        <rFont val="Calibri"/>
        <family val="2"/>
        <charset val="238"/>
      </rPr>
      <t xml:space="preserve"> ilość kartek min. 45, zgodna ze wzorem stosowanym przez Pocztę Polską</t>
    </r>
  </si>
  <si>
    <t>L.p.</t>
  </si>
  <si>
    <t>Nazwa artykułu biurowego wraz ze szczegółowym opisem przedmiotu zamówienia</t>
  </si>
  <si>
    <t>Zamawiana ilość</t>
  </si>
  <si>
    <t>Cena jednostkowa netto [PLN]</t>
  </si>
  <si>
    <t>Stawka VAT [%]</t>
  </si>
  <si>
    <t>A</t>
  </si>
  <si>
    <t>B</t>
  </si>
  <si>
    <t>E</t>
  </si>
  <si>
    <t>F</t>
  </si>
  <si>
    <t>G</t>
  </si>
  <si>
    <t>H</t>
  </si>
  <si>
    <t>Wartość netto [PLN] /kol. E x kol. F/</t>
  </si>
  <si>
    <t>Wartość brutto [PLN] /kol. G + kol. I/</t>
  </si>
  <si>
    <t>J</t>
  </si>
  <si>
    <t>Załącznik nr 2A do SWZ</t>
  </si>
  <si>
    <r>
      <rPr>
        <b/>
        <sz val="10"/>
        <color indexed="8"/>
        <rFont val="Calibri"/>
        <family val="2"/>
        <charset val="238"/>
      </rPr>
      <t xml:space="preserve">Gumka do ścierania: </t>
    </r>
    <r>
      <rPr>
        <sz val="10"/>
        <color indexed="8"/>
        <rFont val="Calibri"/>
        <family val="2"/>
        <charset val="238"/>
      </rPr>
      <t>przeznaczona do ścierania pisma ołówka, długość: 41-43 mm, szerokość: 17-21 mm, grubość: 11-12 mm. Kolor biały</t>
    </r>
  </si>
  <si>
    <r>
      <rPr>
        <b/>
        <sz val="10"/>
        <color indexed="8"/>
        <rFont val="Calibri"/>
        <family val="2"/>
        <charset val="238"/>
      </rPr>
      <t>Korektor w taśmie:</t>
    </r>
    <r>
      <rPr>
        <sz val="10"/>
        <color indexed="8"/>
        <rFont val="Calibri"/>
        <family val="2"/>
        <charset val="238"/>
      </rPr>
      <t xml:space="preserve"> przezroczysta obudowa umożliwia kontrolę zużycia taśmy, taśma poliestrowa lub papierowa, możliwość stosowania na każdym rodzaju papieru, szerokość taśmy </t>
    </r>
    <r>
      <rPr>
        <sz val="10"/>
        <rFont val="Calibri"/>
        <family val="2"/>
        <charset val="238"/>
      </rPr>
      <t>4-6 mm</t>
    </r>
    <r>
      <rPr>
        <sz val="10"/>
        <color indexed="8"/>
        <rFont val="Calibri"/>
        <family val="2"/>
        <charset val="238"/>
      </rPr>
      <t xml:space="preserve">, długość taśmy </t>
    </r>
    <r>
      <rPr>
        <sz val="10"/>
        <rFont val="Calibri"/>
        <family val="2"/>
        <charset val="238"/>
      </rPr>
      <t>min.</t>
    </r>
    <r>
      <rPr>
        <sz val="10"/>
        <color indexed="8"/>
        <rFont val="Calibri"/>
        <family val="2"/>
        <charset val="238"/>
      </rPr>
      <t xml:space="preserve"> 6m</t>
    </r>
  </si>
  <si>
    <r>
      <rPr>
        <b/>
        <sz val="10"/>
        <color indexed="8"/>
        <rFont val="Calibri"/>
        <family val="2"/>
        <charset val="238"/>
      </rPr>
      <t>Baterie AAA</t>
    </r>
    <r>
      <rPr>
        <sz val="10"/>
        <color indexed="8"/>
        <rFont val="Calibri"/>
        <family val="2"/>
        <charset val="238"/>
      </rPr>
      <t xml:space="preserve"> (LR 03) alkaliczne </t>
    </r>
  </si>
  <si>
    <r>
      <rPr>
        <b/>
        <sz val="10"/>
        <rFont val="Calibri"/>
        <family val="2"/>
        <charset val="238"/>
      </rPr>
      <t>Baterie CR2032</t>
    </r>
    <r>
      <rPr>
        <sz val="10"/>
        <rFont val="Calibri"/>
        <family val="2"/>
        <charset val="238"/>
      </rPr>
      <t xml:space="preserve"> litowa 3V</t>
    </r>
  </si>
  <si>
    <r>
      <rPr>
        <b/>
        <sz val="10"/>
        <rFont val="Calibri"/>
        <family val="2"/>
        <charset val="238"/>
      </rPr>
      <t xml:space="preserve">Bloczek samoprzylepny kwadratowy: </t>
    </r>
    <r>
      <rPr>
        <sz val="10"/>
        <rFont val="Calibri"/>
        <family val="2"/>
        <charset val="238"/>
      </rPr>
      <t>kolor: żółty, wymiary 75mm x 75 mm (+/- 2 mm), 1 bloczek powinien składać się z min. 100 karteczek, samoprzylepny pasek pozwalający na wielokrotne przyklejanie i odklejanie pojedynczej karteczki</t>
    </r>
  </si>
  <si>
    <r>
      <rPr>
        <b/>
        <sz val="10"/>
        <rFont val="Calibri"/>
        <family val="2"/>
        <charset val="238"/>
      </rPr>
      <t>Długopis biurowy:</t>
    </r>
    <r>
      <rPr>
        <sz val="10"/>
        <rFont val="Calibri"/>
        <family val="2"/>
        <charset val="238"/>
      </rPr>
      <t xml:space="preserve"> kolor tuszu niebieski, skuwka w kolorze tuszu</t>
    </r>
  </si>
  <si>
    <r>
      <rPr>
        <b/>
        <sz val="10"/>
        <rFont val="Calibri"/>
        <family val="2"/>
        <charset val="238"/>
      </rPr>
      <t xml:space="preserve">Długopis biurowy: </t>
    </r>
    <r>
      <rPr>
        <sz val="10"/>
        <rFont val="Calibri"/>
        <family val="2"/>
        <charset val="238"/>
      </rPr>
      <t>kolor tuszu czarny, skuwka w kolorze tuszu</t>
    </r>
  </si>
  <si>
    <t>Cienkopis, foliopis czarny do opisu płyt CD oraz koszulek na płyty</t>
  </si>
  <si>
    <r>
      <rPr>
        <b/>
        <sz val="10"/>
        <rFont val="Calibri"/>
        <family val="2"/>
        <charset val="238"/>
      </rPr>
      <t>Cienkopis biurowy</t>
    </r>
    <r>
      <rPr>
        <sz val="10"/>
        <rFont val="Calibri"/>
        <family val="2"/>
        <charset val="238"/>
      </rPr>
      <t>: cienkopis z zatyczką w kolorze tuszu - do pisania, podkreślania, końcówka fibrowa oprawiona w metal, tusz na bazie wody, grubość linii pisania 0,4 mm, kolor: czerwony, zielony (po 100 szt. każdego koloru)</t>
    </r>
  </si>
  <si>
    <r>
      <rPr>
        <b/>
        <sz val="10"/>
        <color indexed="8"/>
        <rFont val="Calibri"/>
        <family val="2"/>
        <charset val="238"/>
      </rPr>
      <t>Flamaster czarny:</t>
    </r>
    <r>
      <rPr>
        <sz val="10"/>
        <color indexed="8"/>
        <rFont val="Calibri"/>
        <family val="2"/>
        <charset val="238"/>
      </rPr>
      <t xml:space="preserve"> do opisu teczek, widoczna (mocna) linia pisania</t>
    </r>
  </si>
  <si>
    <r>
      <t>Kalkulator biurowy:</t>
    </r>
    <r>
      <rPr>
        <sz val="10"/>
        <rFont val="Calibri"/>
        <family val="2"/>
        <charset val="238"/>
        <scheme val="minor"/>
      </rPr>
      <t xml:space="preserve"> min. 12 cyfr na wyświetlaczu; podwójne zasilanie (bateryjno słoneczne),</t>
    </r>
    <r>
      <rPr>
        <b/>
        <sz val="10"/>
        <rFont val="Calibri"/>
        <family val="2"/>
        <charset val="238"/>
        <scheme val="minor"/>
      </rPr>
      <t xml:space="preserve"> </t>
    </r>
    <r>
      <rPr>
        <sz val="10"/>
        <rFont val="Calibri"/>
        <family val="2"/>
        <charset val="238"/>
        <scheme val="minor"/>
      </rPr>
      <t xml:space="preserve">klawisze podwójnej pamięci (m.in. MII+ i MII-), wyliczanie marży (MU), wymiary: 199mm x 158mm x 31mm +/-5mm </t>
    </r>
  </si>
  <si>
    <r>
      <rPr>
        <b/>
        <sz val="10"/>
        <rFont val="Calibri"/>
        <family val="2"/>
        <charset val="238"/>
      </rPr>
      <t xml:space="preserve">Koperta DL SK z oknem: </t>
    </r>
    <r>
      <rPr>
        <sz val="10"/>
        <rFont val="Calibri"/>
        <family val="2"/>
        <charset val="238"/>
      </rPr>
      <t xml:space="preserve"> okno prawe, wymiary: 110mm x 220 mm; kolor: biały (1000 szt./op.)</t>
    </r>
  </si>
  <si>
    <r>
      <rPr>
        <b/>
        <sz val="10"/>
        <color indexed="8"/>
        <rFont val="Calibri"/>
        <family val="2"/>
        <charset val="238"/>
      </rPr>
      <t xml:space="preserve">Koszulka na dokumenty: </t>
    </r>
    <r>
      <rPr>
        <sz val="10"/>
        <color indexed="8"/>
        <rFont val="Calibri"/>
        <family val="2"/>
        <charset val="238"/>
      </rPr>
      <t>format A4, otwierane od góry multiperforowana, pasująca do segregatora A4, krystaliczna, przeźroczysta, wykonana z folii PP o grubości od 45-55 mikronów, (100 szt./op.)</t>
    </r>
  </si>
  <si>
    <r>
      <t>Linijka</t>
    </r>
    <r>
      <rPr>
        <sz val="10"/>
        <rFont val="Calibri"/>
        <family val="2"/>
        <charset val="238"/>
      </rPr>
      <t xml:space="preserve"> wykonana z tworzywa, przezroczysta, długość 30 cm, podziałka wyskalowana w mm i cm.</t>
    </r>
  </si>
  <si>
    <t>Ołówek HB</t>
  </si>
  <si>
    <r>
      <t xml:space="preserve">Rozszywacz: </t>
    </r>
    <r>
      <rPr>
        <sz val="10"/>
        <rFont val="Calibri"/>
        <family val="2"/>
        <charset val="238"/>
      </rPr>
      <t>do usuwania zszywek wszelkiego rodzaju, uchwyt wykonany z tworzywa koloru czarnego lub szarego</t>
    </r>
  </si>
  <si>
    <r>
      <rPr>
        <b/>
        <sz val="10"/>
        <color indexed="8"/>
        <rFont val="Calibri"/>
        <family val="2"/>
        <charset val="238"/>
      </rPr>
      <t>Skoroszyt plastikow</t>
    </r>
    <r>
      <rPr>
        <b/>
        <sz val="10"/>
        <color rgb="FF000000"/>
        <rFont val="Calibri"/>
        <family val="2"/>
        <charset val="238"/>
      </rPr>
      <t xml:space="preserve">y oczkowy: </t>
    </r>
    <r>
      <rPr>
        <sz val="10"/>
        <color indexed="8"/>
        <rFont val="Calibri"/>
        <family val="2"/>
        <charset val="238"/>
      </rPr>
      <t>A4 z PCV, posiadający pasek papierowy do opisu, przednia okładka przeźroczysta, tylna kolorowa, (20 szt./op.), kolor: mix</t>
    </r>
  </si>
  <si>
    <r>
      <rPr>
        <b/>
        <sz val="10"/>
        <color indexed="8"/>
        <rFont val="Calibri"/>
        <family val="2"/>
        <charset val="238"/>
      </rPr>
      <t xml:space="preserve">Spinacz 28 mm: </t>
    </r>
    <r>
      <rPr>
        <sz val="10"/>
        <color rgb="FF000000"/>
        <rFont val="Calibri"/>
        <family val="2"/>
        <charset val="238"/>
      </rPr>
      <t>srebrny, (</t>
    </r>
    <r>
      <rPr>
        <sz val="10"/>
        <color indexed="8"/>
        <rFont val="Calibri"/>
        <family val="2"/>
        <charset val="238"/>
      </rPr>
      <t>100 szt./op.)</t>
    </r>
  </si>
  <si>
    <r>
      <t xml:space="preserve">Spinacz 50 mm: </t>
    </r>
    <r>
      <rPr>
        <sz val="10"/>
        <color rgb="FF000000"/>
        <rFont val="Calibri"/>
        <family val="2"/>
        <charset val="238"/>
      </rPr>
      <t xml:space="preserve">srebrny, </t>
    </r>
    <r>
      <rPr>
        <sz val="10"/>
        <color indexed="8"/>
        <rFont val="Calibri"/>
        <family val="2"/>
        <charset val="238"/>
      </rPr>
      <t>(100 szt./op.)</t>
    </r>
  </si>
  <si>
    <r>
      <t xml:space="preserve">Teczka wiązana: </t>
    </r>
    <r>
      <rPr>
        <sz val="10"/>
        <rFont val="Calibri"/>
        <family val="2"/>
        <charset val="238"/>
      </rPr>
      <t>wykonana z biało-szarej tektury, gramatura: 300g/m2, wymiary po wypełnieniu 320mm x 250mm x 50mm (+/-2mm) wyposażona w tasiemki, szeroki grzbiet i klapy umożliwiające przechowywanie większej ilości kartek /1ryza/teczka 5cm (</t>
    </r>
    <r>
      <rPr>
        <b/>
        <sz val="10"/>
        <rFont val="Calibri"/>
        <family val="2"/>
        <charset val="238"/>
      </rPr>
      <t>grubość grzbietu: 5 cm</t>
    </r>
    <r>
      <rPr>
        <sz val="10"/>
        <rFont val="Calibri"/>
        <family val="2"/>
        <charset val="238"/>
      </rPr>
      <t xml:space="preserve"> (+/-2mm), format A4</t>
    </r>
  </si>
  <si>
    <r>
      <t xml:space="preserve">Teczka wiązana: </t>
    </r>
    <r>
      <rPr>
        <sz val="10"/>
        <rFont val="Calibri"/>
        <family val="2"/>
        <charset val="238"/>
      </rPr>
      <t>do przechowywania i archiwizowania dokumentów w formacie A4:</t>
    </r>
    <r>
      <rPr>
        <b/>
        <sz val="10"/>
        <rFont val="Calibri"/>
        <family val="2"/>
        <charset val="238"/>
      </rPr>
      <t xml:space="preserve"> </t>
    </r>
    <r>
      <rPr>
        <sz val="10"/>
        <rFont val="Calibri"/>
        <family val="2"/>
        <charset val="238"/>
      </rPr>
      <t>wykonana z kartonu litego bezkwasowego białego, gramatura 300g/m2, grubość grzbietu: 5 cm (+/-2mm), wymiary po wypełnieniu 320mm x 250mm x 50mm (+/-2mm), zapinana 100% niebieloną tasiemką bawełnianą ok. 20 mm długości, szerokie klapy wewnętrzne zabezpieczające dokumenty przed wypadnięciem, pH: neutralne, tj. 7,5-10, rezerwa alkaiczna &gt;0,4 mol/kg, liczba Kappa &lt;5</t>
    </r>
  </si>
  <si>
    <r>
      <t xml:space="preserve">Zszywacz: </t>
    </r>
    <r>
      <rPr>
        <sz val="10"/>
        <rFont val="Calibri"/>
        <family val="2"/>
        <charset val="238"/>
      </rPr>
      <t>górna część wykonana z tworzywa sztucznego, rozmiar pasujących zszywek 24/6, zszywa do 40 kartek, pojemność magazynka min. 80 zszywek</t>
    </r>
  </si>
  <si>
    <r>
      <t xml:space="preserve">Klip biurowy: </t>
    </r>
    <r>
      <rPr>
        <sz val="10"/>
        <color indexed="8"/>
        <rFont val="Calibri"/>
        <family val="2"/>
        <charset val="238"/>
      </rPr>
      <t>wykonany z metalu do spinania dokumentów, papieru, sprężysty, wysoka trwałość, kolor czarny, wielkość 15 mm, (12 szt./op.)</t>
    </r>
  </si>
  <si>
    <r>
      <t xml:space="preserve">Klip biurowy: </t>
    </r>
    <r>
      <rPr>
        <sz val="10"/>
        <color indexed="8"/>
        <rFont val="Calibri"/>
        <family val="2"/>
        <charset val="238"/>
      </rPr>
      <t>wykonany z metalu do spinania dokumentów, papieru, sprężysty, wysoka trwałość, kolor czarny, wielkość 25 mm, 12 szt./op.)</t>
    </r>
  </si>
  <si>
    <r>
      <t xml:space="preserve">Klip biurowy: </t>
    </r>
    <r>
      <rPr>
        <sz val="10"/>
        <color indexed="8"/>
        <rFont val="Calibri"/>
        <family val="2"/>
        <charset val="238"/>
      </rPr>
      <t>wykonany z metalu do spinania dokumentów, papieru, sprężysty, wysoka trwałość, kolor czarny, wielkość 51 mm, (12 szt./op.)</t>
    </r>
  </si>
  <si>
    <r>
      <rPr>
        <b/>
        <sz val="10"/>
        <rFont val="Calibri"/>
        <family val="2"/>
        <charset val="238"/>
      </rPr>
      <t>Koperta RBD B4 HK:</t>
    </r>
    <r>
      <rPr>
        <sz val="10"/>
        <rFont val="Calibri"/>
        <family val="2"/>
        <charset val="238"/>
      </rPr>
      <t xml:space="preserve"> wymiary 250mm x 353mm x 38-40mm kolor: biały (250 szt./op.)</t>
    </r>
  </si>
  <si>
    <r>
      <rPr>
        <b/>
        <sz val="10"/>
        <rFont val="Calibri"/>
        <family val="2"/>
        <charset val="238"/>
      </rPr>
      <t>Koperta C4 SK:</t>
    </r>
    <r>
      <rPr>
        <sz val="10"/>
        <rFont val="Calibri"/>
        <family val="2"/>
        <charset val="238"/>
      </rPr>
      <t xml:space="preserve"> wymiary: 229mm x 324mm; kolor: biały (250szt./op.)</t>
    </r>
  </si>
  <si>
    <r>
      <rPr>
        <b/>
        <sz val="10"/>
        <rFont val="Calibri"/>
        <family val="2"/>
        <charset val="238"/>
      </rPr>
      <t xml:space="preserve">Koperta C5 SK: </t>
    </r>
    <r>
      <rPr>
        <sz val="10"/>
        <rFont val="Calibri"/>
        <family val="2"/>
        <charset val="238"/>
      </rPr>
      <t>wymiary: 162mm x 229mm; kolor: biały (500 szt./op.)</t>
    </r>
  </si>
  <si>
    <r>
      <rPr>
        <b/>
        <sz val="10"/>
        <color indexed="8"/>
        <rFont val="Calibri"/>
        <family val="2"/>
        <charset val="238"/>
      </rPr>
      <t xml:space="preserve">Koszulka na dokumenty z poszerzanym bokiem: </t>
    </r>
    <r>
      <rPr>
        <sz val="10"/>
        <color indexed="8"/>
        <rFont val="Calibri"/>
        <family val="2"/>
        <charset val="238"/>
      </rPr>
      <t>format A4, otwierana od góry multiperforowana, pasująca do segregatora A4. Boki poszerzane do min. 20 mm, (10 szt./op.)</t>
    </r>
  </si>
  <si>
    <r>
      <t xml:space="preserve">Plastikowa tacka na dokumenty w formacie A4: </t>
    </r>
    <r>
      <rPr>
        <sz val="10"/>
        <rFont val="Calibri"/>
        <family val="2"/>
        <charset val="238"/>
      </rPr>
      <t>wykonana z wytrzymałego tworzywa sztucznego, kolor: transparentny, możliwość ustawiania szufladek jedna na drugiej</t>
    </r>
  </si>
  <si>
    <r>
      <rPr>
        <b/>
        <sz val="10"/>
        <rFont val="Calibri"/>
        <family val="2"/>
        <charset val="238"/>
      </rPr>
      <t>Przekładka  do segregatora:</t>
    </r>
    <r>
      <rPr>
        <sz val="10"/>
        <rFont val="Calibri"/>
        <family val="2"/>
        <charset val="238"/>
      </rPr>
      <t xml:space="preserve"> 1/3 A4, kolor: mix, posiadają min. 2 otwory do wpinania w zamki segregatorowe (100 szt./op.)</t>
    </r>
  </si>
  <si>
    <r>
      <rPr>
        <b/>
        <sz val="10"/>
        <color indexed="8"/>
        <rFont val="Calibri"/>
        <family val="2"/>
        <charset val="238"/>
      </rPr>
      <t>Taśma pakowa brązowa:</t>
    </r>
    <r>
      <rPr>
        <sz val="10"/>
        <color rgb="FF000000"/>
        <rFont val="Calibri"/>
        <family val="2"/>
        <charset val="238"/>
      </rPr>
      <t xml:space="preserve"> wymiary:</t>
    </r>
    <r>
      <rPr>
        <sz val="10"/>
        <color indexed="8"/>
        <rFont val="Calibri"/>
        <family val="2"/>
        <charset val="238"/>
      </rPr>
      <t xml:space="preserve"> szer. 48-50mm, długość min. 50m</t>
    </r>
  </si>
  <si>
    <r>
      <rPr>
        <b/>
        <sz val="10"/>
        <color indexed="8"/>
        <rFont val="Calibri"/>
        <family val="2"/>
        <charset val="238"/>
      </rPr>
      <t xml:space="preserve">Taśma pakowa transparentna: </t>
    </r>
    <r>
      <rPr>
        <sz val="10"/>
        <color rgb="FF000000"/>
        <rFont val="Calibri"/>
        <family val="2"/>
        <charset val="238"/>
      </rPr>
      <t>wymiary: sze</t>
    </r>
    <r>
      <rPr>
        <sz val="10"/>
        <color indexed="8"/>
        <rFont val="Calibri"/>
        <family val="2"/>
        <charset val="238"/>
      </rPr>
      <t xml:space="preserve">r. 48-50mm, długość min. 50m </t>
    </r>
  </si>
  <si>
    <r>
      <t xml:space="preserve">Taśma klejąca: </t>
    </r>
    <r>
      <rPr>
        <sz val="10"/>
        <rFont val="Calibri"/>
        <family val="2"/>
        <charset val="238"/>
      </rPr>
      <t>biurowa na podajniku, krystaliczna, wymiary: szer. 19-20 mm, długość min. 30 m</t>
    </r>
  </si>
  <si>
    <r>
      <t xml:space="preserve">Temperówka metalowa pojedyncza: </t>
    </r>
    <r>
      <rPr>
        <sz val="10"/>
        <color indexed="8"/>
        <rFont val="Calibri"/>
        <family val="2"/>
        <charset val="238"/>
      </rPr>
      <t>stalowe ostrze mocowane wkrętem</t>
    </r>
  </si>
  <si>
    <r>
      <t xml:space="preserve">Tusz do pieczątek i do stempli polimerowych i kauczukowych: </t>
    </r>
    <r>
      <rPr>
        <sz val="10"/>
        <color rgb="FF000000"/>
        <rFont val="Calibri"/>
        <family val="2"/>
        <charset val="238"/>
      </rPr>
      <t>kolor zielony</t>
    </r>
  </si>
  <si>
    <r>
      <rPr>
        <b/>
        <sz val="10"/>
        <color indexed="8"/>
        <rFont val="Calibri"/>
        <family val="2"/>
        <charset val="238"/>
      </rPr>
      <t>Zszywki 24/6:</t>
    </r>
    <r>
      <rPr>
        <sz val="10"/>
        <color indexed="8"/>
        <rFont val="Calibri"/>
        <family val="2"/>
        <charset val="238"/>
      </rPr>
      <t xml:space="preserve"> ocynkowane (1000 szt./op.)</t>
    </r>
  </si>
  <si>
    <r>
      <t xml:space="preserve">Przybornik na biórko: </t>
    </r>
    <r>
      <rPr>
        <sz val="10"/>
        <rFont val="Calibri"/>
        <family val="2"/>
        <charset val="238"/>
      </rPr>
      <t>przybornik na biurko 
z metalowej siateczki powlekanej lakierem, 3 komorowy:
1 komora na artykuły piśmienne,
1 komora na drobne akcesoria biurowe (gumki, spinacze, itp.),
1 komora na karteczki,
posiada gumowe nóżki,
wymiary: 205mm x 103mm x 98mm
kolor czarny</t>
    </r>
  </si>
  <si>
    <r>
      <t xml:space="preserve">Folia do laminowania: </t>
    </r>
    <r>
      <rPr>
        <sz val="10"/>
        <rFont val="Calibri"/>
        <family val="2"/>
        <charset val="238"/>
      </rPr>
      <t>format A3, 175 mic, opakowanie 100 sztuk</t>
    </r>
  </si>
  <si>
    <r>
      <rPr>
        <b/>
        <sz val="10"/>
        <rFont val="Calibri"/>
        <family val="2"/>
        <charset val="238"/>
      </rPr>
      <t xml:space="preserve">Koperta C5 HK: </t>
    </r>
    <r>
      <rPr>
        <sz val="10"/>
        <rFont val="Calibri"/>
        <family val="2"/>
        <charset val="238"/>
      </rPr>
      <t>wymiary: 162mm x 229mm; kolor: ecru</t>
    </r>
  </si>
  <si>
    <r>
      <rPr>
        <b/>
        <sz val="10"/>
        <color indexed="8"/>
        <rFont val="Calibri"/>
        <family val="2"/>
        <charset val="238"/>
      </rPr>
      <t>Papier ozdobny</t>
    </r>
    <r>
      <rPr>
        <sz val="10"/>
        <color indexed="8"/>
        <rFont val="Calibri"/>
        <family val="2"/>
        <charset val="238"/>
      </rPr>
      <t xml:space="preserve"> o fakturze z drobnym tłoczeniem, przeznaczony do drukarek laserowych do przygotowywania zaproszeń, kart okolicznościowych, dyplomów.
Format: A4
Grubość: 200 g/m2
Kolor: kremowy lub beżowy
Opakowanie: 20 szt.</t>
    </r>
  </si>
  <si>
    <r>
      <rPr>
        <b/>
        <sz val="10"/>
        <color indexed="8"/>
        <rFont val="Calibri"/>
        <family val="2"/>
        <charset val="238"/>
      </rPr>
      <t>Książka do podpisu:</t>
    </r>
    <r>
      <rPr>
        <sz val="10"/>
        <color indexed="8"/>
        <rFont val="Calibri"/>
        <family val="2"/>
        <charset val="238"/>
      </rPr>
      <t xml:space="preserve"> na dokumenty formatu A4, rozciągliwy grzbiet, 10 przegródek, okładka twarda, oprawiona w okleinę powleczoną PCV lub skóropodobną, kolor: czarny</t>
    </r>
  </si>
  <si>
    <r>
      <t xml:space="preserve">Okładka na dyplom z godłem: </t>
    </r>
    <r>
      <rPr>
        <sz val="10"/>
        <rFont val="Calibri"/>
        <family val="2"/>
        <charset val="238"/>
      </rPr>
      <t>format A4, pokryta skóropodobnym tworzywem, ozdobiona złotym godłem, wewnątrz wyposażona w narożnik oraz ozdobny sznurek, kolor granatowy, zielony lub bordowy</t>
    </r>
  </si>
  <si>
    <r>
      <t xml:space="preserve">Okładka na dyplom: </t>
    </r>
    <r>
      <rPr>
        <sz val="10"/>
        <rFont val="Calibri"/>
        <family val="2"/>
        <charset val="238"/>
      </rPr>
      <t>format A4, pokryta skóropodobnym tworzywem, wewnątrz wyposażona w narożnik oraz ozdobny sznurek, kolor granatowy, zielony lub bordowy</t>
    </r>
  </si>
  <si>
    <r>
      <t xml:space="preserve">Zawieszki do kluczy: </t>
    </r>
    <r>
      <rPr>
        <sz val="10"/>
        <rFont val="Calibri"/>
        <family val="2"/>
        <charset val="238"/>
      </rPr>
      <t>plastikowe</t>
    </r>
    <r>
      <rPr>
        <b/>
        <sz val="10"/>
        <rFont val="Calibri"/>
        <family val="2"/>
        <charset val="238"/>
      </rPr>
      <t xml:space="preserve">, </t>
    </r>
    <r>
      <rPr>
        <sz val="10"/>
        <rFont val="Calibri"/>
        <family val="2"/>
        <charset val="238"/>
      </rPr>
      <t>zabezpieczone przezroczystą folią okienko do wpisania numeru pomieszczenia, mix kolorów (100 szt./op.)</t>
    </r>
  </si>
  <si>
    <r>
      <rPr>
        <b/>
        <sz val="10"/>
        <rFont val="Calibri"/>
        <family val="2"/>
        <charset val="238"/>
      </rPr>
      <t>Baterie LR44</t>
    </r>
    <r>
      <rPr>
        <sz val="10"/>
        <rFont val="Calibri"/>
        <family val="2"/>
        <charset val="238"/>
      </rPr>
      <t xml:space="preserve"> 1.5v 10 szt. w opakowaniu</t>
    </r>
  </si>
  <si>
    <r>
      <t xml:space="preserve">Folia stretch: </t>
    </r>
    <r>
      <rPr>
        <sz val="10"/>
        <rFont val="Calibri"/>
        <family val="2"/>
        <charset val="238"/>
      </rPr>
      <t xml:space="preserve">czarna 1.5 kg, szer. 50 cm </t>
    </r>
  </si>
  <si>
    <t>Wartość VAT [PLN] /kol. G x kol. H/</t>
  </si>
  <si>
    <t>I</t>
  </si>
  <si>
    <r>
      <t xml:space="preserve">Produkt oferowany - należy podać dane dotyczące producenta, nazwę, kod lub symbol handlowy/katalogowy danego artykułu – </t>
    </r>
    <r>
      <rPr>
        <b/>
        <i/>
        <u/>
        <sz val="10"/>
        <color rgb="FF000000"/>
        <rFont val="Calibri"/>
        <family val="2"/>
        <charset val="238"/>
      </rPr>
      <t>dane do wyboru w zakresie umożliwiającym Zamawiającemu jednoznaczne zidentyfikowanie oferowanych produktów</t>
    </r>
    <r>
      <rPr>
        <b/>
        <sz val="10"/>
        <color rgb="FF000000"/>
        <rFont val="Calibri"/>
        <family val="2"/>
        <charset val="238"/>
      </rPr>
      <t xml:space="preserve"> </t>
    </r>
  </si>
  <si>
    <t>C</t>
  </si>
  <si>
    <t>j.m.</t>
  </si>
  <si>
    <t>D</t>
  </si>
  <si>
    <t>szt.</t>
  </si>
  <si>
    <t>op.</t>
  </si>
  <si>
    <r>
      <rPr>
        <b/>
        <sz val="10"/>
        <rFont val="Calibri"/>
        <family val="2"/>
        <charset val="238"/>
      </rPr>
      <t xml:space="preserve">Bloczek samoprzylepny prostokątny: </t>
    </r>
    <r>
      <rPr>
        <sz val="10"/>
        <rFont val="Calibri"/>
        <family val="2"/>
        <charset val="238"/>
      </rPr>
      <t>kolor: żółty, wymiary 38 mm x 51 mm (+/- 2 mm), 1 bloczek powinien składać się z min. 100 karteczek, samoprzylepny pasek pozwalający na wielokrotne przyklejanie i odklejanie pojedynczej karteczki, klej umieszczony według dłuższego boku</t>
    </r>
  </si>
  <si>
    <r>
      <rPr>
        <b/>
        <sz val="10"/>
        <rFont val="Calibri"/>
        <family val="2"/>
        <charset val="238"/>
      </rPr>
      <t>Koperta C5 HK</t>
    </r>
    <r>
      <rPr>
        <sz val="10"/>
        <rFont val="Calibri"/>
        <family val="2"/>
        <charset val="238"/>
      </rPr>
      <t>: wymiary: 162mm x 229mm; kolor: biały, min. 100g.</t>
    </r>
  </si>
  <si>
    <r>
      <rPr>
        <b/>
        <sz val="10"/>
        <color indexed="8"/>
        <rFont val="Calibri"/>
        <family val="2"/>
        <charset val="238"/>
      </rPr>
      <t>Książka do podpisu:</t>
    </r>
    <r>
      <rPr>
        <sz val="10"/>
        <color indexed="8"/>
        <rFont val="Calibri"/>
        <family val="2"/>
        <charset val="238"/>
      </rPr>
      <t xml:space="preserve"> na dokumenty formatu A4, rozciągliwy grzbiet, 20 przegródek, okładka twarda, oprawiona w okleinę powleczoną PCV lub skóropodobną, kolor: czarny</t>
    </r>
  </si>
  <si>
    <r>
      <t xml:space="preserve">Taśma dwustronna: </t>
    </r>
    <r>
      <rPr>
        <sz val="10"/>
        <rFont val="Calibri"/>
        <family val="2"/>
        <charset val="238"/>
      </rPr>
      <t>wymiary: szer. 48-50mm, długość min. 25m</t>
    </r>
  </si>
  <si>
    <r>
      <t xml:space="preserve">Dziurkacz: </t>
    </r>
    <r>
      <rPr>
        <sz val="10"/>
        <color rgb="FF000000"/>
        <rFont val="Calibri"/>
        <family val="2"/>
        <charset val="238"/>
      </rPr>
      <t>format A4, A5, A6, Us Quart, 8x8x8, antypoślizgowa podkładka nie rysująca mebli, dziurkuje do 40 kartek</t>
    </r>
  </si>
  <si>
    <r>
      <t xml:space="preserve">Teczka z gumką: </t>
    </r>
    <r>
      <rPr>
        <sz val="10"/>
        <rFont val="Calibri"/>
        <family val="2"/>
        <charset val="238"/>
      </rPr>
      <t>do przechowywania dokumentów w formacie A4, wykonana 
z kartonu pokrytego lakierem, wyposażona 
w gumkę wzdłuż długiego boku, posiada trzy wewnętrzne klapy zabezpieczające dokumenty przed wypadnięciem, kolor: granatowy, czarny lub zielony</t>
    </r>
  </si>
  <si>
    <r>
      <rPr>
        <b/>
        <sz val="10"/>
        <color indexed="8"/>
        <rFont val="Calibri"/>
        <family val="2"/>
        <charset val="238"/>
      </rPr>
      <t>Zakreślacz:</t>
    </r>
    <r>
      <rPr>
        <sz val="10"/>
        <color indexed="8"/>
        <rFont val="Calibri"/>
        <family val="2"/>
        <charset val="238"/>
      </rPr>
      <t xml:space="preserve"> płaski z fluorescencyjnym tuszem na bazie wody, do stosowania na wszystkich rodzajach papieru, trwała ścięta koncówka, kolor: żółty, pomarańczowy, zielony lub różowy</t>
    </r>
  </si>
  <si>
    <t>Postępowanie nr ZP-9/2023</t>
  </si>
  <si>
    <t>FORMULARZ CENOWY - część 1A zamówienia (zakup w ramach środków WFOŚiGW w Warszawie)</t>
  </si>
  <si>
    <r>
      <rPr>
        <b/>
        <sz val="10"/>
        <color indexed="8"/>
        <rFont val="Calibri"/>
        <family val="2"/>
        <charset val="238"/>
        <scheme val="minor"/>
      </rPr>
      <t xml:space="preserve">Segregator: </t>
    </r>
    <r>
      <rPr>
        <sz val="10"/>
        <color indexed="8"/>
        <rFont val="Calibri"/>
        <family val="2"/>
        <charset val="238"/>
        <scheme val="minor"/>
      </rPr>
      <t>format: A4; oklejony na zewnątrz folią polipropylenową (PP); wewnątrz wyklejka papierowa, z mechanizmem dźwigniowym z dociskiem (segregator dostarczony w całości); szerokość grzbietu 50-55 mm z kieszenią na wymienne etykiety opisowe i otworem na palec, metalowe okucia dolnych krawędzi; kolor: niebieski, zielony lub czarny</t>
    </r>
  </si>
  <si>
    <r>
      <rPr>
        <b/>
        <sz val="10"/>
        <color indexed="8"/>
        <rFont val="Calibri"/>
        <family val="2"/>
        <charset val="238"/>
        <scheme val="minor"/>
      </rPr>
      <t xml:space="preserve">Segregator: </t>
    </r>
    <r>
      <rPr>
        <sz val="10"/>
        <color indexed="8"/>
        <rFont val="Calibri"/>
        <family val="2"/>
        <charset val="238"/>
        <scheme val="minor"/>
      </rPr>
      <t>format: A4; oklejony na zewnątrz folią polipropylenową (PP); wewnątrz wyklejka papierowa, z mechanizmem dźwigniowym z dociskiem (segregator dostarczony w całości); szerokość grzbietu 70-75 mm z kieszenią na wymienne etykiety opisowe i otworem na palec, metalowe okucia dolnych krawędzi; kolor: niebieski, zielony lub czarny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</si>
</sst>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zł&quot;_-;\-* #,##0.00\ &quot;zł&quot;_-;_-* &quot;-&quot;??\ &quot;zł&quot;_-;_-@_-"/>
    <numFmt numFmtId="164" formatCode="[$-415]General"/>
  </numFmts>
  <fonts count="24" x14ac:knownFonts="1"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b/>
      <sz val="10"/>
      <color rgb="FF000000"/>
      <name val="Calibri"/>
      <family val="2"/>
      <charset val="238"/>
    </font>
    <font>
      <sz val="10"/>
      <color rgb="FF000000"/>
      <name val="Calibri"/>
      <family val="2"/>
      <charset val="238"/>
    </font>
    <font>
      <sz val="10"/>
      <color indexed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</font>
    <font>
      <b/>
      <sz val="10"/>
      <color indexed="8"/>
      <name val="Calibri"/>
      <family val="2"/>
      <charset val="238"/>
    </font>
    <font>
      <b/>
      <sz val="10"/>
      <name val="Calibri"/>
      <family val="2"/>
      <charset val="238"/>
    </font>
    <font>
      <i/>
      <sz val="11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9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9"/>
      <color rgb="FF000000"/>
      <name val="Calibri"/>
      <family val="2"/>
      <charset val="238"/>
    </font>
    <font>
      <b/>
      <i/>
      <sz val="1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b/>
      <i/>
      <u/>
      <sz val="10"/>
      <color rgb="FF000000"/>
      <name val="Calibri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rgb="FFC5D9F1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rgb="FFC5D9F1"/>
      </patternFill>
    </fill>
    <fill>
      <patternFill patternType="solid">
        <fgColor rgb="FFC5D9F1"/>
        <bgColor rgb="FFC5D9F1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Border="0" applyProtection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90">
    <xf numFmtId="0" fontId="0" fillId="0" borderId="0" xfId="0"/>
    <xf numFmtId="9" fontId="7" fillId="5" borderId="1" xfId="3" applyFont="1" applyFill="1" applyBorder="1" applyAlignment="1">
      <alignment horizontal="center" vertical="center" wrapText="1"/>
    </xf>
    <xf numFmtId="164" fontId="4" fillId="0" borderId="1" xfId="1" applyFont="1" applyBorder="1" applyAlignment="1">
      <alignment vertical="center" wrapText="1"/>
    </xf>
    <xf numFmtId="44" fontId="6" fillId="0" borderId="1" xfId="2" applyFont="1" applyBorder="1" applyAlignment="1">
      <alignment horizontal="center" vertical="center"/>
    </xf>
    <xf numFmtId="164" fontId="4" fillId="3" borderId="1" xfId="1" applyFont="1" applyFill="1" applyBorder="1" applyAlignment="1">
      <alignment vertical="center" wrapText="1"/>
    </xf>
    <xf numFmtId="164" fontId="2" fillId="2" borderId="1" xfId="1" applyFont="1" applyFill="1" applyBorder="1" applyAlignment="1">
      <alignment vertical="center" wrapText="1"/>
    </xf>
    <xf numFmtId="164" fontId="3" fillId="2" borderId="1" xfId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164" fontId="8" fillId="0" borderId="1" xfId="1" applyFont="1" applyBorder="1" applyAlignment="1">
      <alignment vertical="center" wrapText="1"/>
    </xf>
    <xf numFmtId="164" fontId="3" fillId="3" borderId="1" xfId="1" applyFont="1" applyFill="1" applyBorder="1" applyAlignment="1">
      <alignment horizontal="center" vertical="center" wrapText="1"/>
    </xf>
    <xf numFmtId="164" fontId="4" fillId="4" borderId="1" xfId="1" applyFont="1" applyFill="1" applyBorder="1" applyAlignment="1">
      <alignment vertical="center" wrapText="1"/>
    </xf>
    <xf numFmtId="164" fontId="3" fillId="4" borderId="1" xfId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left" vertical="center" wrapText="1"/>
    </xf>
    <xf numFmtId="44" fontId="7" fillId="5" borderId="1" xfId="0" applyNumberFormat="1" applyFont="1" applyFill="1" applyBorder="1" applyAlignment="1">
      <alignment horizontal="center" vertical="center" wrapText="1"/>
    </xf>
    <xf numFmtId="164" fontId="7" fillId="0" borderId="1" xfId="1" applyFont="1" applyBorder="1" applyAlignment="1">
      <alignment vertical="center" wrapText="1"/>
    </xf>
    <xf numFmtId="0" fontId="12" fillId="3" borderId="1" xfId="0" applyFont="1" applyFill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5" fillId="6" borderId="1" xfId="0" applyFont="1" applyFill="1" applyBorder="1" applyAlignment="1">
      <alignment horizontal="left" vertical="center" wrapText="1"/>
    </xf>
    <xf numFmtId="164" fontId="3" fillId="5" borderId="1" xfId="1" applyFont="1" applyFill="1" applyBorder="1" applyAlignment="1">
      <alignment horizontal="center" vertical="center"/>
    </xf>
    <xf numFmtId="164" fontId="7" fillId="2" borderId="1" xfId="1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12" fillId="0" borderId="0" xfId="0" applyFont="1" applyAlignment="1">
      <alignment horizontal="center" vertical="center"/>
    </xf>
    <xf numFmtId="0" fontId="12" fillId="0" borderId="0" xfId="0" applyFont="1"/>
    <xf numFmtId="0" fontId="19" fillId="0" borderId="0" xfId="0" applyFont="1" applyAlignment="1">
      <alignment horizontal="right" vertical="center"/>
    </xf>
    <xf numFmtId="0" fontId="20" fillId="0" borderId="0" xfId="0" applyFont="1"/>
    <xf numFmtId="0" fontId="12" fillId="0" borderId="0" xfId="0" applyFont="1" applyAlignment="1">
      <alignment horizontal="left"/>
    </xf>
    <xf numFmtId="0" fontId="21" fillId="0" borderId="0" xfId="0" applyFont="1" applyAlignment="1">
      <alignment horizontal="left"/>
    </xf>
    <xf numFmtId="10" fontId="12" fillId="0" borderId="0" xfId="0" applyNumberFormat="1" applyFont="1" applyAlignment="1">
      <alignment horizontal="center" vertical="center"/>
    </xf>
    <xf numFmtId="0" fontId="17" fillId="0" borderId="0" xfId="0" applyFont="1"/>
    <xf numFmtId="0" fontId="0" fillId="3" borderId="0" xfId="0" applyFill="1"/>
    <xf numFmtId="164" fontId="2" fillId="9" borderId="1" xfId="1" applyFont="1" applyFill="1" applyBorder="1" applyAlignment="1">
      <alignment horizontal="center" vertical="center"/>
    </xf>
    <xf numFmtId="0" fontId="2" fillId="9" borderId="1" xfId="0" applyFont="1" applyFill="1" applyBorder="1" applyAlignment="1">
      <alignment horizontal="center" vertical="center" wrapText="1"/>
    </xf>
    <xf numFmtId="164" fontId="2" fillId="9" borderId="1" xfId="1" applyFont="1" applyFill="1" applyBorder="1" applyAlignment="1">
      <alignment horizontal="center" vertical="center" wrapText="1"/>
    </xf>
    <xf numFmtId="44" fontId="2" fillId="9" borderId="1" xfId="1" applyNumberFormat="1" applyFont="1" applyFill="1" applyBorder="1" applyAlignment="1">
      <alignment horizontal="center" vertical="center" wrapText="1"/>
    </xf>
    <xf numFmtId="44" fontId="2" fillId="9" borderId="1" xfId="0" applyNumberFormat="1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164" fontId="2" fillId="8" borderId="1" xfId="1" applyFont="1" applyFill="1" applyBorder="1" applyAlignment="1">
      <alignment horizontal="center" vertical="center"/>
    </xf>
    <xf numFmtId="164" fontId="2" fillId="8" borderId="1" xfId="1" applyFont="1" applyFill="1" applyBorder="1" applyAlignment="1">
      <alignment horizontal="center" vertical="center" wrapText="1"/>
    </xf>
    <xf numFmtId="44" fontId="2" fillId="8" borderId="1" xfId="1" applyNumberFormat="1" applyFont="1" applyFill="1" applyBorder="1" applyAlignment="1">
      <alignment horizontal="center" vertical="center" wrapText="1"/>
    </xf>
    <xf numFmtId="44" fontId="2" fillId="8" borderId="2" xfId="1" applyNumberFormat="1" applyFont="1" applyFill="1" applyBorder="1" applyAlignment="1">
      <alignment horizontal="center" vertical="center" wrapText="1"/>
    </xf>
    <xf numFmtId="44" fontId="2" fillId="8" borderId="2" xfId="0" applyNumberFormat="1" applyFont="1" applyFill="1" applyBorder="1" applyAlignment="1">
      <alignment horizontal="center" vertical="center" wrapText="1"/>
    </xf>
    <xf numFmtId="44" fontId="16" fillId="7" borderId="1" xfId="0" applyNumberFormat="1" applyFont="1" applyFill="1" applyBorder="1"/>
    <xf numFmtId="44" fontId="0" fillId="0" borderId="0" xfId="0" applyNumberFormat="1"/>
    <xf numFmtId="9" fontId="18" fillId="0" borderId="0" xfId="3" applyFont="1" applyBorder="1"/>
    <xf numFmtId="9" fontId="20" fillId="0" borderId="0" xfId="3" applyFont="1" applyBorder="1"/>
    <xf numFmtId="9" fontId="12" fillId="0" borderId="0" xfId="3" applyFont="1" applyBorder="1"/>
    <xf numFmtId="9" fontId="2" fillId="8" borderId="1" xfId="3" applyFont="1" applyFill="1" applyBorder="1" applyAlignment="1">
      <alignment horizontal="center" vertical="center" wrapText="1"/>
    </xf>
    <xf numFmtId="9" fontId="2" fillId="9" borderId="1" xfId="3" applyFont="1" applyFill="1" applyBorder="1" applyAlignment="1">
      <alignment horizontal="center" vertical="center" wrapText="1"/>
    </xf>
    <xf numFmtId="9" fontId="10" fillId="0" borderId="0" xfId="3" applyFont="1" applyBorder="1" applyAlignment="1">
      <alignment horizontal="left" vertical="center"/>
    </xf>
    <xf numFmtId="9" fontId="0" fillId="0" borderId="0" xfId="3" applyFont="1" applyBorder="1"/>
    <xf numFmtId="164" fontId="7" fillId="0" borderId="0" xfId="1" applyFont="1" applyBorder="1" applyAlignment="1">
      <alignment vertical="center" wrapText="1"/>
    </xf>
    <xf numFmtId="164" fontId="7" fillId="0" borderId="2" xfId="1" applyFont="1" applyBorder="1" applyAlignment="1">
      <alignment vertical="center" wrapText="1"/>
    </xf>
    <xf numFmtId="164" fontId="9" fillId="2" borderId="1" xfId="1" applyFont="1" applyFill="1" applyBorder="1" applyAlignment="1">
      <alignment vertical="center" wrapText="1"/>
    </xf>
    <xf numFmtId="164" fontId="7" fillId="2" borderId="1" xfId="1" applyFont="1" applyFill="1" applyBorder="1" applyAlignment="1">
      <alignment vertical="center" wrapText="1"/>
    </xf>
    <xf numFmtId="164" fontId="9" fillId="0" borderId="1" xfId="1" applyFont="1" applyBorder="1" applyAlignment="1">
      <alignment vertical="center" wrapText="1"/>
    </xf>
    <xf numFmtId="0" fontId="16" fillId="0" borderId="1" xfId="0" applyFont="1" applyBorder="1" applyAlignment="1">
      <alignment horizontal="left" vertical="center" wrapText="1"/>
    </xf>
    <xf numFmtId="164" fontId="9" fillId="3" borderId="1" xfId="1" applyFont="1" applyFill="1" applyBorder="1" applyAlignment="1">
      <alignment vertical="center" wrapText="1"/>
    </xf>
    <xf numFmtId="164" fontId="3" fillId="0" borderId="1" xfId="1" applyFont="1" applyBorder="1" applyAlignment="1">
      <alignment horizontal="center" vertical="center" wrapText="1"/>
    </xf>
    <xf numFmtId="164" fontId="7" fillId="0" borderId="1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64" fontId="7" fillId="4" borderId="1" xfId="1" applyFont="1" applyFill="1" applyBorder="1" applyAlignment="1">
      <alignment horizontal="center" vertical="center" wrapText="1"/>
    </xf>
    <xf numFmtId="164" fontId="7" fillId="0" borderId="3" xfId="1" applyFont="1" applyBorder="1" applyAlignment="1">
      <alignment vertical="center" wrapText="1"/>
    </xf>
    <xf numFmtId="44" fontId="18" fillId="0" borderId="0" xfId="0" applyNumberFormat="1" applyFont="1"/>
    <xf numFmtId="44" fontId="20" fillId="0" borderId="0" xfId="0" applyNumberFormat="1" applyFont="1"/>
    <xf numFmtId="44" fontId="12" fillId="0" borderId="0" xfId="0" applyNumberFormat="1" applyFont="1"/>
    <xf numFmtId="44" fontId="3" fillId="5" borderId="1" xfId="3" applyNumberFormat="1" applyFont="1" applyFill="1" applyBorder="1" applyAlignment="1">
      <alignment horizontal="center" vertical="center" wrapText="1"/>
    </xf>
    <xf numFmtId="44" fontId="7" fillId="5" borderId="1" xfId="3" applyNumberFormat="1" applyFont="1" applyFill="1" applyBorder="1" applyAlignment="1">
      <alignment horizontal="center" vertical="center" wrapText="1"/>
    </xf>
    <xf numFmtId="164" fontId="2" fillId="8" borderId="2" xfId="1" applyFont="1" applyFill="1" applyBorder="1" applyAlignment="1">
      <alignment horizontal="center" vertical="center" wrapText="1"/>
    </xf>
    <xf numFmtId="164" fontId="7" fillId="3" borderId="1" xfId="1" applyFont="1" applyFill="1" applyBorder="1" applyAlignment="1">
      <alignment horizontal="center" vertical="center" wrapText="1"/>
    </xf>
    <xf numFmtId="0" fontId="0" fillId="0" borderId="1" xfId="0" applyBorder="1"/>
    <xf numFmtId="0" fontId="12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164" fontId="7" fillId="4" borderId="4" xfId="1" applyFont="1" applyFill="1" applyBorder="1" applyAlignment="1">
      <alignment horizontal="center" vertical="center" wrapText="1"/>
    </xf>
    <xf numFmtId="164" fontId="3" fillId="5" borderId="5" xfId="1" applyFont="1" applyFill="1" applyBorder="1" applyAlignment="1">
      <alignment horizontal="center" vertical="center"/>
    </xf>
    <xf numFmtId="164" fontId="4" fillId="3" borderId="5" xfId="1" applyFont="1" applyFill="1" applyBorder="1" applyAlignment="1">
      <alignment vertical="center" wrapText="1"/>
    </xf>
    <xf numFmtId="0" fontId="0" fillId="0" borderId="5" xfId="0" applyBorder="1"/>
    <xf numFmtId="164" fontId="3" fillId="4" borderId="5" xfId="1" applyFont="1" applyFill="1" applyBorder="1" applyAlignment="1">
      <alignment horizontal="center" vertical="center" wrapText="1"/>
    </xf>
    <xf numFmtId="44" fontId="6" fillId="0" borderId="5" xfId="2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22" fillId="0" borderId="0" xfId="0" applyFont="1" applyAlignment="1">
      <alignment horizontal="right"/>
    </xf>
    <xf numFmtId="0" fontId="10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6" fillId="0" borderId="6" xfId="0" applyFont="1" applyBorder="1" applyAlignment="1">
      <alignment horizontal="right"/>
    </xf>
    <xf numFmtId="0" fontId="16" fillId="0" borderId="7" xfId="0" applyFont="1" applyBorder="1" applyAlignment="1">
      <alignment horizontal="right"/>
    </xf>
    <xf numFmtId="0" fontId="16" fillId="0" borderId="8" xfId="0" applyFont="1" applyBorder="1" applyAlignment="1">
      <alignment horizontal="right"/>
    </xf>
    <xf numFmtId="0" fontId="16" fillId="3" borderId="1" xfId="0" applyFont="1" applyFill="1" applyBorder="1" applyAlignment="1">
      <alignment horizontal="center"/>
    </xf>
  </cellXfs>
  <cellStyles count="5">
    <cellStyle name="Excel Built-in Normal" xfId="1" xr:uid="{00000000-0005-0000-0000-000000000000}"/>
    <cellStyle name="Normalny" xfId="0" builtinId="0"/>
    <cellStyle name="Procentowy" xfId="3" builtinId="5"/>
    <cellStyle name="Walutowy" xfId="2" builtinId="4"/>
    <cellStyle name="Walutowy 2" xfId="4" xr:uid="{E5C7E1E6-4BBC-4BA9-BC97-BF9FFF2F16C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1333500</xdr:colOff>
      <xdr:row>0</xdr:row>
      <xdr:rowOff>0</xdr:rowOff>
    </xdr:from>
    <xdr:to>
      <xdr:col>8</xdr:col>
      <xdr:colOff>0</xdr:colOff>
      <xdr:row>0</xdr:row>
      <xdr:rowOff>1047750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B48DE3C-D947-455B-BE30-A51F7014AA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28775" y="0"/>
          <a:ext cx="6391275" cy="1047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81"/>
  <sheetViews>
    <sheetView tabSelected="1" topLeftCell="A65" workbookViewId="0">
      <selection activeCell="B71" sqref="B71"/>
    </sheetView>
  </sheetViews>
  <sheetFormatPr defaultColWidth="9.140625" defaultRowHeight="15" x14ac:dyDescent="0.25"/>
  <cols>
    <col min="1" max="1" width="4.42578125" customWidth="1"/>
    <col min="2" max="2" width="35.85546875" customWidth="1"/>
    <col min="3" max="3" width="19.28515625" customWidth="1"/>
    <col min="4" max="4" width="7.7109375" customWidth="1"/>
    <col min="5" max="5" width="9.85546875" customWidth="1"/>
    <col min="6" max="6" width="11.85546875" customWidth="1"/>
    <col min="7" max="7" width="15.42578125" customWidth="1"/>
    <col min="8" max="8" width="8" style="51" customWidth="1"/>
    <col min="9" max="9" width="13.42578125" style="44" customWidth="1"/>
    <col min="10" max="10" width="21.85546875" customWidth="1"/>
    <col min="11" max="11" width="9.28515625" customWidth="1"/>
    <col min="16" max="16" width="9.85546875" bestFit="1" customWidth="1"/>
  </cols>
  <sheetData>
    <row r="1" spans="1:16" ht="91.5" customHeight="1" x14ac:dyDescent="0.25">
      <c r="A1" s="80"/>
      <c r="B1" s="80"/>
      <c r="C1" s="80"/>
      <c r="D1" s="80"/>
      <c r="E1" s="80"/>
      <c r="F1" s="80"/>
      <c r="G1" s="80"/>
      <c r="H1" s="80"/>
      <c r="I1" s="80"/>
      <c r="J1" s="80"/>
    </row>
    <row r="2" spans="1:16" x14ac:dyDescent="0.25">
      <c r="A2" s="23"/>
      <c r="B2" s="23"/>
      <c r="C2" s="23"/>
      <c r="D2" s="23"/>
      <c r="E2" s="23"/>
      <c r="F2" s="24"/>
      <c r="G2" s="23"/>
      <c r="H2" s="45"/>
      <c r="I2" s="64"/>
      <c r="J2" s="25" t="s">
        <v>2</v>
      </c>
    </row>
    <row r="3" spans="1:16" x14ac:dyDescent="0.25">
      <c r="A3" s="23"/>
      <c r="B3" s="23"/>
      <c r="C3" s="23"/>
      <c r="D3" s="23"/>
      <c r="E3" s="23"/>
      <c r="F3" s="24"/>
      <c r="G3" s="26"/>
      <c r="H3" s="46"/>
      <c r="I3" s="65"/>
      <c r="J3" s="25" t="s">
        <v>86</v>
      </c>
    </row>
    <row r="4" spans="1:16" x14ac:dyDescent="0.25">
      <c r="A4" s="23"/>
      <c r="B4" s="27"/>
      <c r="C4" s="27"/>
      <c r="D4" s="72"/>
      <c r="E4" s="24"/>
      <c r="F4" s="24"/>
      <c r="G4" s="81" t="s">
        <v>23</v>
      </c>
      <c r="H4" s="81"/>
      <c r="I4" s="81"/>
      <c r="J4" s="81"/>
    </row>
    <row r="5" spans="1:16" ht="21" customHeight="1" x14ac:dyDescent="0.25">
      <c r="A5" s="23"/>
      <c r="B5" s="28"/>
      <c r="C5" s="28"/>
      <c r="D5" s="73"/>
      <c r="E5" s="24"/>
      <c r="F5" s="24"/>
      <c r="G5" s="27"/>
      <c r="H5" s="47"/>
      <c r="I5" s="66"/>
      <c r="J5" s="29"/>
    </row>
    <row r="6" spans="1:16" x14ac:dyDescent="0.25">
      <c r="A6" s="89" t="s">
        <v>87</v>
      </c>
      <c r="B6" s="89"/>
      <c r="C6" s="89"/>
      <c r="D6" s="89"/>
      <c r="E6" s="89"/>
      <c r="F6" s="89"/>
      <c r="G6" s="89"/>
      <c r="H6" s="89"/>
      <c r="I6" s="89"/>
      <c r="J6" s="89"/>
    </row>
    <row r="7" spans="1:16" ht="178.5" x14ac:dyDescent="0.25">
      <c r="A7" s="38" t="s">
        <v>9</v>
      </c>
      <c r="B7" s="37" t="s">
        <v>10</v>
      </c>
      <c r="C7" s="69" t="s">
        <v>73</v>
      </c>
      <c r="D7" s="38" t="s">
        <v>75</v>
      </c>
      <c r="E7" s="39" t="s">
        <v>11</v>
      </c>
      <c r="F7" s="40" t="s">
        <v>12</v>
      </c>
      <c r="G7" s="41" t="s">
        <v>20</v>
      </c>
      <c r="H7" s="48" t="s">
        <v>13</v>
      </c>
      <c r="I7" s="41" t="s">
        <v>71</v>
      </c>
      <c r="J7" s="42" t="s">
        <v>21</v>
      </c>
    </row>
    <row r="8" spans="1:16" ht="21.75" customHeight="1" x14ac:dyDescent="0.25">
      <c r="A8" s="32" t="s">
        <v>14</v>
      </c>
      <c r="B8" s="33" t="s">
        <v>15</v>
      </c>
      <c r="C8" s="33" t="s">
        <v>74</v>
      </c>
      <c r="D8" s="32" t="s">
        <v>76</v>
      </c>
      <c r="E8" s="34" t="s">
        <v>16</v>
      </c>
      <c r="F8" s="35" t="s">
        <v>17</v>
      </c>
      <c r="G8" s="35" t="s">
        <v>18</v>
      </c>
      <c r="H8" s="49" t="s">
        <v>19</v>
      </c>
      <c r="I8" s="35" t="s">
        <v>72</v>
      </c>
      <c r="J8" s="36" t="s">
        <v>22</v>
      </c>
    </row>
    <row r="9" spans="1:16" ht="24" customHeight="1" x14ac:dyDescent="0.25">
      <c r="A9" s="20">
        <v>1</v>
      </c>
      <c r="B9" s="2" t="s">
        <v>4</v>
      </c>
      <c r="C9" s="60"/>
      <c r="D9" s="60" t="s">
        <v>77</v>
      </c>
      <c r="E9" s="59">
        <v>240</v>
      </c>
      <c r="F9" s="3"/>
      <c r="G9" s="3">
        <f>E9*F9</f>
        <v>0</v>
      </c>
      <c r="H9" s="1"/>
      <c r="I9" s="67">
        <f ca="1">G9*I9:GI629</f>
        <v>0</v>
      </c>
      <c r="J9" s="15">
        <f ca="1">G9+I9</f>
        <v>0</v>
      </c>
      <c r="P9" s="44"/>
    </row>
    <row r="10" spans="1:16" ht="24.75" customHeight="1" x14ac:dyDescent="0.25">
      <c r="A10" s="20">
        <v>2</v>
      </c>
      <c r="B10" s="2" t="s">
        <v>26</v>
      </c>
      <c r="C10" s="60"/>
      <c r="D10" s="60" t="s">
        <v>77</v>
      </c>
      <c r="E10" s="59">
        <v>240</v>
      </c>
      <c r="F10" s="3"/>
      <c r="G10" s="3">
        <f t="shared" ref="G10:G71" si="0">E10*F10</f>
        <v>0</v>
      </c>
      <c r="H10" s="1"/>
      <c r="I10" s="67">
        <f t="shared" ref="I10:I70" si="1">G10*H10</f>
        <v>0</v>
      </c>
      <c r="J10" s="15">
        <f t="shared" ref="J10:J71" si="2">G10+I10</f>
        <v>0</v>
      </c>
    </row>
    <row r="11" spans="1:16" ht="27.75" customHeight="1" x14ac:dyDescent="0.25">
      <c r="A11" s="20">
        <v>3</v>
      </c>
      <c r="B11" s="52" t="s">
        <v>27</v>
      </c>
      <c r="C11" s="60"/>
      <c r="D11" s="60" t="s">
        <v>77</v>
      </c>
      <c r="E11" s="60">
        <v>20</v>
      </c>
      <c r="F11" s="3"/>
      <c r="G11" s="3">
        <f t="shared" si="0"/>
        <v>0</v>
      </c>
      <c r="H11" s="1"/>
      <c r="I11" s="67">
        <f t="shared" si="1"/>
        <v>0</v>
      </c>
      <c r="J11" s="15">
        <f t="shared" si="2"/>
        <v>0</v>
      </c>
    </row>
    <row r="12" spans="1:16" ht="27.75" customHeight="1" x14ac:dyDescent="0.25">
      <c r="A12" s="20">
        <v>4</v>
      </c>
      <c r="B12" s="16" t="s">
        <v>69</v>
      </c>
      <c r="C12" s="60"/>
      <c r="D12" s="21" t="s">
        <v>78</v>
      </c>
      <c r="E12" s="60">
        <v>5</v>
      </c>
      <c r="F12" s="3"/>
      <c r="G12" s="3">
        <f t="shared" si="0"/>
        <v>0</v>
      </c>
      <c r="H12" s="1"/>
      <c r="I12" s="67">
        <f t="shared" si="1"/>
        <v>0</v>
      </c>
      <c r="J12" s="15">
        <f t="shared" si="2"/>
        <v>0</v>
      </c>
    </row>
    <row r="13" spans="1:16" ht="91.5" customHeight="1" x14ac:dyDescent="0.25">
      <c r="A13" s="20">
        <v>5</v>
      </c>
      <c r="B13" s="63" t="s">
        <v>28</v>
      </c>
      <c r="C13" s="60"/>
      <c r="D13" s="60" t="s">
        <v>77</v>
      </c>
      <c r="E13" s="59">
        <v>480</v>
      </c>
      <c r="F13" s="3"/>
      <c r="G13" s="3">
        <f t="shared" si="0"/>
        <v>0</v>
      </c>
      <c r="H13" s="1"/>
      <c r="I13" s="67">
        <f t="shared" si="1"/>
        <v>0</v>
      </c>
      <c r="J13" s="15">
        <f t="shared" si="2"/>
        <v>0</v>
      </c>
    </row>
    <row r="14" spans="1:16" ht="90.75" customHeight="1" x14ac:dyDescent="0.25">
      <c r="A14" s="20">
        <v>6</v>
      </c>
      <c r="B14" s="53" t="s">
        <v>79</v>
      </c>
      <c r="C14" s="21"/>
      <c r="D14" s="60" t="s">
        <v>78</v>
      </c>
      <c r="E14" s="59">
        <v>648</v>
      </c>
      <c r="F14" s="3"/>
      <c r="G14" s="3">
        <f t="shared" si="0"/>
        <v>0</v>
      </c>
      <c r="H14" s="1"/>
      <c r="I14" s="67">
        <f t="shared" si="1"/>
        <v>0</v>
      </c>
      <c r="J14" s="15">
        <f t="shared" si="2"/>
        <v>0</v>
      </c>
    </row>
    <row r="15" spans="1:16" ht="36" customHeight="1" x14ac:dyDescent="0.25">
      <c r="A15" s="20">
        <v>7</v>
      </c>
      <c r="B15" s="16" t="s">
        <v>29</v>
      </c>
      <c r="C15" s="60"/>
      <c r="D15" s="60" t="s">
        <v>77</v>
      </c>
      <c r="E15" s="60">
        <v>600</v>
      </c>
      <c r="F15" s="3"/>
      <c r="G15" s="3">
        <f t="shared" si="0"/>
        <v>0</v>
      </c>
      <c r="H15" s="1"/>
      <c r="I15" s="67">
        <f t="shared" si="1"/>
        <v>0</v>
      </c>
      <c r="J15" s="15">
        <f t="shared" si="2"/>
        <v>0</v>
      </c>
    </row>
    <row r="16" spans="1:16" ht="32.25" customHeight="1" x14ac:dyDescent="0.25">
      <c r="A16" s="20">
        <v>8</v>
      </c>
      <c r="B16" s="16" t="s">
        <v>30</v>
      </c>
      <c r="C16" s="60"/>
      <c r="D16" s="60" t="s">
        <v>77</v>
      </c>
      <c r="E16" s="60">
        <v>200</v>
      </c>
      <c r="F16" s="3"/>
      <c r="G16" s="3">
        <f t="shared" si="0"/>
        <v>0</v>
      </c>
      <c r="H16" s="1"/>
      <c r="I16" s="67">
        <f t="shared" si="1"/>
        <v>0</v>
      </c>
      <c r="J16" s="15">
        <f t="shared" si="2"/>
        <v>0</v>
      </c>
    </row>
    <row r="17" spans="1:11" ht="36" customHeight="1" x14ac:dyDescent="0.25">
      <c r="A17" s="20">
        <v>9</v>
      </c>
      <c r="B17" s="12" t="s">
        <v>3</v>
      </c>
      <c r="C17" s="60"/>
      <c r="D17" s="60" t="s">
        <v>77</v>
      </c>
      <c r="E17" s="17">
        <v>240</v>
      </c>
      <c r="F17" s="3"/>
      <c r="G17" s="3">
        <f t="shared" si="0"/>
        <v>0</v>
      </c>
      <c r="H17" s="1"/>
      <c r="I17" s="67">
        <f t="shared" si="1"/>
        <v>0</v>
      </c>
      <c r="J17" s="15">
        <f t="shared" si="2"/>
        <v>0</v>
      </c>
    </row>
    <row r="18" spans="1:11" ht="52.5" customHeight="1" x14ac:dyDescent="0.25">
      <c r="A18" s="20">
        <v>10</v>
      </c>
      <c r="B18" s="5" t="s">
        <v>83</v>
      </c>
      <c r="C18" s="60"/>
      <c r="D18" s="60" t="s">
        <v>77</v>
      </c>
      <c r="E18" s="59">
        <v>20</v>
      </c>
      <c r="F18" s="3"/>
      <c r="G18" s="3">
        <f t="shared" si="0"/>
        <v>0</v>
      </c>
      <c r="H18" s="1"/>
      <c r="I18" s="67">
        <f t="shared" si="1"/>
        <v>0</v>
      </c>
      <c r="J18" s="15">
        <f t="shared" si="2"/>
        <v>0</v>
      </c>
    </row>
    <row r="19" spans="1:11" ht="30.75" customHeight="1" x14ac:dyDescent="0.25">
      <c r="A19" s="20">
        <v>11</v>
      </c>
      <c r="B19" s="54" t="s">
        <v>31</v>
      </c>
      <c r="C19" s="60"/>
      <c r="D19" s="70" t="s">
        <v>77</v>
      </c>
      <c r="E19" s="21">
        <v>50</v>
      </c>
      <c r="F19" s="3"/>
      <c r="G19" s="3">
        <f t="shared" si="0"/>
        <v>0</v>
      </c>
      <c r="H19" s="1"/>
      <c r="I19" s="67">
        <f t="shared" si="1"/>
        <v>0</v>
      </c>
      <c r="J19" s="15">
        <f t="shared" si="2"/>
        <v>0</v>
      </c>
    </row>
    <row r="20" spans="1:11" ht="78" customHeight="1" x14ac:dyDescent="0.25">
      <c r="A20" s="20">
        <v>12</v>
      </c>
      <c r="B20" s="55" t="s">
        <v>32</v>
      </c>
      <c r="C20" s="60"/>
      <c r="D20" s="60" t="s">
        <v>77</v>
      </c>
      <c r="E20" s="21">
        <v>200</v>
      </c>
      <c r="F20" s="3"/>
      <c r="G20" s="3">
        <f t="shared" si="0"/>
        <v>0</v>
      </c>
      <c r="H20" s="1"/>
      <c r="I20" s="67">
        <f t="shared" si="1"/>
        <v>0</v>
      </c>
      <c r="J20" s="15">
        <f t="shared" si="2"/>
        <v>0</v>
      </c>
    </row>
    <row r="21" spans="1:11" ht="33.75" customHeight="1" x14ac:dyDescent="0.25">
      <c r="A21" s="20">
        <v>13</v>
      </c>
      <c r="B21" s="2" t="s">
        <v>33</v>
      </c>
      <c r="C21" s="70"/>
      <c r="D21" s="17" t="s">
        <v>77</v>
      </c>
      <c r="E21" s="59">
        <v>100</v>
      </c>
      <c r="F21" s="3"/>
      <c r="G21" s="3">
        <f t="shared" si="0"/>
        <v>0</v>
      </c>
      <c r="H21" s="1"/>
      <c r="I21" s="67">
        <f t="shared" si="1"/>
        <v>0</v>
      </c>
      <c r="J21" s="15">
        <f t="shared" si="2"/>
        <v>0</v>
      </c>
    </row>
    <row r="22" spans="1:11" ht="24" customHeight="1" x14ac:dyDescent="0.25">
      <c r="A22" s="20">
        <v>14</v>
      </c>
      <c r="B22" s="56" t="s">
        <v>70</v>
      </c>
      <c r="C22" s="60"/>
      <c r="D22" s="21" t="s">
        <v>77</v>
      </c>
      <c r="E22" s="60">
        <v>6</v>
      </c>
      <c r="F22" s="3"/>
      <c r="G22" s="3">
        <f t="shared" si="0"/>
        <v>0</v>
      </c>
      <c r="H22" s="1"/>
      <c r="I22" s="67">
        <f t="shared" si="1"/>
        <v>0</v>
      </c>
      <c r="J22" s="15">
        <f t="shared" si="2"/>
        <v>0</v>
      </c>
    </row>
    <row r="23" spans="1:11" ht="42.75" customHeight="1" x14ac:dyDescent="0.25">
      <c r="A23" s="20">
        <v>15</v>
      </c>
      <c r="B23" s="56" t="s">
        <v>62</v>
      </c>
      <c r="C23" s="17"/>
      <c r="D23" s="60" t="s">
        <v>78</v>
      </c>
      <c r="E23" s="60">
        <v>10</v>
      </c>
      <c r="F23" s="3"/>
      <c r="G23" s="3">
        <f t="shared" si="0"/>
        <v>0</v>
      </c>
      <c r="H23" s="1"/>
      <c r="I23" s="67">
        <f t="shared" si="1"/>
        <v>0</v>
      </c>
      <c r="J23" s="15">
        <f t="shared" si="2"/>
        <v>0</v>
      </c>
    </row>
    <row r="24" spans="1:11" s="30" customFormat="1" ht="57.75" customHeight="1" x14ac:dyDescent="0.25">
      <c r="A24" s="20">
        <v>16</v>
      </c>
      <c r="B24" s="2" t="s">
        <v>24</v>
      </c>
      <c r="C24" s="21"/>
      <c r="D24" s="60" t="s">
        <v>77</v>
      </c>
      <c r="E24" s="59">
        <v>50</v>
      </c>
      <c r="F24" s="3"/>
      <c r="G24" s="3">
        <f t="shared" si="0"/>
        <v>0</v>
      </c>
      <c r="H24" s="1"/>
      <c r="I24" s="67">
        <f t="shared" si="1"/>
        <v>0</v>
      </c>
      <c r="J24" s="15">
        <f t="shared" si="2"/>
        <v>0</v>
      </c>
    </row>
    <row r="25" spans="1:11" ht="71.25" customHeight="1" x14ac:dyDescent="0.25">
      <c r="A25" s="20">
        <v>17</v>
      </c>
      <c r="B25" s="57" t="s">
        <v>34</v>
      </c>
      <c r="C25" s="21"/>
      <c r="D25" s="60" t="s">
        <v>77</v>
      </c>
      <c r="E25" s="59">
        <v>30</v>
      </c>
      <c r="F25" s="3"/>
      <c r="G25" s="3">
        <f t="shared" si="0"/>
        <v>0</v>
      </c>
      <c r="H25" s="1"/>
      <c r="I25" s="67">
        <f t="shared" si="1"/>
        <v>0</v>
      </c>
      <c r="J25" s="15">
        <f t="shared" si="2"/>
        <v>0</v>
      </c>
    </row>
    <row r="26" spans="1:11" s="31" customFormat="1" ht="48" customHeight="1" x14ac:dyDescent="0.25">
      <c r="A26" s="20">
        <v>18</v>
      </c>
      <c r="B26" s="16" t="s">
        <v>6</v>
      </c>
      <c r="C26" s="60"/>
      <c r="D26" s="21" t="s">
        <v>77</v>
      </c>
      <c r="E26" s="60">
        <v>60</v>
      </c>
      <c r="F26" s="3"/>
      <c r="G26" s="3">
        <f t="shared" si="0"/>
        <v>0</v>
      </c>
      <c r="H26" s="1"/>
      <c r="I26" s="67">
        <f t="shared" si="1"/>
        <v>0</v>
      </c>
      <c r="J26" s="15">
        <f t="shared" si="2"/>
        <v>0</v>
      </c>
    </row>
    <row r="27" spans="1:11" s="31" customFormat="1" ht="59.45" customHeight="1" x14ac:dyDescent="0.25">
      <c r="A27" s="20">
        <v>19</v>
      </c>
      <c r="B27" s="8" t="s">
        <v>46</v>
      </c>
      <c r="C27" s="60"/>
      <c r="D27" s="70" t="s">
        <v>78</v>
      </c>
      <c r="E27" s="59">
        <v>120</v>
      </c>
      <c r="F27" s="3"/>
      <c r="G27" s="3">
        <f t="shared" si="0"/>
        <v>0</v>
      </c>
      <c r="H27" s="1"/>
      <c r="I27" s="67">
        <f t="shared" si="1"/>
        <v>0</v>
      </c>
      <c r="J27" s="15">
        <f t="shared" si="2"/>
        <v>0</v>
      </c>
    </row>
    <row r="28" spans="1:11" s="31" customFormat="1" ht="57.75" customHeight="1" x14ac:dyDescent="0.25">
      <c r="A28" s="20">
        <v>20</v>
      </c>
      <c r="B28" s="8" t="s">
        <v>47</v>
      </c>
      <c r="C28" s="60"/>
      <c r="D28" s="60" t="s">
        <v>78</v>
      </c>
      <c r="E28" s="59">
        <v>360</v>
      </c>
      <c r="F28" s="3"/>
      <c r="G28" s="3">
        <f t="shared" si="0"/>
        <v>0</v>
      </c>
      <c r="H28" s="1"/>
      <c r="I28" s="67">
        <f t="shared" si="1"/>
        <v>0</v>
      </c>
      <c r="J28" s="15">
        <f t="shared" si="2"/>
        <v>0</v>
      </c>
    </row>
    <row r="29" spans="1:11" s="31" customFormat="1" ht="57.75" customHeight="1" x14ac:dyDescent="0.25">
      <c r="A29" s="20">
        <v>21</v>
      </c>
      <c r="B29" s="8" t="s">
        <v>48</v>
      </c>
      <c r="C29" s="60"/>
      <c r="D29" s="60" t="s">
        <v>78</v>
      </c>
      <c r="E29" s="59">
        <v>30</v>
      </c>
      <c r="F29" s="3"/>
      <c r="G29" s="3">
        <f t="shared" si="0"/>
        <v>0</v>
      </c>
      <c r="H29" s="1"/>
      <c r="I29" s="67">
        <f t="shared" si="1"/>
        <v>0</v>
      </c>
      <c r="J29" s="15">
        <f t="shared" si="2"/>
        <v>0</v>
      </c>
    </row>
    <row r="30" spans="1:11" s="31" customFormat="1" ht="43.5" customHeight="1" x14ac:dyDescent="0.25">
      <c r="A30" s="20">
        <v>22</v>
      </c>
      <c r="B30" s="16" t="s">
        <v>49</v>
      </c>
      <c r="C30" s="21"/>
      <c r="D30" s="62" t="s">
        <v>78</v>
      </c>
      <c r="E30" s="60">
        <v>5</v>
      </c>
      <c r="F30" s="3"/>
      <c r="G30" s="3">
        <f t="shared" si="0"/>
        <v>0</v>
      </c>
      <c r="H30" s="1"/>
      <c r="I30" s="67">
        <f t="shared" si="1"/>
        <v>0</v>
      </c>
      <c r="J30" s="15">
        <f t="shared" si="2"/>
        <v>0</v>
      </c>
    </row>
    <row r="31" spans="1:11" s="31" customFormat="1" ht="35.25" customHeight="1" x14ac:dyDescent="0.25">
      <c r="A31" s="20">
        <v>23</v>
      </c>
      <c r="B31" s="16" t="s">
        <v>50</v>
      </c>
      <c r="C31" s="70"/>
      <c r="D31" s="62" t="s">
        <v>78</v>
      </c>
      <c r="E31" s="60">
        <v>10</v>
      </c>
      <c r="F31" s="3"/>
      <c r="G31" s="3">
        <f t="shared" si="0"/>
        <v>0</v>
      </c>
      <c r="H31" s="1"/>
      <c r="I31" s="67">
        <f t="shared" si="1"/>
        <v>0</v>
      </c>
      <c r="J31" s="15">
        <f t="shared" si="2"/>
        <v>0</v>
      </c>
    </row>
    <row r="32" spans="1:11" ht="35.25" customHeight="1" x14ac:dyDescent="0.25">
      <c r="A32" s="20">
        <v>24</v>
      </c>
      <c r="B32" s="16" t="s">
        <v>51</v>
      </c>
      <c r="C32" s="60"/>
      <c r="D32" s="21" t="s">
        <v>78</v>
      </c>
      <c r="E32" s="60">
        <v>15</v>
      </c>
      <c r="F32" s="3"/>
      <c r="G32" s="3">
        <f t="shared" si="0"/>
        <v>0</v>
      </c>
      <c r="H32" s="1"/>
      <c r="I32" s="67">
        <f t="shared" si="1"/>
        <v>0</v>
      </c>
      <c r="J32" s="15">
        <f t="shared" si="2"/>
        <v>0</v>
      </c>
      <c r="K32" s="31"/>
    </row>
    <row r="33" spans="1:11" ht="35.25" customHeight="1" x14ac:dyDescent="0.25">
      <c r="A33" s="20">
        <v>25</v>
      </c>
      <c r="B33" s="16" t="s">
        <v>80</v>
      </c>
      <c r="C33" s="60"/>
      <c r="D33" s="62" t="s">
        <v>77</v>
      </c>
      <c r="E33" s="60">
        <v>2000</v>
      </c>
      <c r="F33" s="3"/>
      <c r="G33" s="3">
        <f t="shared" si="0"/>
        <v>0</v>
      </c>
      <c r="H33" s="1"/>
      <c r="I33" s="67">
        <f t="shared" si="1"/>
        <v>0</v>
      </c>
      <c r="J33" s="15">
        <f t="shared" si="2"/>
        <v>0</v>
      </c>
      <c r="K33" s="31"/>
    </row>
    <row r="34" spans="1:11" ht="35.25" customHeight="1" x14ac:dyDescent="0.25">
      <c r="A34" s="20">
        <v>26</v>
      </c>
      <c r="B34" s="16" t="s">
        <v>63</v>
      </c>
      <c r="C34" s="62"/>
      <c r="D34" s="62" t="s">
        <v>77</v>
      </c>
      <c r="E34" s="60">
        <v>2000</v>
      </c>
      <c r="F34" s="3"/>
      <c r="G34" s="3">
        <f t="shared" si="0"/>
        <v>0</v>
      </c>
      <c r="H34" s="1"/>
      <c r="I34" s="67">
        <f t="shared" si="1"/>
        <v>0</v>
      </c>
      <c r="J34" s="15">
        <f t="shared" si="2"/>
        <v>0</v>
      </c>
      <c r="K34" s="31"/>
    </row>
    <row r="35" spans="1:11" ht="48" customHeight="1" x14ac:dyDescent="0.25">
      <c r="A35" s="20">
        <v>27</v>
      </c>
      <c r="B35" s="16" t="s">
        <v>35</v>
      </c>
      <c r="C35" s="62"/>
      <c r="D35" s="62" t="s">
        <v>78</v>
      </c>
      <c r="E35" s="60">
        <v>15</v>
      </c>
      <c r="F35" s="3"/>
      <c r="G35" s="3">
        <f t="shared" si="0"/>
        <v>0</v>
      </c>
      <c r="H35" s="1"/>
      <c r="I35" s="67">
        <f t="shared" si="1"/>
        <v>0</v>
      </c>
      <c r="J35" s="15">
        <f t="shared" si="2"/>
        <v>0</v>
      </c>
      <c r="K35" s="31"/>
    </row>
    <row r="36" spans="1:11" ht="77.25" customHeight="1" x14ac:dyDescent="0.25">
      <c r="A36" s="20">
        <v>28</v>
      </c>
      <c r="B36" s="2" t="s">
        <v>25</v>
      </c>
      <c r="C36" s="62"/>
      <c r="D36" s="62" t="s">
        <v>77</v>
      </c>
      <c r="E36" s="9">
        <v>60</v>
      </c>
      <c r="F36" s="3"/>
      <c r="G36" s="3">
        <f t="shared" si="0"/>
        <v>0</v>
      </c>
      <c r="H36" s="1"/>
      <c r="I36" s="67">
        <f t="shared" si="1"/>
        <v>0</v>
      </c>
      <c r="J36" s="15">
        <f t="shared" si="2"/>
        <v>0</v>
      </c>
      <c r="K36" s="31"/>
    </row>
    <row r="37" spans="1:11" ht="69.75" customHeight="1" x14ac:dyDescent="0.25">
      <c r="A37" s="20">
        <v>29</v>
      </c>
      <c r="B37" s="4" t="s">
        <v>36</v>
      </c>
      <c r="C37" s="21"/>
      <c r="D37" s="21" t="s">
        <v>78</v>
      </c>
      <c r="E37" s="59">
        <v>300</v>
      </c>
      <c r="F37" s="3"/>
      <c r="G37" s="3">
        <f t="shared" si="0"/>
        <v>0</v>
      </c>
      <c r="H37" s="1"/>
      <c r="I37" s="67">
        <f t="shared" si="1"/>
        <v>0</v>
      </c>
      <c r="J37" s="15">
        <f t="shared" si="2"/>
        <v>0</v>
      </c>
      <c r="K37" s="31"/>
    </row>
    <row r="38" spans="1:11" ht="63.75" x14ac:dyDescent="0.25">
      <c r="A38" s="20">
        <v>30</v>
      </c>
      <c r="B38" s="4" t="s">
        <v>52</v>
      </c>
      <c r="C38" s="62"/>
      <c r="D38" s="74" t="s">
        <v>78</v>
      </c>
      <c r="E38" s="59">
        <v>200</v>
      </c>
      <c r="F38" s="3"/>
      <c r="G38" s="3">
        <f t="shared" si="0"/>
        <v>0</v>
      </c>
      <c r="H38" s="1"/>
      <c r="I38" s="67">
        <f t="shared" si="1"/>
        <v>0</v>
      </c>
      <c r="J38" s="15">
        <f t="shared" si="2"/>
        <v>0</v>
      </c>
      <c r="K38" s="31"/>
    </row>
    <row r="39" spans="1:11" ht="66" customHeight="1" x14ac:dyDescent="0.25">
      <c r="A39" s="20">
        <v>31</v>
      </c>
      <c r="B39" s="4" t="s">
        <v>65</v>
      </c>
      <c r="C39" s="62"/>
      <c r="D39" s="62" t="s">
        <v>77</v>
      </c>
      <c r="E39" s="59">
        <v>40</v>
      </c>
      <c r="F39" s="3"/>
      <c r="G39" s="3">
        <f t="shared" si="0"/>
        <v>0</v>
      </c>
      <c r="H39" s="1"/>
      <c r="I39" s="67">
        <f t="shared" si="1"/>
        <v>0</v>
      </c>
      <c r="J39" s="15">
        <f t="shared" si="2"/>
        <v>0</v>
      </c>
      <c r="K39" s="31"/>
    </row>
    <row r="40" spans="1:11" ht="72" customHeight="1" x14ac:dyDescent="0.25">
      <c r="A40" s="20">
        <v>32</v>
      </c>
      <c r="B40" s="4" t="s">
        <v>81</v>
      </c>
      <c r="C40" s="62"/>
      <c r="D40" s="62" t="s">
        <v>77</v>
      </c>
      <c r="E40" s="59">
        <v>40</v>
      </c>
      <c r="F40" s="3"/>
      <c r="G40" s="3">
        <f t="shared" si="0"/>
        <v>0</v>
      </c>
      <c r="H40" s="1"/>
      <c r="I40" s="67">
        <f t="shared" si="1"/>
        <v>0</v>
      </c>
      <c r="J40" s="15">
        <f t="shared" si="2"/>
        <v>0</v>
      </c>
      <c r="K40" s="31"/>
    </row>
    <row r="41" spans="1:11" ht="41.25" customHeight="1" x14ac:dyDescent="0.25">
      <c r="A41" s="20">
        <v>33</v>
      </c>
      <c r="B41" s="12" t="s">
        <v>37</v>
      </c>
      <c r="C41" s="62"/>
      <c r="D41" s="62" t="s">
        <v>77</v>
      </c>
      <c r="E41" s="7">
        <v>40</v>
      </c>
      <c r="F41" s="3"/>
      <c r="G41" s="3">
        <f t="shared" si="0"/>
        <v>0</v>
      </c>
      <c r="H41" s="1"/>
      <c r="I41" s="67">
        <f t="shared" si="1"/>
        <v>0</v>
      </c>
      <c r="J41" s="15">
        <f t="shared" si="2"/>
        <v>0</v>
      </c>
      <c r="K41" s="31"/>
    </row>
    <row r="42" spans="1:11" ht="35.25" customHeight="1" x14ac:dyDescent="0.25">
      <c r="A42" s="20">
        <v>34</v>
      </c>
      <c r="B42" s="12" t="s">
        <v>0</v>
      </c>
      <c r="C42" s="62"/>
      <c r="D42" s="61" t="s">
        <v>77</v>
      </c>
      <c r="E42" s="7">
        <v>50</v>
      </c>
      <c r="F42" s="3"/>
      <c r="G42" s="3">
        <f t="shared" si="0"/>
        <v>0</v>
      </c>
      <c r="H42" s="1"/>
      <c r="I42" s="67">
        <f t="shared" si="1"/>
        <v>0</v>
      </c>
      <c r="J42" s="15">
        <f t="shared" si="2"/>
        <v>0</v>
      </c>
      <c r="K42" s="31"/>
    </row>
    <row r="43" spans="1:11" ht="39.75" customHeight="1" x14ac:dyDescent="0.25">
      <c r="A43" s="20">
        <v>35</v>
      </c>
      <c r="B43" s="12" t="s">
        <v>5</v>
      </c>
      <c r="C43" s="6"/>
      <c r="D43" s="74" t="s">
        <v>77</v>
      </c>
      <c r="E43" s="7">
        <v>30</v>
      </c>
      <c r="F43" s="3"/>
      <c r="G43" s="3">
        <f t="shared" si="0"/>
        <v>0</v>
      </c>
      <c r="H43" s="1"/>
      <c r="I43" s="67">
        <f t="shared" si="1"/>
        <v>0</v>
      </c>
      <c r="J43" s="15">
        <f t="shared" si="2"/>
        <v>0</v>
      </c>
      <c r="K43" s="31"/>
    </row>
    <row r="44" spans="1:11" ht="79.5" customHeight="1" x14ac:dyDescent="0.25">
      <c r="A44" s="20">
        <v>36</v>
      </c>
      <c r="B44" s="12" t="s">
        <v>66</v>
      </c>
      <c r="C44" s="71"/>
      <c r="D44" s="62" t="s">
        <v>77</v>
      </c>
      <c r="E44" s="7">
        <v>10</v>
      </c>
      <c r="F44" s="3"/>
      <c r="G44" s="3">
        <f t="shared" si="0"/>
        <v>0</v>
      </c>
      <c r="H44" s="1"/>
      <c r="I44" s="67">
        <f t="shared" si="1"/>
        <v>0</v>
      </c>
      <c r="J44" s="15">
        <f t="shared" si="2"/>
        <v>0</v>
      </c>
      <c r="K44" s="31"/>
    </row>
    <row r="45" spans="1:11" ht="79.5" customHeight="1" x14ac:dyDescent="0.25">
      <c r="A45" s="20">
        <v>37</v>
      </c>
      <c r="B45" s="12" t="s">
        <v>67</v>
      </c>
      <c r="D45" s="74" t="s">
        <v>77</v>
      </c>
      <c r="E45" s="7">
        <v>10</v>
      </c>
      <c r="F45" s="3"/>
      <c r="G45" s="3">
        <f t="shared" si="0"/>
        <v>0</v>
      </c>
      <c r="H45" s="1"/>
      <c r="I45" s="67">
        <f t="shared" si="1"/>
        <v>0</v>
      </c>
      <c r="J45" s="15">
        <f t="shared" si="2"/>
        <v>0</v>
      </c>
      <c r="K45" s="31"/>
    </row>
    <row r="46" spans="1:11" ht="26.25" customHeight="1" x14ac:dyDescent="0.25">
      <c r="A46" s="20">
        <v>38</v>
      </c>
      <c r="B46" s="8" t="s">
        <v>38</v>
      </c>
      <c r="C46" s="59"/>
      <c r="D46" s="62" t="s">
        <v>77</v>
      </c>
      <c r="E46" s="59">
        <v>360</v>
      </c>
      <c r="F46" s="3"/>
      <c r="G46" s="3">
        <f t="shared" si="0"/>
        <v>0</v>
      </c>
      <c r="H46" s="1"/>
      <c r="I46" s="67">
        <f t="shared" si="1"/>
        <v>0</v>
      </c>
      <c r="J46" s="15">
        <f t="shared" si="2"/>
        <v>0</v>
      </c>
      <c r="K46" s="31"/>
    </row>
    <row r="47" spans="1:11" ht="114.75" x14ac:dyDescent="0.25">
      <c r="A47" s="20">
        <v>39</v>
      </c>
      <c r="B47" s="13" t="s">
        <v>64</v>
      </c>
      <c r="C47" s="59"/>
      <c r="D47" s="74" t="s">
        <v>78</v>
      </c>
      <c r="E47" s="59">
        <v>100</v>
      </c>
      <c r="F47" s="3"/>
      <c r="G47" s="3">
        <f t="shared" si="0"/>
        <v>0</v>
      </c>
      <c r="H47" s="1"/>
      <c r="I47" s="67">
        <f t="shared" si="1"/>
        <v>0</v>
      </c>
      <c r="J47" s="15">
        <f t="shared" si="2"/>
        <v>0</v>
      </c>
      <c r="K47" s="31"/>
    </row>
    <row r="48" spans="1:11" ht="59.25" customHeight="1" x14ac:dyDescent="0.25">
      <c r="A48" s="20">
        <v>40</v>
      </c>
      <c r="B48" s="12" t="s">
        <v>53</v>
      </c>
      <c r="C48" s="22"/>
      <c r="D48" s="62" t="s">
        <v>77</v>
      </c>
      <c r="E48" s="61">
        <v>100</v>
      </c>
      <c r="F48" s="3"/>
      <c r="G48" s="3">
        <f t="shared" si="0"/>
        <v>0</v>
      </c>
      <c r="H48" s="1"/>
      <c r="I48" s="67">
        <f t="shared" si="1"/>
        <v>0</v>
      </c>
      <c r="J48" s="15">
        <f t="shared" si="2"/>
        <v>0</v>
      </c>
      <c r="K48" s="31"/>
    </row>
    <row r="49" spans="1:11" ht="45.75" customHeight="1" x14ac:dyDescent="0.25">
      <c r="A49" s="20">
        <v>41</v>
      </c>
      <c r="B49" s="12" t="s">
        <v>8</v>
      </c>
      <c r="C49" s="71"/>
      <c r="D49" s="74" t="s">
        <v>77</v>
      </c>
      <c r="E49" s="7">
        <v>50</v>
      </c>
      <c r="F49" s="3"/>
      <c r="G49" s="3">
        <f t="shared" si="0"/>
        <v>0</v>
      </c>
      <c r="H49" s="1"/>
      <c r="I49" s="67">
        <f t="shared" si="1"/>
        <v>0</v>
      </c>
      <c r="J49" s="15">
        <f t="shared" si="2"/>
        <v>0</v>
      </c>
      <c r="K49" s="31"/>
    </row>
    <row r="50" spans="1:11" ht="49.5" customHeight="1" x14ac:dyDescent="0.25">
      <c r="A50" s="20">
        <v>42</v>
      </c>
      <c r="B50" s="16" t="s">
        <v>54</v>
      </c>
      <c r="D50" s="62" t="s">
        <v>78</v>
      </c>
      <c r="E50" s="59">
        <v>40</v>
      </c>
      <c r="F50" s="3"/>
      <c r="G50" s="3">
        <f t="shared" si="0"/>
        <v>0</v>
      </c>
      <c r="H50" s="1"/>
      <c r="I50" s="67">
        <f t="shared" si="1"/>
        <v>0</v>
      </c>
      <c r="J50" s="15">
        <f t="shared" si="2"/>
        <v>0</v>
      </c>
      <c r="K50" s="31"/>
    </row>
    <row r="51" spans="1:11" ht="127.5" x14ac:dyDescent="0.25">
      <c r="A51" s="20">
        <v>43</v>
      </c>
      <c r="B51" s="12" t="s">
        <v>61</v>
      </c>
      <c r="C51" s="71"/>
      <c r="D51" s="74" t="s">
        <v>77</v>
      </c>
      <c r="E51" s="7">
        <v>60</v>
      </c>
      <c r="F51" s="3"/>
      <c r="G51" s="3">
        <f t="shared" si="0"/>
        <v>0</v>
      </c>
      <c r="H51" s="1"/>
      <c r="I51" s="67">
        <f t="shared" si="1"/>
        <v>0</v>
      </c>
      <c r="J51" s="15">
        <f t="shared" si="2"/>
        <v>0</v>
      </c>
      <c r="K51" s="31"/>
    </row>
    <row r="52" spans="1:11" ht="45.75" customHeight="1" x14ac:dyDescent="0.25">
      <c r="A52" s="20">
        <v>44</v>
      </c>
      <c r="B52" s="12" t="s">
        <v>39</v>
      </c>
      <c r="D52" s="62" t="s">
        <v>77</v>
      </c>
      <c r="E52" s="7">
        <v>48</v>
      </c>
      <c r="F52" s="3"/>
      <c r="G52" s="3">
        <f t="shared" si="0"/>
        <v>0</v>
      </c>
      <c r="H52" s="1"/>
      <c r="I52" s="67">
        <f t="shared" si="1"/>
        <v>0</v>
      </c>
      <c r="J52" s="15">
        <f t="shared" si="2"/>
        <v>0</v>
      </c>
      <c r="K52" s="31"/>
    </row>
    <row r="53" spans="1:11" ht="69" customHeight="1" x14ac:dyDescent="0.25">
      <c r="A53" s="20">
        <v>45</v>
      </c>
      <c r="B53" s="4" t="s">
        <v>7</v>
      </c>
      <c r="C53" s="71"/>
      <c r="D53" s="74" t="s">
        <v>78</v>
      </c>
      <c r="E53" s="9">
        <v>240</v>
      </c>
      <c r="F53" s="3"/>
      <c r="G53" s="3">
        <f t="shared" si="0"/>
        <v>0</v>
      </c>
      <c r="H53" s="1"/>
      <c r="I53" s="67">
        <f t="shared" si="1"/>
        <v>0</v>
      </c>
      <c r="J53" s="15">
        <f t="shared" si="2"/>
        <v>0</v>
      </c>
      <c r="K53" s="31"/>
    </row>
    <row r="54" spans="1:11" ht="114.75" x14ac:dyDescent="0.25">
      <c r="A54" s="20">
        <v>46</v>
      </c>
      <c r="B54" s="19" t="s">
        <v>88</v>
      </c>
      <c r="D54" s="62" t="s">
        <v>77</v>
      </c>
      <c r="E54" s="59">
        <v>200</v>
      </c>
      <c r="F54" s="3"/>
      <c r="G54" s="3">
        <f t="shared" si="0"/>
        <v>0</v>
      </c>
      <c r="H54" s="1"/>
      <c r="I54" s="67">
        <f t="shared" si="1"/>
        <v>0</v>
      </c>
      <c r="J54" s="15">
        <f t="shared" si="2"/>
        <v>0</v>
      </c>
      <c r="K54" s="31"/>
    </row>
    <row r="55" spans="1:11" ht="116.25" customHeight="1" x14ac:dyDescent="0.25">
      <c r="A55" s="20">
        <v>47</v>
      </c>
      <c r="B55" s="19" t="s">
        <v>89</v>
      </c>
      <c r="C55" s="71"/>
      <c r="D55" s="74" t="s">
        <v>77</v>
      </c>
      <c r="E55" s="59">
        <v>400</v>
      </c>
      <c r="F55" s="3"/>
      <c r="G55" s="3">
        <f t="shared" si="0"/>
        <v>0</v>
      </c>
      <c r="H55" s="1"/>
      <c r="I55" s="67">
        <f t="shared" si="1"/>
        <v>0</v>
      </c>
      <c r="J55" s="15">
        <f t="shared" si="2"/>
        <v>0</v>
      </c>
      <c r="K55" s="31"/>
    </row>
    <row r="56" spans="1:11" ht="54" customHeight="1" x14ac:dyDescent="0.25">
      <c r="A56" s="20">
        <v>48</v>
      </c>
      <c r="B56" s="2" t="s">
        <v>40</v>
      </c>
      <c r="D56" s="62" t="s">
        <v>78</v>
      </c>
      <c r="E56" s="59">
        <v>50</v>
      </c>
      <c r="F56" s="3"/>
      <c r="G56" s="3">
        <f t="shared" si="0"/>
        <v>0</v>
      </c>
      <c r="H56" s="1"/>
      <c r="I56" s="67">
        <f t="shared" si="1"/>
        <v>0</v>
      </c>
      <c r="J56" s="15">
        <f t="shared" si="2"/>
        <v>0</v>
      </c>
      <c r="K56" s="31"/>
    </row>
    <row r="57" spans="1:11" ht="24.75" customHeight="1" x14ac:dyDescent="0.25">
      <c r="A57" s="20">
        <v>49</v>
      </c>
      <c r="B57" s="13" t="s">
        <v>41</v>
      </c>
      <c r="C57" s="71"/>
      <c r="D57" s="74" t="s">
        <v>78</v>
      </c>
      <c r="E57" s="59">
        <v>200</v>
      </c>
      <c r="F57" s="3"/>
      <c r="G57" s="3">
        <f t="shared" si="0"/>
        <v>0</v>
      </c>
      <c r="H57" s="1"/>
      <c r="I57" s="67">
        <f t="shared" si="1"/>
        <v>0</v>
      </c>
      <c r="J57" s="15">
        <f t="shared" si="2"/>
        <v>0</v>
      </c>
      <c r="K57" s="31"/>
    </row>
    <row r="58" spans="1:11" ht="24" customHeight="1" x14ac:dyDescent="0.25">
      <c r="A58" s="20">
        <v>50</v>
      </c>
      <c r="B58" s="8" t="s">
        <v>42</v>
      </c>
      <c r="D58" s="62" t="s">
        <v>78</v>
      </c>
      <c r="E58" s="59">
        <v>20</v>
      </c>
      <c r="F58" s="3"/>
      <c r="G58" s="3">
        <f t="shared" si="0"/>
        <v>0</v>
      </c>
      <c r="H58" s="1"/>
      <c r="I58" s="67">
        <f t="shared" si="1"/>
        <v>0</v>
      </c>
      <c r="J58" s="15">
        <f t="shared" si="2"/>
        <v>0</v>
      </c>
      <c r="K58" s="31"/>
    </row>
    <row r="59" spans="1:11" ht="34.5" customHeight="1" x14ac:dyDescent="0.25">
      <c r="A59" s="20">
        <v>51</v>
      </c>
      <c r="B59" s="4" t="s">
        <v>56</v>
      </c>
      <c r="C59" s="71"/>
      <c r="D59" s="74" t="s">
        <v>77</v>
      </c>
      <c r="E59" s="11">
        <v>300</v>
      </c>
      <c r="F59" s="3"/>
      <c r="G59" s="3">
        <f t="shared" si="0"/>
        <v>0</v>
      </c>
      <c r="H59" s="1"/>
      <c r="I59" s="67">
        <f t="shared" si="1"/>
        <v>0</v>
      </c>
      <c r="J59" s="15">
        <f t="shared" si="2"/>
        <v>0</v>
      </c>
      <c r="K59" s="31"/>
    </row>
    <row r="60" spans="1:11" ht="36.75" customHeight="1" x14ac:dyDescent="0.25">
      <c r="A60" s="20">
        <v>52</v>
      </c>
      <c r="B60" s="4" t="s">
        <v>55</v>
      </c>
      <c r="D60" s="62" t="s">
        <v>77</v>
      </c>
      <c r="E60" s="11">
        <v>60</v>
      </c>
      <c r="F60" s="3"/>
      <c r="G60" s="3">
        <f t="shared" si="0"/>
        <v>0</v>
      </c>
      <c r="H60" s="1"/>
      <c r="I60" s="67">
        <f t="shared" si="1"/>
        <v>0</v>
      </c>
      <c r="J60" s="15">
        <f t="shared" si="2"/>
        <v>0</v>
      </c>
      <c r="K60" s="31"/>
    </row>
    <row r="61" spans="1:11" ht="35.25" customHeight="1" x14ac:dyDescent="0.25">
      <c r="A61" s="20">
        <v>53</v>
      </c>
      <c r="B61" s="58" t="s">
        <v>82</v>
      </c>
      <c r="C61" s="71"/>
      <c r="D61" s="74" t="s">
        <v>77</v>
      </c>
      <c r="E61" s="62">
        <v>12</v>
      </c>
      <c r="F61" s="3"/>
      <c r="G61" s="3">
        <f t="shared" si="0"/>
        <v>0</v>
      </c>
      <c r="H61" s="1"/>
      <c r="I61" s="67">
        <f t="shared" si="1"/>
        <v>0</v>
      </c>
      <c r="J61" s="15">
        <f t="shared" si="2"/>
        <v>0</v>
      </c>
      <c r="K61" s="31"/>
    </row>
    <row r="62" spans="1:11" ht="49.5" customHeight="1" x14ac:dyDescent="0.25">
      <c r="A62" s="20">
        <v>54</v>
      </c>
      <c r="B62" s="14" t="s">
        <v>57</v>
      </c>
      <c r="D62" s="62" t="s">
        <v>77</v>
      </c>
      <c r="E62" s="7">
        <v>120</v>
      </c>
      <c r="F62" s="3"/>
      <c r="G62" s="3">
        <f t="shared" si="0"/>
        <v>0</v>
      </c>
      <c r="H62" s="1"/>
      <c r="I62" s="67">
        <f t="shared" si="1"/>
        <v>0</v>
      </c>
      <c r="J62" s="15">
        <f t="shared" si="2"/>
        <v>0</v>
      </c>
      <c r="K62" s="31"/>
    </row>
    <row r="63" spans="1:11" ht="90" customHeight="1" x14ac:dyDescent="0.25">
      <c r="A63" s="20">
        <v>55</v>
      </c>
      <c r="B63" s="14" t="s">
        <v>84</v>
      </c>
      <c r="C63" s="71"/>
      <c r="D63" s="74" t="s">
        <v>77</v>
      </c>
      <c r="E63" s="7">
        <v>100</v>
      </c>
      <c r="F63" s="3"/>
      <c r="G63" s="3">
        <f t="shared" si="0"/>
        <v>0</v>
      </c>
      <c r="H63" s="1"/>
      <c r="I63" s="67">
        <f t="shared" si="1"/>
        <v>0</v>
      </c>
      <c r="J63" s="15">
        <f t="shared" si="2"/>
        <v>0</v>
      </c>
      <c r="K63" s="31"/>
    </row>
    <row r="64" spans="1:11" ht="111.75" customHeight="1" x14ac:dyDescent="0.25">
      <c r="A64" s="20">
        <v>56</v>
      </c>
      <c r="B64" s="14" t="s">
        <v>43</v>
      </c>
      <c r="D64" s="62" t="s">
        <v>77</v>
      </c>
      <c r="E64" s="17">
        <v>30000</v>
      </c>
      <c r="F64" s="3"/>
      <c r="G64" s="3">
        <f t="shared" si="0"/>
        <v>0</v>
      </c>
      <c r="H64" s="1"/>
      <c r="I64" s="67">
        <f t="shared" si="1"/>
        <v>0</v>
      </c>
      <c r="J64" s="15">
        <f t="shared" si="2"/>
        <v>0</v>
      </c>
      <c r="K64" s="31"/>
    </row>
    <row r="65" spans="1:11" ht="165.75" x14ac:dyDescent="0.25">
      <c r="A65" s="20">
        <v>57</v>
      </c>
      <c r="B65" s="14" t="s">
        <v>44</v>
      </c>
      <c r="C65" s="71"/>
      <c r="D65" s="74" t="s">
        <v>77</v>
      </c>
      <c r="E65" s="17">
        <v>1000</v>
      </c>
      <c r="F65" s="3"/>
      <c r="G65" s="3">
        <f t="shared" si="0"/>
        <v>0</v>
      </c>
      <c r="H65" s="1"/>
      <c r="I65" s="67">
        <f t="shared" si="1"/>
        <v>0</v>
      </c>
      <c r="J65" s="15">
        <f t="shared" si="2"/>
        <v>0</v>
      </c>
      <c r="K65" s="31"/>
    </row>
    <row r="66" spans="1:11" ht="37.5" customHeight="1" x14ac:dyDescent="0.25">
      <c r="A66" s="20">
        <v>58</v>
      </c>
      <c r="B66" s="8" t="s">
        <v>58</v>
      </c>
      <c r="D66" s="62" t="s">
        <v>77</v>
      </c>
      <c r="E66" s="59">
        <v>50</v>
      </c>
      <c r="F66" s="3"/>
      <c r="G66" s="3">
        <f t="shared" si="0"/>
        <v>0</v>
      </c>
      <c r="H66" s="1"/>
      <c r="I66" s="67">
        <f t="shared" si="1"/>
        <v>0</v>
      </c>
      <c r="J66" s="15">
        <f t="shared" si="2"/>
        <v>0</v>
      </c>
      <c r="K66" s="31"/>
    </row>
    <row r="67" spans="1:11" ht="40.5" customHeight="1" x14ac:dyDescent="0.25">
      <c r="A67" s="20">
        <v>59</v>
      </c>
      <c r="B67" s="5" t="s">
        <v>59</v>
      </c>
      <c r="C67" s="71"/>
      <c r="D67" s="74" t="s">
        <v>77</v>
      </c>
      <c r="E67" s="6">
        <v>30</v>
      </c>
      <c r="F67" s="3"/>
      <c r="G67" s="3">
        <f t="shared" si="0"/>
        <v>0</v>
      </c>
      <c r="H67" s="1"/>
      <c r="I67" s="67">
        <f t="shared" si="1"/>
        <v>0</v>
      </c>
      <c r="J67" s="15">
        <f t="shared" si="2"/>
        <v>0</v>
      </c>
      <c r="K67" s="31"/>
    </row>
    <row r="68" spans="1:11" ht="70.5" customHeight="1" x14ac:dyDescent="0.25">
      <c r="A68" s="20">
        <v>60</v>
      </c>
      <c r="B68" s="10" t="s">
        <v>85</v>
      </c>
      <c r="D68" s="62" t="s">
        <v>77</v>
      </c>
      <c r="E68" s="11">
        <v>240</v>
      </c>
      <c r="F68" s="3"/>
      <c r="G68" s="3">
        <f t="shared" si="0"/>
        <v>0</v>
      </c>
      <c r="H68" s="1"/>
      <c r="I68" s="67">
        <f t="shared" si="1"/>
        <v>0</v>
      </c>
      <c r="J68" s="15">
        <f t="shared" si="2"/>
        <v>0</v>
      </c>
      <c r="K68" s="31"/>
    </row>
    <row r="69" spans="1:11" ht="57.75" customHeight="1" x14ac:dyDescent="0.25">
      <c r="A69" s="20">
        <v>61</v>
      </c>
      <c r="B69" s="54" t="s">
        <v>45</v>
      </c>
      <c r="C69" s="71"/>
      <c r="D69" s="74" t="s">
        <v>77</v>
      </c>
      <c r="E69" s="6">
        <v>40</v>
      </c>
      <c r="F69" s="3"/>
      <c r="G69" s="3">
        <f t="shared" si="0"/>
        <v>0</v>
      </c>
      <c r="H69" s="1"/>
      <c r="I69" s="67">
        <f t="shared" si="1"/>
        <v>0</v>
      </c>
      <c r="J69" s="15">
        <f t="shared" si="2"/>
        <v>0</v>
      </c>
      <c r="K69" s="31"/>
    </row>
    <row r="70" spans="1:11" ht="57.75" customHeight="1" x14ac:dyDescent="0.25">
      <c r="A70" s="20">
        <v>62</v>
      </c>
      <c r="B70" s="54" t="s">
        <v>68</v>
      </c>
      <c r="D70" s="62" t="s">
        <v>78</v>
      </c>
      <c r="E70" s="6">
        <v>3</v>
      </c>
      <c r="F70" s="3"/>
      <c r="G70" s="3">
        <f t="shared" si="0"/>
        <v>0</v>
      </c>
      <c r="H70" s="1"/>
      <c r="I70" s="67">
        <f t="shared" si="1"/>
        <v>0</v>
      </c>
      <c r="J70" s="15">
        <f t="shared" si="2"/>
        <v>0</v>
      </c>
      <c r="K70" s="31"/>
    </row>
    <row r="71" spans="1:11" ht="27.75" customHeight="1" x14ac:dyDescent="0.25">
      <c r="A71" s="75">
        <v>63</v>
      </c>
      <c r="B71" s="76" t="s">
        <v>60</v>
      </c>
      <c r="C71" s="77"/>
      <c r="D71" s="74" t="s">
        <v>78</v>
      </c>
      <c r="E71" s="78">
        <v>400</v>
      </c>
      <c r="F71" s="79"/>
      <c r="G71" s="3">
        <f t="shared" si="0"/>
        <v>0</v>
      </c>
      <c r="H71" s="1"/>
      <c r="I71" s="67">
        <f>G71*H71</f>
        <v>0</v>
      </c>
      <c r="J71" s="15">
        <f t="shared" si="2"/>
        <v>0</v>
      </c>
      <c r="K71" s="31"/>
    </row>
    <row r="72" spans="1:11" ht="19.5" customHeight="1" x14ac:dyDescent="0.25">
      <c r="A72" s="86" t="s">
        <v>1</v>
      </c>
      <c r="B72" s="87"/>
      <c r="C72" s="87"/>
      <c r="D72" s="87"/>
      <c r="E72" s="87"/>
      <c r="F72" s="88"/>
      <c r="G72" s="43">
        <f>SUM(G9:G71)</f>
        <v>0</v>
      </c>
      <c r="H72" s="1"/>
      <c r="I72" s="68">
        <f ca="1">SUM(I9:I71)</f>
        <v>0</v>
      </c>
      <c r="J72" s="43">
        <f ca="1">G72+I72</f>
        <v>0</v>
      </c>
    </row>
    <row r="73" spans="1:11" x14ac:dyDescent="0.25">
      <c r="I73" s="51"/>
      <c r="J73" s="44"/>
    </row>
    <row r="74" spans="1:11" x14ac:dyDescent="0.25">
      <c r="I74" s="51"/>
    </row>
    <row r="75" spans="1:11" x14ac:dyDescent="0.25">
      <c r="B75" s="82"/>
      <c r="C75" s="82"/>
      <c r="D75" s="82"/>
      <c r="E75" s="82"/>
      <c r="F75" s="18"/>
      <c r="H75" s="50"/>
      <c r="J75" s="18"/>
    </row>
    <row r="76" spans="1:11" ht="14.45" customHeight="1" x14ac:dyDescent="0.25">
      <c r="B76" s="83"/>
      <c r="C76" s="83"/>
      <c r="D76" s="83"/>
      <c r="E76" s="83"/>
      <c r="F76" s="84"/>
      <c r="G76" s="85"/>
      <c r="H76" s="85"/>
      <c r="I76" s="85"/>
      <c r="J76" s="85"/>
    </row>
    <row r="77" spans="1:11" x14ac:dyDescent="0.25">
      <c r="B77" s="22"/>
      <c r="E77" s="22"/>
      <c r="F77" s="85"/>
      <c r="G77" s="85"/>
      <c r="H77" s="85"/>
      <c r="I77" s="85"/>
      <c r="J77" s="85"/>
      <c r="K77" s="44"/>
    </row>
    <row r="78" spans="1:11" x14ac:dyDescent="0.25">
      <c r="F78" s="85"/>
      <c r="G78" s="85"/>
      <c r="H78" s="85"/>
      <c r="I78" s="85"/>
      <c r="J78" s="85"/>
    </row>
    <row r="81" spans="10:10" x14ac:dyDescent="0.25">
      <c r="J81" s="22"/>
    </row>
  </sheetData>
  <mergeCells count="7">
    <mergeCell ref="A1:J1"/>
    <mergeCell ref="G4:J4"/>
    <mergeCell ref="B75:E75"/>
    <mergeCell ref="B76:E76"/>
    <mergeCell ref="F76:J78"/>
    <mergeCell ref="A72:F72"/>
    <mergeCell ref="A6:J6"/>
  </mergeCells>
  <printOptions horizontalCentered="1" verticalCentered="1"/>
  <pageMargins left="0.31496062992125984" right="0.31496062992125984" top="0" bottom="0.98425196850393704" header="0.31496062992125984" footer="0.31496062992125984"/>
  <pageSetup paperSize="9" scale="9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Ewa Puchalska</dc:creator>
  <cp:lastModifiedBy>Paziewska Marzena</cp:lastModifiedBy>
  <cp:lastPrinted>2023-05-18T06:48:34Z</cp:lastPrinted>
  <dcterms:created xsi:type="dcterms:W3CDTF">2019-01-11T13:53:14Z</dcterms:created>
  <dcterms:modified xsi:type="dcterms:W3CDTF">2023-06-16T06:09:54Z</dcterms:modified>
</cp:coreProperties>
</file>