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załącznik nr 1 do wniosku komis" sheetId="1" r:id="rId1"/>
  </sheets>
  <definedNames>
    <definedName name="Excel_BuiltIn_Print_Area">'załącznik nr 1 do wniosku komis'!#REF!</definedName>
    <definedName name="Excel_BuiltIn_Print_Titles">'załącznik nr 1 do wniosku komis'!#REF!</definedName>
  </definedNames>
  <calcPr fullCalcOnLoad="1"/>
</workbook>
</file>

<file path=xl/sharedStrings.xml><?xml version="1.0" encoding="utf-8"?>
<sst xmlns="http://schemas.openxmlformats.org/spreadsheetml/2006/main" count="446" uniqueCount="162">
  <si>
    <r>
      <rPr>
        <b/>
        <sz val="12"/>
        <color indexed="8"/>
        <rFont val="Times New Roman"/>
        <family val="1"/>
      </rPr>
      <t>Dodatek nr 2 do SWZ (załącznik nr 1 do oferty) na dostawę drobnego sprzętu wielorazowego użytku/ materiałów zużywalnych do sprzętu dla NZOZ Szpital im. prof. Z. Religi w Słubicach Sp. z o. o.;</t>
    </r>
    <r>
      <rPr>
        <sz val="12"/>
        <color indexed="8"/>
        <rFont val="Times New Roman"/>
        <family val="1"/>
      </rPr>
      <t xml:space="preserve"> </t>
    </r>
    <r>
      <rPr>
        <b/>
        <sz val="12"/>
        <color indexed="8"/>
        <rFont val="Times New Roman"/>
        <family val="1"/>
      </rPr>
      <t>nr sprawy: ZP/TP/02/24</t>
    </r>
    <r>
      <rPr>
        <sz val="12"/>
        <color indexed="8"/>
        <rFont val="Times New Roman"/>
        <family val="1"/>
      </rPr>
      <t xml:space="preserve">                                                                          </t>
    </r>
    <r>
      <rPr>
        <b/>
        <sz val="12"/>
        <color indexed="12"/>
        <rFont val="Times New Roman"/>
        <family val="1"/>
      </rPr>
      <t>Wykonawca</t>
    </r>
    <r>
      <rPr>
        <sz val="12"/>
        <color indexed="12"/>
        <rFont val="Times New Roman"/>
        <family val="1"/>
      </rPr>
      <t>: ….........................................................................................................................................……………………………………..</t>
    </r>
  </si>
  <si>
    <r>
      <rPr>
        <b/>
        <sz val="11"/>
        <rFont val="Times New Roman"/>
        <family val="1"/>
      </rPr>
      <t xml:space="preserve">PAKIET NR 1 – </t>
    </r>
    <r>
      <rPr>
        <sz val="11"/>
        <rFont val="Times New Roman"/>
        <family val="1"/>
      </rPr>
      <t>kołdry grzewcze</t>
    </r>
  </si>
  <si>
    <t>l.p.</t>
  </si>
  <si>
    <t>przedmiot zamówienia</t>
  </si>
  <si>
    <t>j.m.</t>
  </si>
  <si>
    <t>szacowane zapotrzebowanie wg j.m.</t>
  </si>
  <si>
    <t xml:space="preserve"> cena jednostkowa netto wg j.m.   </t>
  </si>
  <si>
    <t xml:space="preserve"> wartość netto   </t>
  </si>
  <si>
    <t>stawka VAT</t>
  </si>
  <si>
    <t xml:space="preserve"> wartość brutto   </t>
  </si>
  <si>
    <t>nazwa handlowa i jeżeli dotyczy nr katalogowy</t>
  </si>
  <si>
    <t>nazwa producenta</t>
  </si>
  <si>
    <r>
      <rPr>
        <sz val="8"/>
        <rFont val="Times New Roman"/>
        <family val="1"/>
      </rPr>
      <t xml:space="preserve">Kołdra grzewcza na pacjenta – wielodostępowa, polipropylenowa. Wymiary 213-215 cm x 90-92 cm. Część przykrywająca stopy pacjenta nieogrzewana. Kołdra winna posiadać: zakładki do podwinięcia pod ramiona pacjenta, 6 oddzielnych perforacją części, jeden otwór do podłączenia dmuchawy, skonstruowana z podłużnie ułożonych tub, z których ciepłe powietrze rozprowadzane jest z tuby centralnej do bocznych części (pomiędzy tubami tunele, których zadaniem jest rozprowadzenie powietrza w momencie gdy górna warstwa kołdry ulegnie częściowo pęknięciu, na dolnej powierzchni małe otworki które rozprowadzają ciepło równomiernie na całe ciało). Pakowane pojedyńczo, </t>
    </r>
    <r>
      <rPr>
        <b/>
        <sz val="8"/>
        <rFont val="Times New Roman"/>
        <family val="1"/>
      </rPr>
      <t>opakowanie zbiorcze 10 szt.</t>
    </r>
    <r>
      <rPr>
        <sz val="8"/>
        <rFont val="Times New Roman"/>
        <family val="1"/>
      </rPr>
      <t xml:space="preserve"> Kompatybilne i zgodne z instrukcją obsługi systemu Bair Hugger 3M będący na wyposażeniu szpitala.</t>
    </r>
  </si>
  <si>
    <t>op. zbiorcze</t>
  </si>
  <si>
    <r>
      <rPr>
        <sz val="8"/>
        <rFont val="Times New Roman"/>
        <family val="1"/>
      </rPr>
      <t>Kołdra grzewcza do dolnych części ciała,  polipropylenowa, skonstruowana z podłużnie ułożonych tub, z których ciepłe powietrze rozprowadzane jest z tuby centralnej do bocznych części, pomiędzy tubami tunele, których zadaniem jest rozprowadzenie powietrza w momencie gdy górna warstwa ulegnie pęknięciu, posiadająca drobne otworki, otwór do podłączenia dmuchawy, rozmiar 88-90cm x 60-62cm. Pakowana pojedynczo,</t>
    </r>
    <r>
      <rPr>
        <b/>
        <sz val="8"/>
        <rFont val="Times New Roman"/>
        <family val="1"/>
      </rPr>
      <t xml:space="preserve"> opakowanie zbiorcze 10 szt.</t>
    </r>
    <r>
      <rPr>
        <sz val="8"/>
        <rFont val="Times New Roman"/>
        <family val="1"/>
      </rPr>
      <t xml:space="preserve"> Kompatybilne i zgodne z instrukcją obsługi systemu Bair Hugger 3M będący na wyposażeniu szpitala.</t>
    </r>
  </si>
  <si>
    <r>
      <rPr>
        <sz val="8"/>
        <rFont val="Times New Roman"/>
        <family val="1"/>
      </rPr>
      <t xml:space="preserve">Kołdra grzewcza na górną część ciała, wymiary 198-200cm x 60-62cm, polipropylenowa. Skonstruowana z tub  pomiędzy tubami tunele, drobne otworki na całej powierzchni kołdry, 2 otwory do podłączenia dmuchawy. Konstrukcja kołdry umożliwiająca składanie, złamanie bez wpływu na przepływ ciepłego powietrza. Pakowana pojedynczo, </t>
    </r>
    <r>
      <rPr>
        <b/>
        <sz val="8"/>
        <rFont val="Times New Roman"/>
        <family val="1"/>
      </rPr>
      <t>opakowanie zbiorcze 10 szt.</t>
    </r>
    <r>
      <rPr>
        <sz val="8"/>
        <rFont val="Times New Roman"/>
        <family val="1"/>
      </rPr>
      <t xml:space="preserve"> Kompatybilne z systemam Bair Hugger 3M będącym na wyposażeniu szpitala.</t>
    </r>
  </si>
  <si>
    <t>op .zbiorcze</t>
  </si>
  <si>
    <r>
      <rPr>
        <sz val="8"/>
        <rFont val="Times New Roman"/>
        <family val="1"/>
      </rPr>
      <t xml:space="preserve">Kołdra grzewcza pod pacjenta do zabiegów, polipropylenowa. Wymiary 220-222cm x 90-92 cm. Skonstruowana w podłużne tuby, drobne otworki na całej powierzchni od strony pacjenta, dwa otwory do podłączenia dmuchawy, zakładki służące do mocowania kołdry, ciepło nie rozprowadzane w okolicach stóp i głowy pacjenta. Otwory pozwalające na odpływanie gromadzonych się płynów w czterech kierunkach. Pakowane pojedynczo, </t>
    </r>
    <r>
      <rPr>
        <b/>
        <sz val="8"/>
        <rFont val="Times New Roman"/>
        <family val="1"/>
      </rPr>
      <t xml:space="preserve">opakowanie zbiorcze 5 szt. </t>
    </r>
    <r>
      <rPr>
        <sz val="8"/>
        <rFont val="Times New Roman"/>
        <family val="1"/>
      </rPr>
      <t>Kompatybilne  z systemem Bair  Hugger 3M będące na wyposażeniu szpitala.</t>
    </r>
  </si>
  <si>
    <t>WARTOŚĆ PAKIETU NR 1 :</t>
  </si>
  <si>
    <r>
      <rPr>
        <b/>
        <sz val="10"/>
        <rFont val="Times New Roman"/>
        <family val="1"/>
      </rPr>
      <t>33190000-8</t>
    </r>
    <r>
      <rPr>
        <sz val="10"/>
        <rFont val="Times New Roman"/>
        <family val="1"/>
      </rPr>
      <t xml:space="preserve"> Różne urządzenia i produkty medyczne </t>
    </r>
  </si>
  <si>
    <r>
      <rPr>
        <b/>
        <sz val="11"/>
        <rFont val="Times New Roman"/>
        <family val="1"/>
      </rPr>
      <t>PAKIET NR  2</t>
    </r>
    <r>
      <rPr>
        <sz val="11"/>
        <rFont val="Times New Roman"/>
        <family val="1"/>
      </rPr>
      <t xml:space="preserve"> – szyny ZIMMERA, KRAMERA</t>
    </r>
  </si>
  <si>
    <r>
      <rPr>
        <sz val="8"/>
        <rFont val="Times New Roman"/>
        <family val="1"/>
      </rPr>
      <t xml:space="preserve">Szyna unieruchamiająca palec typu Zimmera dł. 400-420 mm szer. 20-25 mm </t>
    </r>
    <r>
      <rPr>
        <i/>
        <sz val="8"/>
        <color indexed="12"/>
        <rFont val="Times New Roman"/>
        <family val="1"/>
      </rPr>
      <t xml:space="preserve">(Podać oferowane wymiary:……………...)  </t>
    </r>
  </si>
  <si>
    <t>szt.</t>
  </si>
  <si>
    <r>
      <rPr>
        <sz val="8"/>
        <rFont val="Times New Roman"/>
        <family val="1"/>
      </rPr>
      <t xml:space="preserve">Szyna unieruchamiająca palec typu Zimmera dł. 250-300 mm, szer. 20-25 mm </t>
    </r>
    <r>
      <rPr>
        <i/>
        <sz val="8"/>
        <color indexed="12"/>
        <rFont val="Times New Roman"/>
        <family val="1"/>
      </rPr>
      <t xml:space="preserve">(Podać oferowane wymiary:……………...)  </t>
    </r>
  </si>
  <si>
    <r>
      <rPr>
        <sz val="8"/>
        <rFont val="Times New Roman"/>
        <family val="1"/>
      </rPr>
      <t xml:space="preserve">Szyna Kramera dowolnie profilowana metalowa rozmiar: szerokość 5-10 cm, długość 50-100 cm Dostęp do minimum 2 rozmiarów </t>
    </r>
    <r>
      <rPr>
        <i/>
        <sz val="8"/>
        <color indexed="12"/>
        <rFont val="Times New Roman"/>
        <family val="1"/>
      </rPr>
      <t xml:space="preserve">(Podać oferowane wymiary:……………...)  </t>
    </r>
  </si>
  <si>
    <r>
      <rPr>
        <sz val="8"/>
        <rFont val="Times New Roman"/>
        <family val="1"/>
      </rPr>
      <t xml:space="preserve">Szyna Kramera dowolnie profilowana metalowa rozmiar: szerokość 10-15 cm; długość 50-100 cm Dostęp do minimum 2 rozmiarów </t>
    </r>
    <r>
      <rPr>
        <i/>
        <sz val="8"/>
        <color indexed="12"/>
        <rFont val="Times New Roman"/>
        <family val="1"/>
      </rPr>
      <t xml:space="preserve">(Podać oferowane wymiary:……………...)  </t>
    </r>
  </si>
  <si>
    <r>
      <rPr>
        <sz val="8"/>
        <rFont val="Times New Roman"/>
        <family val="1"/>
      </rPr>
      <t xml:space="preserve">Szyna Kramera dowolnie profilowana metalowa rozmiar: szerokość 15-20 cm; długość 100-150 cm </t>
    </r>
    <r>
      <rPr>
        <i/>
        <sz val="8"/>
        <color indexed="12"/>
        <rFont val="Times New Roman"/>
        <family val="1"/>
      </rPr>
      <t xml:space="preserve">(Podać oferowane wymiary:……………...)  </t>
    </r>
  </si>
  <si>
    <t>WARTOŚĆ PAKIETU NR 2 :</t>
  </si>
  <si>
    <r>
      <rPr>
        <b/>
        <sz val="10"/>
        <color indexed="8"/>
        <rFont val="Times New Roman"/>
        <family val="1"/>
      </rPr>
      <t>33141700-7</t>
    </r>
    <r>
      <rPr>
        <sz val="10"/>
        <color indexed="8"/>
        <rFont val="Times New Roman"/>
        <family val="1"/>
      </rPr>
      <t xml:space="preserve"> Wyroby ortopedyczne </t>
    </r>
  </si>
  <si>
    <r>
      <rPr>
        <b/>
        <sz val="11"/>
        <rFont val="Times New Roman"/>
        <family val="1"/>
      </rPr>
      <t>PAKIET NR  3 –</t>
    </r>
    <r>
      <rPr>
        <sz val="11"/>
        <rFont val="Times New Roman"/>
        <family val="1"/>
      </rPr>
      <t xml:space="preserve"> przepływomierze, pojemniki z wodą</t>
    </r>
  </si>
  <si>
    <t>Przepływomierz pojedynczy do tlenu z końcówką ścienną wtykową  typu AGA lub DIN (w zależności od potrzeb Zamawiającego). Metalowy korpus, masa max 0,24 kg, wydajność regulowana płynnie do 15 l/min, wbudowany filtr cząstek 35 um, przyłącze gwintowane UNF 9/16. Regulator powinien posiadać Deklarację Zgodności CE na sprzęt medyczny kl. IIa lub zgłoszenie w Rejestrze Wyrobów Medycznych</t>
  </si>
  <si>
    <t>Pojemnik z wodą sterylną ze złączką pasującą do przyłącza UNF9/16 pojemności 325 ml oraz 340 ml (według potrzeb Zamawiającego). Kompatybilna z zaoferowanym przepływomierzem (pozycja 1)</t>
  </si>
  <si>
    <t>WARTOŚĆ PAKIETU NR 3 :</t>
  </si>
  <si>
    <r>
      <rPr>
        <b/>
        <sz val="10"/>
        <rFont val="Times New Roman"/>
        <family val="1"/>
      </rPr>
      <t>33157200-7</t>
    </r>
    <r>
      <rPr>
        <sz val="10"/>
        <rFont val="Times New Roman"/>
        <family val="1"/>
      </rPr>
      <t xml:space="preserve"> Zestawy tlenowe </t>
    </r>
  </si>
  <si>
    <r>
      <rPr>
        <b/>
        <sz val="11"/>
        <rFont val="Times New Roman"/>
        <family val="1"/>
      </rPr>
      <t xml:space="preserve">PAKIET NR 4 – </t>
    </r>
    <r>
      <rPr>
        <sz val="11"/>
        <rFont val="Times New Roman"/>
        <family val="1"/>
      </rPr>
      <t xml:space="preserve">baseny, kaczki, słoje </t>
    </r>
  </si>
  <si>
    <t>cena jednostkowa netto wg j.m.</t>
  </si>
  <si>
    <t>wartość netto</t>
  </si>
  <si>
    <t>wartość brutto</t>
  </si>
  <si>
    <t>podać nazwę producenta</t>
  </si>
  <si>
    <t>Basen sanitarny, plastikowy z pokrywką, wielorazowy, służący do załatwiania potrzeb fizjologicznych w pozycji leżącej. Basen z tworzywa, które łatwo utrzymać w czystości, nadający się do sterylizowania oraz mycia i dezynfekcji  Kolor biały</t>
  </si>
  <si>
    <r>
      <rPr>
        <sz val="8"/>
        <rFont val="Times New Roman"/>
        <family val="1"/>
      </rPr>
      <t xml:space="preserve">Kaczka plastikowa, sanitarna wielorazowego użytku dla mężczyzn. Służąca do załatwiania potrzeb fizjologicznych w pozycji leżącej lub pół siedzącej. Wyposażona w poręczny uchwyt, z zamykanym wejściem oraz podziałką. Kaczka </t>
    </r>
    <r>
      <rPr>
        <sz val="8"/>
        <rFont val="Times New Roman"/>
        <family val="1"/>
      </rPr>
      <t>z tworzywa, które łatwo utrzymać w czystości - możliwość sterylizacji, mycia i dezynfekcji</t>
    </r>
    <r>
      <rPr>
        <sz val="8"/>
        <rFont val="Times New Roman"/>
        <family val="1"/>
      </rPr>
      <t xml:space="preserve"> – biała lub przeźroczysta</t>
    </r>
  </si>
  <si>
    <t>Słoje do dobowej zbiórki moczu, pojemność 2000-2500 ml, wykonany z plastiku, zamykane pokrywką,  z podziałką, przeźroczyste lub mleczne</t>
  </si>
  <si>
    <t>szt</t>
  </si>
  <si>
    <t xml:space="preserve">WARTOŚĆ PAKIETU NR 4 : </t>
  </si>
  <si>
    <r>
      <rPr>
        <b/>
        <sz val="10"/>
        <rFont val="Times New Roman"/>
        <family val="1"/>
      </rPr>
      <t>44411000-4</t>
    </r>
    <r>
      <rPr>
        <sz val="10"/>
        <rFont val="Times New Roman"/>
        <family val="1"/>
      </rPr>
      <t xml:space="preserve"> Wyroby sanitarne </t>
    </r>
  </si>
  <si>
    <r>
      <rPr>
        <b/>
        <sz val="11"/>
        <rFont val="Times New Roman"/>
        <family val="1"/>
      </rPr>
      <t xml:space="preserve">PAKIET NR 5 – </t>
    </r>
    <r>
      <rPr>
        <sz val="11"/>
        <rFont val="Times New Roman"/>
        <family val="1"/>
      </rPr>
      <t>termometry elektroniczne, bezdotykowe</t>
    </r>
  </si>
  <si>
    <r>
      <rPr>
        <b/>
        <sz val="8"/>
        <color indexed="8"/>
        <rFont val="Times New Roman"/>
        <family val="1"/>
      </rPr>
      <t>Termometr elektroniczny, bezdotykowy</t>
    </r>
    <r>
      <rPr>
        <sz val="8"/>
        <color indexed="8"/>
        <rFont val="Times New Roman"/>
        <family val="1"/>
      </rPr>
      <t xml:space="preserve">, umożliwiający pomiar temperatury  ciała – pomiar temperatury na czole (w stopniach Celcjusza). Pamięć: zapis min. 30 ostatnich pomiarów ciała. Sygnał dźwiękowy: gotowości do pomiaru i zakończenia pomiaru. Alarm w przypadku podwyższonej temperatury. Duży, podświetlany wyświetlacz LCD. Automatyczne wyłączenie. W komplecie etui na termometr i baterie. Wyrób medyczny. </t>
    </r>
    <r>
      <rPr>
        <sz val="8"/>
        <color indexed="12"/>
        <rFont val="Times New Roman"/>
        <family val="1"/>
      </rPr>
      <t>Pozostałe wymagania: rok produkcji min. 2023,</t>
    </r>
    <r>
      <rPr>
        <i/>
        <sz val="8"/>
        <color indexed="12"/>
        <rFont val="Times New Roman"/>
        <family val="1"/>
      </rPr>
      <t xml:space="preserve"> </t>
    </r>
    <r>
      <rPr>
        <sz val="8"/>
        <color indexed="12"/>
        <rFont val="Times New Roman"/>
        <family val="1"/>
      </rPr>
      <t xml:space="preserve">gwarancja 24 miesiące od momentu zakupu. Gwarancja, instrukcja obsługi w języku polskim oraz certyfikat CE (dostarczone w momencie dostawy). </t>
    </r>
  </si>
  <si>
    <t>WARTOŚĆ PAKIETU NR 5 :</t>
  </si>
  <si>
    <r>
      <rPr>
        <b/>
        <sz val="10"/>
        <rFont val="Times New Roman"/>
        <family val="1"/>
      </rPr>
      <t xml:space="preserve">38412000-6 </t>
    </r>
    <r>
      <rPr>
        <sz val="10"/>
        <rFont val="Times New Roman"/>
        <family val="1"/>
      </rPr>
      <t xml:space="preserve">Termometry </t>
    </r>
  </si>
  <si>
    <r>
      <rPr>
        <b/>
        <sz val="11"/>
        <rFont val="Times New Roman"/>
        <family val="1"/>
      </rPr>
      <t xml:space="preserve">PAKIET NR 6 – </t>
    </r>
    <r>
      <rPr>
        <sz val="11"/>
        <rFont val="Times New Roman"/>
        <family val="1"/>
      </rPr>
      <t>kołnierze ortopedyczne</t>
    </r>
  </si>
  <si>
    <t xml:space="preserve">Regulowany, jednoczęściowy kołnierz ortopedyczny dla dzieci. Wykonany z tworzywa sztucznego, pokryty miękką pianką, duży otwór z przodu na wysokości krtani pozwalający na sprawdzanie tętna składany podbródek (kołnierz przed założeniem powinien być całkowicie płaski), formujący się automatycznie do odpowiedniego kształtu podczas zakładania kołnierza, zaczepy do mocowania drenu tlenowego maski tlenowej/kaniuli donosowej, minimum 6 stopni regulacji. Kompatybilny z RTG i MRI
</t>
  </si>
  <si>
    <t xml:space="preserve">Regulowany, jednoczęściowy kołnierz ortopedyczny dla dorosłych. Wykonany z tworzywa sztucznego, pokryty miękką pianką, duży otwór z przodu na wysokości krtani pozwalający na sprawdzanie tętna składany podbródek (kołnierz przed założeniem powinien być całkowicie płaski), formujący się automatycznie do odpowiedniego kształtu podczas zakładania kołnierza, zaczepy do mocowania drenu tlenowego maski tlenowej/ kaniuli donosowej, minimum 8 stopni regulacji. Kompatybilny z RTG i MRI
</t>
  </si>
  <si>
    <t>WARTOŚĆ PAKIETU NR 6 :</t>
  </si>
  <si>
    <r>
      <rPr>
        <b/>
        <sz val="11"/>
        <rFont val="Times New Roman"/>
        <family val="1"/>
      </rPr>
      <t>PAKIET NR 7 –</t>
    </r>
    <r>
      <rPr>
        <sz val="11"/>
        <rFont val="Times New Roman"/>
        <family val="1"/>
      </rPr>
      <t xml:space="preserve"> zawór do regulacji ciśnienia podczas wentylacji</t>
    </r>
  </si>
  <si>
    <r>
      <rPr>
        <sz val="8"/>
        <color indexed="8"/>
        <rFont val="Times New Roman"/>
        <family val="1"/>
      </rPr>
      <t xml:space="preserve">Zawór do regulacji dodatniego ciśnienia wydechowego podczas wentylacji resuscytatorem. Średnica złącza 30 mm. Zakres regulacji 0-10 cm H2O. Precyzyjna skala co 1 cm. Możliwość sterylizacji całego zaworu w autoklawie, w temperaturze 134ºC
</t>
    </r>
    <r>
      <rPr>
        <sz val="8"/>
        <color indexed="8"/>
        <rFont val="Times New Roman1"/>
        <family val="0"/>
      </rPr>
      <t xml:space="preserve">
</t>
    </r>
  </si>
  <si>
    <t>WARTOŚĆ PAKIETU NR 7 :</t>
  </si>
  <si>
    <r>
      <rPr>
        <b/>
        <sz val="10"/>
        <rFont val="Times New Roman"/>
        <family val="1"/>
      </rPr>
      <t>33171200-1</t>
    </r>
    <r>
      <rPr>
        <sz val="10"/>
        <rFont val="Times New Roman"/>
        <family val="1"/>
      </rPr>
      <t xml:space="preserve"> Przyrządy do resuscytacji</t>
    </r>
  </si>
  <si>
    <r>
      <rPr>
        <b/>
        <sz val="11"/>
        <color indexed="8"/>
        <rFont val="Times New Roman"/>
        <family val="1"/>
      </rPr>
      <t xml:space="preserve">PAKIET NR 8 – </t>
    </r>
    <r>
      <rPr>
        <sz val="11"/>
        <color indexed="8"/>
        <rFont val="Times New Roman"/>
        <family val="1"/>
      </rPr>
      <t>miękkie kołnierze ortopedyczne z pianki</t>
    </r>
  </si>
  <si>
    <t>Miękki kołnierz ortopedyczny do stosowania profilaktycznego w przypadku przeciążeń  odcinka szyjnego kręgosłupa. Wykonany pianki o wysokiej gęstości obszyty miękką dzianiną, gwarantującą komfort użytkowania.  Zapinany za pomocą taśmy/ rzepu (do regulacji obwodu). Dostęp do rozmiarów: S, M, L (oraz do wysokości 8-8,5 cm, 10 cm i 12 cm)</t>
  </si>
  <si>
    <t>op.</t>
  </si>
  <si>
    <t>WARTOŚĆ PAKIETU NR 8 :</t>
  </si>
  <si>
    <r>
      <rPr>
        <b/>
        <sz val="10"/>
        <rFont val="Times New Roman"/>
        <family val="1"/>
      </rPr>
      <t>33141700-7</t>
    </r>
    <r>
      <rPr>
        <sz val="10"/>
        <rFont val="Times New Roman"/>
        <family val="1"/>
      </rPr>
      <t xml:space="preserve"> Wyroby ortopedyczne </t>
    </r>
  </si>
  <si>
    <r>
      <rPr>
        <b/>
        <sz val="11"/>
        <rFont val="Times New Roman"/>
        <family val="1"/>
      </rPr>
      <t xml:space="preserve">PAKIET NR 9 – </t>
    </r>
    <r>
      <rPr>
        <sz val="11"/>
        <color indexed="8"/>
        <rFont val="Times New Roman"/>
        <family val="1"/>
      </rPr>
      <t>wielorazowe kompresy żelowe</t>
    </r>
  </si>
  <si>
    <r>
      <rPr>
        <sz val="8"/>
        <rFont val="Times New Roman"/>
        <family val="1"/>
      </rPr>
      <t xml:space="preserve">Wielorazowe kompresy żelowe do terapii ciepło/zimno 16-18-x20-22 cm  </t>
    </r>
    <r>
      <rPr>
        <i/>
        <sz val="8"/>
        <color indexed="12"/>
        <rFont val="Times New Roman"/>
        <family val="1"/>
      </rPr>
      <t xml:space="preserve">(Podać zaoferowany rozmiar: …………...) </t>
    </r>
  </si>
  <si>
    <r>
      <rPr>
        <sz val="8"/>
        <rFont val="Times New Roman"/>
        <family val="1"/>
      </rPr>
      <t xml:space="preserve">Wielorazowe kompresy żelowe do terapii ciepło/zimno 10-12x16-18 cm  </t>
    </r>
    <r>
      <rPr>
        <i/>
        <sz val="8"/>
        <color indexed="12"/>
        <rFont val="Times New Roman"/>
        <family val="1"/>
      </rPr>
      <t xml:space="preserve">(Podać zaoferowany rozmiar: ……………..) </t>
    </r>
  </si>
  <si>
    <r>
      <rPr>
        <sz val="8"/>
        <rFont val="Times New Roman"/>
        <family val="1"/>
      </rPr>
      <t xml:space="preserve">Wielorazowe kompresy żelowe do terapii ciepło/zimno 20-22 x 28-30 cm </t>
    </r>
    <r>
      <rPr>
        <i/>
        <sz val="8"/>
        <color indexed="12"/>
        <rFont val="Times New Roman"/>
        <family val="1"/>
      </rPr>
      <t xml:space="preserve">(Podać zaoferowany rozmiar: …….……) </t>
    </r>
  </si>
  <si>
    <t xml:space="preserve">WARTOŚĆ PAKIETU NR 9 : </t>
  </si>
  <si>
    <r>
      <rPr>
        <b/>
        <sz val="10"/>
        <color indexed="8"/>
        <rFont val="Times New Roman"/>
        <family val="1"/>
      </rPr>
      <t>33141119-7</t>
    </r>
    <r>
      <rPr>
        <sz val="10"/>
        <color indexed="8"/>
        <rFont val="Times New Roman"/>
        <family val="1"/>
      </rPr>
      <t xml:space="preserve"> Kompresy </t>
    </r>
  </si>
  <si>
    <r>
      <rPr>
        <b/>
        <sz val="11"/>
        <rFont val="Times New Roman"/>
        <family val="1"/>
      </rPr>
      <t>PAKIET NR 10 –</t>
    </r>
    <r>
      <rPr>
        <sz val="11"/>
        <rFont val="Times New Roman"/>
        <family val="1"/>
      </rPr>
      <t xml:space="preserve"> ciśnieniomierze, stetoskopy</t>
    </r>
  </si>
  <si>
    <t xml:space="preserve">Ciśnieniomierz elektroniczny, naramienny,  z dużym cyfrowym wyświetlaczem, charakteryzujący się wysoką dokładnością pomiaru. Zakres pomiarowy ciśnienia: 0 – 299-300 mmHg. Pomiar tętna i funkcja wykrywania arytmii serca. Wbudowana pamięć (min. 20 ostatnich wyników). Rozmiar mankietu: długość 50-55cm, szerokość 13-15 cm. Skład zestawu, min.: ciśnieniomierz, mankiet, etui, baterie, instrukcja obsługi w języku polskim. Gwarancja min. 24 miesiące. Wyrób medyczny.
</t>
  </si>
  <si>
    <t>Stetoskop lekarski z pojedynczą głowicą, jednokanałową . Miękkie samouszczelniające oliwki</t>
  </si>
  <si>
    <t>Stetoskop lekarski 2- głowicowy, konstrukcja umożliwiająca zmianę głowicy o 180º. Miękkie samouszczelniające oliwki</t>
  </si>
  <si>
    <t>Stetoskop lekarski – pediatryczny, podwójna obracana głowica - lejek i dwutonowa membrana z "ciepłą" obwódką, miękkie samouszczelniające oliwki</t>
  </si>
  <si>
    <t xml:space="preserve">szt. </t>
  </si>
  <si>
    <t xml:space="preserve">WARTOŚĆ PAKIETU NR 10 : </t>
  </si>
  <si>
    <r>
      <rPr>
        <b/>
        <sz val="10"/>
        <rFont val="Times New Roman"/>
        <family val="1"/>
      </rPr>
      <t>38423100-7</t>
    </r>
    <r>
      <rPr>
        <sz val="10"/>
        <rFont val="Times New Roman"/>
        <family val="1"/>
      </rPr>
      <t xml:space="preserve"> Ciśnieniomierze </t>
    </r>
  </si>
  <si>
    <r>
      <rPr>
        <b/>
        <sz val="11"/>
        <rFont val="Times New Roman"/>
        <family val="1"/>
      </rPr>
      <t xml:space="preserve">PAKIET NR 11 – </t>
    </r>
    <r>
      <rPr>
        <sz val="11"/>
        <rFont val="Times New Roman"/>
        <family val="1"/>
      </rPr>
      <t>termometry</t>
    </r>
  </si>
  <si>
    <r>
      <rPr>
        <sz val="8"/>
        <rFont val="Times New Roman"/>
        <family val="1"/>
      </rPr>
      <t xml:space="preserve">Termometr elektroniczny do szybkiego i bezpiecznego pomiaru temperatury pod pachą. Wodoszczelna obudowa, przeznaczony do dezynfekcji.  Wynik pomiaru max. 120 s Czytelny wyświetlacz cyfrowy. Pamięć ostatniego pomiaru. Przeznaczony do pomiaru temperatury w oddziałach szpitalnych. Instrukcja obsługi w języku polskim. Pakowany pojedynczo. </t>
    </r>
    <r>
      <rPr>
        <sz val="8"/>
        <color indexed="8"/>
        <rFont val="Times New Roman"/>
        <family val="1"/>
      </rPr>
      <t>Wyrób medyczny.</t>
    </r>
  </si>
  <si>
    <t>WARTOŚĆ PAKIETU NR 11 :</t>
  </si>
  <si>
    <r>
      <rPr>
        <b/>
        <sz val="10"/>
        <rFont val="Times New Roman"/>
        <family val="1"/>
      </rPr>
      <t xml:space="preserve">38412000-6 </t>
    </r>
    <r>
      <rPr>
        <sz val="10"/>
        <rFont val="Times New Roman"/>
        <family val="1"/>
      </rPr>
      <t xml:space="preserve">Termometry </t>
    </r>
  </si>
  <si>
    <r>
      <rPr>
        <b/>
        <sz val="11"/>
        <rFont val="Times New Roman"/>
        <family val="1"/>
      </rPr>
      <t>PAKIET NR 12 –</t>
    </r>
    <r>
      <rPr>
        <sz val="11"/>
        <rFont val="Times New Roman"/>
        <family val="1"/>
      </rPr>
      <t xml:space="preserve"> ciśnieniomierze, mankiety</t>
    </r>
  </si>
  <si>
    <t xml:space="preserve">Ciśnieniomierz zegarowy, metalowa obudowa, naramienny, czytelna tarcza o przekątnej co najmniej 50-60mm, zegar zintegrowany z pompką i zaworem, charakteryzujący się wysoką dokładnością pomiaru. Zakres pomiarowy ciśnienia: 0 – 300 mmHg. Wysokiej jakości mankiet dla dorosłych na ramię 22-32cm (tolerancja + 2 cm) obwodu. Skład zestawu, min.: ciśnieniomierz, mankiet, instrukcja obsługi w języku polskim. Gwarancja min. 24 miesiące. Wyrób medyczny.
</t>
  </si>
  <si>
    <r>
      <rPr>
        <sz val="8"/>
        <color indexed="8"/>
        <rFont val="Times New Roman"/>
        <family val="1"/>
      </rPr>
      <t xml:space="preserve">Mankiet do pośredniego pomiaru ciśnienia tętniczego, zawijany, do wszystkich typów ciśnieniomierzy, bawełniany, 2-żyłowy. Dostęp do rozmiarów – niemowlęcy: obwód od 13-19 cm (+/- 1 cm)/ dziecięcy: </t>
    </r>
    <r>
      <rPr>
        <sz val="8"/>
        <color indexed="8"/>
        <rFont val="Times New Roman"/>
        <family val="1"/>
      </rPr>
      <t>obwód od 18-27 cm (+/- 1 cm)</t>
    </r>
  </si>
  <si>
    <r>
      <rPr>
        <sz val="8"/>
        <color indexed="8"/>
        <rFont val="Times New Roman"/>
        <family val="1"/>
      </rPr>
      <t xml:space="preserve">Mankiet do pośredniego pomiaru ciśnienia tętniczego, zawijany, do wszystkich typów ciśnieniomierzy, bawełniany, 1-żyłowy. </t>
    </r>
    <r>
      <rPr>
        <sz val="8"/>
        <color indexed="8"/>
        <rFont val="Times New Roman"/>
        <family val="1"/>
      </rPr>
      <t xml:space="preserve"> Dostęp do rozmiarów – niemowlęcy: obwód od 13-19 cm (+/- 1 cm)/ dziecięcy: obwód od 18-27 cm (+/- 1 cm)</t>
    </r>
  </si>
  <si>
    <t>Mankiety z ringiem metalowym do pomiaru ciśnienia do aparatów automatycznych oraz mechanicznych.  Rękaw z jednym przewodem, bez lateksu. Rozmiar standardowy 22-32 cm (+/- 2 cm)</t>
  </si>
  <si>
    <t>Mankiety z ringiem metalowym do pomiaru ciśnienia do aparatów automatycznych oraz mechanicznych.  Rękaw  z jednym przewodem, bez lateksu. Rozmiar 22-42 cm (+/- 2 cm)</t>
  </si>
  <si>
    <t>Mankiet do ciśnieniomierza zegarowego dla osób większym obwodzie ramienia, z  dwoma przewodami, obwód od 33-51 cm (+/- 2 cm)</t>
  </si>
  <si>
    <t xml:space="preserve">WARTOŚĆ PAKIETU NR 12 : </t>
  </si>
  <si>
    <r>
      <rPr>
        <b/>
        <sz val="11"/>
        <rFont val="Times New Roman"/>
        <family val="1"/>
      </rPr>
      <t xml:space="preserve">PAKIET NR 13 – </t>
    </r>
    <r>
      <rPr>
        <sz val="11"/>
        <color indexed="8"/>
        <rFont val="Times New Roman"/>
        <family val="1"/>
      </rPr>
      <t>uchwyt monopolarny, elektrody, kable i pincety</t>
    </r>
  </si>
  <si>
    <t>Uchwyt monopolarny wielorazowy z przyciskami żółty - aktywne cięcie, niebieski-koagulacja, z kablem długości 4-5 metrów z wtykiem trzypinowym do diatermii [bowa, emed]. Uchwyt śr. 4 mm. Możliwość wielokrotnej sterylizacji parowej – min.300 cykli sterylizacji w autoklawie</t>
  </si>
  <si>
    <t>Elektroda monopolarna szpatułkowa do uchwytu śr. 4 mm, prosta, długość 14,5 cm, możliwość wielokrotnej sterylizacji parowej</t>
  </si>
  <si>
    <r>
      <rPr>
        <sz val="8"/>
        <rFont val="Times New Roman"/>
        <family val="1"/>
      </rPr>
      <t xml:space="preserve">Elektroda monopolarna typ haczyk kształt L, dł. 360-365 mm, wtyk 4 mm </t>
    </r>
    <r>
      <rPr>
        <i/>
        <sz val="8"/>
        <color indexed="12"/>
        <rFont val="Times New Roman"/>
        <family val="1"/>
      </rPr>
      <t>(Podać zaoferowaną długość: ……………..)</t>
    </r>
  </si>
  <si>
    <r>
      <rPr>
        <sz val="8"/>
        <rFont val="Times New Roman"/>
        <family val="1"/>
      </rPr>
      <t xml:space="preserve">Elektroda monopolarna  nóż długość całkowita 150-155 mm ,część robocza 3,3x25 mm, wtyk 4 mm </t>
    </r>
    <r>
      <rPr>
        <i/>
        <sz val="8"/>
        <color indexed="12"/>
        <rFont val="Times New Roman"/>
        <family val="1"/>
      </rPr>
      <t xml:space="preserve"> (Podać zaoferowaną długość: ………………..)</t>
    </r>
  </si>
  <si>
    <t xml:space="preserve">Elektroda monopolarna kulka 4 mm, dł. całkowita 125-130 mm,wtyk 4 mm </t>
  </si>
  <si>
    <r>
      <rPr>
        <sz val="8"/>
        <rFont val="Times New Roman"/>
        <family val="1"/>
      </rPr>
      <t xml:space="preserve">Elektroda monopolarna szpatułkowa do uchwytu śr.4 mm, prosta, długość 54-55 mm, .możliwość wielokrotnej sterylizacji parowej </t>
    </r>
    <r>
      <rPr>
        <i/>
        <sz val="8"/>
        <color indexed="12"/>
        <rFont val="Times New Roman"/>
        <family val="1"/>
      </rPr>
      <t xml:space="preserve"> (Podać zaoferowaną długość: …………………….)</t>
    </r>
  </si>
  <si>
    <r>
      <rPr>
        <sz val="8"/>
        <rFont val="Times New Roman"/>
        <family val="1"/>
      </rPr>
      <t>Kabel monopolarny wtyk 3-pinowy, wejście na narzędzia 4 mm, dł. 3-3,5 m</t>
    </r>
    <r>
      <rPr>
        <sz val="8"/>
        <color indexed="12"/>
        <rFont val="Times New Roman"/>
        <family val="1"/>
      </rPr>
      <t xml:space="preserve"> (</t>
    </r>
    <r>
      <rPr>
        <i/>
        <sz val="8"/>
        <color indexed="12"/>
        <rFont val="Times New Roman"/>
        <family val="1"/>
      </rPr>
      <t>Podać zaoferowaną długość: ………………………)</t>
    </r>
  </si>
  <si>
    <r>
      <rPr>
        <sz val="8"/>
        <rFont val="Times New Roman"/>
        <family val="1"/>
      </rPr>
      <t xml:space="preserve">Kabel bipolarny dł. 3-3,5 m wtyk typ vallejlab, emed, bowa </t>
    </r>
    <r>
      <rPr>
        <sz val="8"/>
        <color indexed="12"/>
        <rFont val="Times New Roman"/>
        <family val="1"/>
      </rPr>
      <t xml:space="preserve"> (</t>
    </r>
    <r>
      <rPr>
        <i/>
        <sz val="8"/>
        <color indexed="12"/>
        <rFont val="Times New Roman"/>
        <family val="1"/>
      </rPr>
      <t>Podać zaoferowaną długość: ……………………)</t>
    </r>
  </si>
  <si>
    <t>Pinceta bipolarna  prosta dł. 16-16,5 cm końce proste 1 mm</t>
  </si>
  <si>
    <r>
      <rPr>
        <sz val="8"/>
        <rFont val="Times New Roman"/>
        <family val="1"/>
      </rPr>
      <t xml:space="preserve">Pinceta prosta bipolarna końce proste 1 mm, dł. 19-20 cm </t>
    </r>
    <r>
      <rPr>
        <sz val="8"/>
        <color indexed="12"/>
        <rFont val="Times New Roman"/>
        <family val="1"/>
      </rPr>
      <t xml:space="preserve"> (</t>
    </r>
    <r>
      <rPr>
        <i/>
        <sz val="8"/>
        <color indexed="12"/>
        <rFont val="Times New Roman"/>
        <family val="1"/>
      </rPr>
      <t>Podać zaoferowaną długość: ……………………..)</t>
    </r>
  </si>
  <si>
    <t>WARTOŚĆ PAKIETU NR 13 :</t>
  </si>
  <si>
    <r>
      <rPr>
        <b/>
        <sz val="10"/>
        <rFont val="Times New Roman"/>
        <family val="1"/>
      </rPr>
      <t>31711140-6</t>
    </r>
    <r>
      <rPr>
        <sz val="10"/>
        <rFont val="Times New Roman"/>
        <family val="1"/>
      </rPr>
      <t xml:space="preserve"> Elektrody, </t>
    </r>
    <r>
      <rPr>
        <b/>
        <sz val="10"/>
        <rFont val="Times New Roman"/>
        <family val="1"/>
      </rPr>
      <t>32572300-6</t>
    </r>
    <r>
      <rPr>
        <sz val="10"/>
        <rFont val="Times New Roman"/>
        <family val="1"/>
      </rPr>
      <t xml:space="preserve"> Kabel komunikacyjny specjalnego zastosowania</t>
    </r>
  </si>
  <si>
    <r>
      <rPr>
        <b/>
        <sz val="11"/>
        <rFont val="Times New Roman"/>
        <family val="1"/>
      </rPr>
      <t xml:space="preserve">PAKIET NR 14 – </t>
    </r>
    <r>
      <rPr>
        <sz val="11"/>
        <color indexed="8"/>
        <rFont val="Times New Roman"/>
        <family val="1"/>
      </rPr>
      <t>resuscytatory i maski tlenowe</t>
    </r>
  </si>
  <si>
    <t>Resuscytator do wentylacji noworodków i niemowląt. Możliwość wentylacji niemowląt i noworodków. Podawana objętość 140-180 ml. Prosta konstrukcja zaworu pacjenta ułatwiająca demontaż w celu czyszczenia i sterylizacji - zawór z pojedynczą membraną. Możliwość podłączenia zaworu PEEP na zaworze pacjenta bez potrzeby stosowania dodatkowych złączek. Zawór ciśnieniowy 40 cm H2O z możliwością blokady. Rezerwuar tlenu umożliwiający podawanie wysokich stężeń tlenu w mieszanie oddechowej. Możliwość sterylizacji wszystkich elementów resuscytatora w autoklawie - w temp 134ºC z wyłączeniem rezerwuaru tlenu. Możliwość podłączenia manometru jednorazowego użytku do pomiaru ciśnienia w drogach oddechowych</t>
  </si>
  <si>
    <t>Resuscytator dla dzieci. Możliwość wentylacji pacjentów o masie ciała 10 - 30  kg. Objętość oddechowa 450-600 ml. Możliwość podłączenia zaworu PEEP na zaworze pacjenta bez potrzeby stosowania dodatkowych złączek. Rezerwuar tlenu o objętości minimum 1500ml. Pasek zabezpieczający przed wyślizgiwaniem się z dłoni. Możliwość wielokrotnej sterylizacji wszystkich elementów resuscytatora w autoklawie (w temp. 134ºC ) włącznie z rezerwuarem tlenu. Instrukcja obsługi w języku polskim z wykazem części zamiennych</t>
  </si>
  <si>
    <t xml:space="preserve">Resuscytator dla dorosłych z rezerwuarem tlenu. Możliwość wentylacji pacjentów o masie ciała od 30 kg. Możliwość podłączenia zaworu PEEP na zaworze pacjenta bez potrzeby stosowania dodatkowych złączek. Odłączany rezerwuar tlenu umożliwiający podawanie wysokich stężeń tlenu w mieszanie oddechowej. Zabezpieczenie przed wypadaniem z ręki w postaci paska. Możliwość sterylizacji wszystkich elementów resuscytatora w autoklawie (w temp 134ºC) włącznie z rezerwuarem tlenu. Objętość oddechowa 1100 ml. Rezerwuar tlenu o objętości minimum 1500 ml. Instrukcja obsługi w języku polskim z wykazem części zamiennych
</t>
  </si>
  <si>
    <t>Resuscytator (worek samorozprężalny do resuscytacji). Możliwość wentylacji pacjentów o masie ciała od 15 kg. Prosta konstrukcja zaworu pacjenta ułatwiająca demontaż w celu czyszczenia i sterylizacji - zawór z pojedynczą membraną. Możliwość podłączenia zaworu PEEP na zaworze pacjenta bez potrzeby stosowania dodatkowych złączek. Dodatkowa powłoka worka zabezpieczająca przed wytworzeniem zbyt wysokiego ciśnienia w drogach oddechowych bez skokowej utraty objętości oddechowej. Odłączany rezerwuar tlenu o objętości 1500-1600 ml umożliwiający podawanie wysokich stężeń tlenu w mieszanie oddechowej. Pasek zabezpieczający przed wyślizgiwaniem się z dłoni. Możliwość sterylizacji wszystkich elementów resuscytatora w autoklawie (w temp 134ºC) włącznie z rezerwuarem tlenu</t>
  </si>
  <si>
    <t>Maska twarzowa
- możliwość sterylizacji w autoklawie w temperaturze 134ºC
- w całości wykonana z przezroczystego silikonu
-  miękki kołnierz zapewniający dobrą szczelność
- rozmiar nr 5</t>
  </si>
  <si>
    <t xml:space="preserve">szt.  </t>
  </si>
  <si>
    <t>Maska twarzowa - możliwość sterylizacji w autoklawie w temperaturze 134ºC - w całości wykonana z przezroczystego silikonu -  miękki kołnierz zapewniający dobrą szczelność - rozmiar nr 4</t>
  </si>
  <si>
    <t>Maska twarzowa - możliwość sterylizacji w autoklawie w temperaturze 134ºC  - w całości wykonana z przezroczystego silikonu  -  miękki kołnierz zapewniający dobrą szczelność - rozmiar nr 3</t>
  </si>
  <si>
    <t>Maska twarzowa - możliwość sterylizacji w autoklawie w temperaturze 134ºC - w całości wykonana z przezroczystego silikonu  -  miękki kołnierz zapewniający dobrą szczelność - rozmiar nr 2</t>
  </si>
  <si>
    <t>Maska twarzowa - możliwość sterylizacji w autoklawie w temperaturze 134ºC - w całości wykonana z przezroczystego silikonu  -  miękki kołnierz zapewniający dobrą szczelność - rozmiar nr 1</t>
  </si>
  <si>
    <t>Maska twarzowa - możliwość sterylizacji w autoklawie w temperaturze 134ºC - w całości wykonana z przezroczystego silikonu  -  miękki kołnierz zapewniający dobrą szczelność - rozmiar nr 0</t>
  </si>
  <si>
    <t>WARTOŚĆ PAKIETU NR 14 :</t>
  </si>
  <si>
    <r>
      <rPr>
        <b/>
        <sz val="10"/>
        <rFont val="Times New Roman"/>
        <family val="1"/>
      </rPr>
      <t>33171200-1</t>
    </r>
    <r>
      <rPr>
        <sz val="10"/>
        <rFont val="Times New Roman"/>
        <family val="1"/>
      </rPr>
      <t xml:space="preserve"> Przyrządy do resuscytacji,  </t>
    </r>
    <r>
      <rPr>
        <b/>
        <sz val="10"/>
        <rFont val="Times New Roman"/>
        <family val="1"/>
      </rPr>
      <t>33171210-4</t>
    </r>
    <r>
      <rPr>
        <sz val="10"/>
        <rFont val="Times New Roman"/>
        <family val="1"/>
      </rPr>
      <t xml:space="preserve"> Maski do resuscytacji,  </t>
    </r>
    <r>
      <rPr>
        <b/>
        <sz val="10"/>
        <rFont val="Times New Roman"/>
        <family val="1"/>
      </rPr>
      <t>33157700-2</t>
    </r>
    <r>
      <rPr>
        <sz val="10"/>
        <rFont val="Times New Roman"/>
        <family val="1"/>
      </rPr>
      <t xml:space="preserve"> Worki ambu</t>
    </r>
  </si>
  <si>
    <r>
      <rPr>
        <b/>
        <sz val="11"/>
        <rFont val="Times New Roman"/>
        <family val="1"/>
      </rPr>
      <t xml:space="preserve">PAKIET NR 15 – </t>
    </r>
    <r>
      <rPr>
        <sz val="11"/>
        <rFont val="Times New Roman"/>
        <family val="1"/>
      </rPr>
      <t>kleszczyki do intubacji Magilla</t>
    </r>
  </si>
  <si>
    <t>Kleszczyki do intubacji Magilla anatomicznie wygięte. Wykonane ze stali nierdzewnej do wielokrotnego użytku. Dostęp do rozmiarów: małe (16-17 cm), średnie (19-20 cm) i duże (24-25 cm)</t>
  </si>
  <si>
    <t>WARTOŚĆ PAKIETU NR 15 :</t>
  </si>
  <si>
    <t>Wykonane ze stali nierdzewnej do wielokrotnego użytku. Rozmiary małe ( 16 cm ), średnie ( 20 cm ) i duże ( 24 cm )</t>
  </si>
  <si>
    <r>
      <rPr>
        <b/>
        <sz val="10"/>
        <rFont val="Times New Roman"/>
        <family val="1"/>
      </rPr>
      <t>33171000-9</t>
    </r>
    <r>
      <rPr>
        <sz val="10"/>
        <rFont val="Times New Roman"/>
        <family val="1"/>
      </rPr>
      <t xml:space="preserve"> Przyrządy do anestezji i resuscytacji </t>
    </r>
  </si>
  <si>
    <r>
      <rPr>
        <b/>
        <sz val="11"/>
        <rFont val="Times New Roman"/>
        <family val="1"/>
      </rPr>
      <t xml:space="preserve">PAKIET NR 16 – </t>
    </r>
    <r>
      <rPr>
        <sz val="11"/>
        <rFont val="Times New Roman"/>
        <family val="1"/>
      </rPr>
      <t>kabel do EKG</t>
    </r>
  </si>
  <si>
    <r>
      <rPr>
        <sz val="8"/>
        <rFont val="Times New Roman"/>
        <family val="1"/>
      </rPr>
      <t xml:space="preserve">Kabel EKG 3-żyłowy – jednoczęściowy, typ żabka/klamra (kolory czerwony, zielony, żółty), długość całkowita 319 cm (+/-1%), złącze kątowe z wbudowanym rezystorem zabezpieczającym przed impulsem defibrylatora, 8 pinów, przeznaczony do </t>
    </r>
    <r>
      <rPr>
        <i/>
        <sz val="8"/>
        <rFont val="Times New Roman"/>
        <family val="1"/>
      </rPr>
      <t>defibrylatorów serii DefiMax (Emtel), rok prod. 2022</t>
    </r>
  </si>
  <si>
    <t>WARTOŚĆ PAKIETU NR 16 :</t>
  </si>
  <si>
    <r>
      <rPr>
        <b/>
        <sz val="10"/>
        <rFont val="Times New Roman"/>
        <family val="1"/>
      </rPr>
      <t>2572300-6</t>
    </r>
    <r>
      <rPr>
        <sz val="10"/>
        <rFont val="Times New Roman"/>
        <family val="1"/>
      </rPr>
      <t xml:space="preserve"> Kabel komunikacyjny specjalnego zastosowania</t>
    </r>
  </si>
  <si>
    <r>
      <rPr>
        <b/>
        <sz val="11"/>
        <rFont val="Times New Roman"/>
        <family val="1"/>
      </rPr>
      <t xml:space="preserve">PAKIET NR 17 – </t>
    </r>
    <r>
      <rPr>
        <sz val="11"/>
        <rFont val="Times New Roman"/>
        <family val="1"/>
      </rPr>
      <t>zastawka pacjenta wielorazowego użytku do respiratora</t>
    </r>
  </si>
  <si>
    <t>Zastawka pacjenta wielorazowego użytku do przewodów oddechowych respiratorów. Zastawka musi być wyposażona w port umożliwiający podłączenie zastawki PEEP, membranę wydechową do zaworu, membranę wargową do zaworu</t>
  </si>
  <si>
    <t>Zastawka pacjenta bez zaworu ciśnieniowego dedykowana dla respiratorów ParaPac – zalecana przez producenta</t>
  </si>
  <si>
    <t>WARTOŚĆ PAKIETU NR 17 :</t>
  </si>
  <si>
    <r>
      <rPr>
        <b/>
        <sz val="11"/>
        <rFont val="Times New Roman"/>
        <family val="1"/>
      </rPr>
      <t xml:space="preserve">PAKIET NR 18 – </t>
    </r>
    <r>
      <rPr>
        <sz val="11"/>
        <rFont val="Times New Roman"/>
        <family val="1"/>
      </rPr>
      <t>prowadnica wielorazowego użytku do rurek intubacyjnych</t>
    </r>
  </si>
  <si>
    <t>Prowadnica wielorazowego użytku do wymiany rurek intubacyjnych.  Elastyczny instrument medyczny bez lateksu i ftalanów. Dostęp do rozmiarów 10, 15</t>
  </si>
  <si>
    <t>WARTOŚĆ PAKIETU NR 18 :</t>
  </si>
  <si>
    <r>
      <rPr>
        <b/>
        <sz val="10"/>
        <rFont val="Times New Roman"/>
        <family val="1"/>
      </rPr>
      <t>33171100-0</t>
    </r>
    <r>
      <rPr>
        <sz val="10"/>
        <rFont val="Times New Roman"/>
        <family val="1"/>
      </rPr>
      <t xml:space="preserve"> Przyrządy do anestezji </t>
    </r>
  </si>
  <si>
    <r>
      <rPr>
        <b/>
        <sz val="11"/>
        <rFont val="Times New Roman"/>
        <family val="1"/>
      </rPr>
      <t xml:space="preserve">PAKIET NR 19 – </t>
    </r>
    <r>
      <rPr>
        <sz val="11"/>
        <rFont val="Times New Roman"/>
        <family val="1"/>
      </rPr>
      <t>staza taktyczna dla ratownictwa medycznego</t>
    </r>
  </si>
  <si>
    <t>Taktyczna opaska zaciskowa - służąca do zabezpieczenia kończyn na wypadek amputacji urazowych lub silnych krwawień tętniczych. Staza posiadająca pasek uciskowy z rzepem, kołowrót regulujący siłę ucisku, miejsce do zapisania godziny założenia, staza typu CAT lub równoważna (zgodnie z opisem)</t>
  </si>
  <si>
    <t>WARTOŚĆ PAKIETU NR 19 :</t>
  </si>
  <si>
    <r>
      <rPr>
        <b/>
        <sz val="10"/>
        <rFont val="Times New Roman"/>
        <family val="1"/>
      </rPr>
      <t>35113480-7</t>
    </r>
    <r>
      <rPr>
        <sz val="10"/>
        <rFont val="Times New Roman"/>
        <family val="1"/>
      </rPr>
      <t xml:space="preserve"> Ochronne opaski na nadgarstki </t>
    </r>
  </si>
  <si>
    <r>
      <rPr>
        <b/>
        <sz val="11"/>
        <rFont val="Times New Roman"/>
        <family val="1"/>
      </rPr>
      <t>PAKIET NR 20 –</t>
    </r>
    <r>
      <rPr>
        <sz val="11"/>
        <rFont val="Times New Roman"/>
        <family val="1"/>
      </rPr>
      <t xml:space="preserve"> strzygarka chirurgiczna, ostrza</t>
    </r>
  </si>
  <si>
    <t>Strzygarka chirurgiczna współpracująca z ostrzami jednorazowego użytku. Akumulatorowana, z ruchomym 360 stopni ostrzem podczas strzyżenia w wielu płaszczyznach, ostrze winno zmieniać pozycję pod wpływem nacisku na skórę bez potrzeby dotykania ostrza, bateria litowo-jonowa bez efektu pamięci i efektu leniwej pamięci, czas ładowania całkowicie rozładowanej baterii - max. 4 godz., czas strzyżenia po całkowitym naładowaniu min. 160 min., ledowy wskaźnik naładowania baterii. Klasa wodoodporności IPX7, w komplecie z ładowarką.</t>
  </si>
  <si>
    <t>Ostrza jednorazowego użytku uniwersalne do każdego typu owłosienia do strzyżenia na sucho i mokro, z kierunkiem wzrostu włosów i pod włos, konstrukcja ostrzy winna minimalizować ryzyko uszkodzeń skóry. Nieruchoma dolna powierzchnia ostrza winna chronić skórę, a górna ruchoma obcinać włosy, bezdotykowa aplikacja ostrzy z opakowania. Opakowanie typu blister-pack, ostrza pakowane pojedynczo, kompatybilne ze strzygarką z poz.1.</t>
  </si>
  <si>
    <t>WARTOŚĆ PAKIETU NR 20 :</t>
  </si>
  <si>
    <r>
      <rPr>
        <b/>
        <sz val="10"/>
        <rFont val="Times New Roman"/>
        <family val="1"/>
      </rPr>
      <t xml:space="preserve">33169000-2 </t>
    </r>
    <r>
      <rPr>
        <sz val="10"/>
        <rFont val="Times New Roman"/>
        <family val="1"/>
      </rPr>
      <t xml:space="preserve">Przyrządy chirurgiczne </t>
    </r>
  </si>
  <si>
    <r>
      <rPr>
        <b/>
        <sz val="11"/>
        <rFont val="Times New Roman"/>
        <family val="1"/>
      </rPr>
      <t>PAKIET NR 21 –</t>
    </r>
    <r>
      <rPr>
        <sz val="11"/>
        <rFont val="Times New Roman"/>
        <family val="1"/>
      </rPr>
      <t xml:space="preserve"> pozycjonery ciała do zabiegów operacyjnych</t>
    </r>
  </si>
  <si>
    <t xml:space="preserve">Pozycjoner wykonany z wysokiej jakości polimerów, hypoalergiczny, bez dodatku silikonu i lateksu, przezierne dla promieni RTG, posiadające certyfikat ISO13485, CE, FDA lub równoważny (dostarczony wraz z pierwszą dostawą towaru).   Pozycjoner o kształcie półwałka rozmiaru 50-60cm x 15-16cm x 10-12cm                                                                                                                                                                      </t>
  </si>
  <si>
    <r>
      <rPr>
        <sz val="8"/>
        <color indexed="8"/>
        <rFont val="Times New Roman"/>
        <family val="1"/>
      </rPr>
      <t xml:space="preserve">Pozycjoner wykonany z wysokiej jakości polimerów, hypoalergiczny, bez dodatku silikonu i lateksu, przezierne dla promieni RTG, posiadające certyfikat ISO13485, CE, FDA lub równoważny </t>
    </r>
    <r>
      <rPr>
        <sz val="8"/>
        <color indexed="8"/>
        <rFont val="Times New Roman"/>
        <family val="1"/>
      </rPr>
      <t xml:space="preserve">(dostarczony wraz z pierwszą dostawą towaru).  </t>
    </r>
    <r>
      <rPr>
        <sz val="8"/>
        <color indexed="8"/>
        <rFont val="Times New Roman"/>
        <family val="1"/>
      </rPr>
      <t xml:space="preserve"> Pozycjoner głowy o kształcie rogala 20-22cm x 5-6cm                                                                                                                                                                 </t>
    </r>
  </si>
  <si>
    <t>Pozycjoner wykonany z wysokiej jakości polimerów, hypoalergiczny, bez dodatku silikonu i lateksu, przezierne dla promieni RTG, posiadające certyfikat ISO13485, CE, FDA lub równoważny (dostarczony wraz z pierwszą dostawą towaru).   Pozycjoner uniwersalny o kształcie prostopadłościanu w rozmiarze 35-40cm x 11-12cm x 5-6cm</t>
  </si>
  <si>
    <t xml:space="preserve">Pozycjoner wykonany z wysokiej jakości polimerów, hypoalergiczny, bez dodatku silikonu i lateksu, przezierne dla promieni RTG, posiadające certyfikat ISO13485, CE, FDA lub równoważny (dostarczony wraz z pierwszą dostawą towaru).   Pozycjoner uniwersalny o kształcie prostopadłościanu w rozmiarze 35-40cm x 11-12cm x 5-6cm   </t>
  </si>
  <si>
    <t>Pozycjoner wykonany z wysokiej jakości polimerów, hypoalergiczny, bez dodatku silikonu i lateksu, przezierne dla promieni RTG, posiadające certyfikat ISO13485, CE, FDA lub równoważny (dostarczony wraz z pierwszą dostawą towaru).   Pozycjoner typu podkład z wypustkami w rozmiarze 50-60cm x 11-12cm x 1,5-2cm</t>
  </si>
  <si>
    <t>Pozycjoner wykonany z wysokiej jakości polimerów, hypoalergiczny, bez dodatku silikonu i lateksu, przezierne dla promieni RTG, posiadające certyfikat ISO13485, CE, FDA lub równoważny (dostarczony wraz z pierwszą dostawą towaru).   Pozycjoner w kształcie poduszki w rozmiarze 35cm x 10-12cm x 5cm.</t>
  </si>
  <si>
    <r>
      <rPr>
        <sz val="8"/>
        <color indexed="8"/>
        <rFont val="Times New Roman"/>
        <family val="1"/>
      </rPr>
      <t xml:space="preserve">Pozycjoner wykonany z wysokiej jakości polimerów, hypoalergiczny, bez dodatku silikonu i lateksu, przezierne dla promieni RTG,posiadające certyfikat ISO13485, CE, FDA lub równoważny </t>
    </r>
    <r>
      <rPr>
        <sz val="8"/>
        <color indexed="8"/>
        <rFont val="Times New Roman"/>
        <family val="1"/>
      </rPr>
      <t xml:space="preserve">(dostarczony wraz z pierwszą dostawą towaru).  </t>
    </r>
    <r>
      <rPr>
        <sz val="8"/>
        <color indexed="8"/>
        <rFont val="Times New Roman"/>
        <family val="1"/>
      </rPr>
      <t xml:space="preserve"> Pozycjoner w kształcie poduszeczki w rozmiarze 10cm x 5-6cm x 2-3cm.</t>
    </r>
  </si>
  <si>
    <r>
      <rPr>
        <sz val="8"/>
        <color indexed="8"/>
        <rFont val="Times New Roman"/>
        <family val="1"/>
      </rPr>
      <t xml:space="preserve">Pozycjoner wykonany z wysokiej jakości polimerów, hypoalergiczny, bez dodatku silikonu i lateksu, przezierne dla promieni RTG, posiadające certyfikat ISO13485, CE, FDA lub równoważny </t>
    </r>
    <r>
      <rPr>
        <sz val="8"/>
        <color indexed="8"/>
        <rFont val="Times New Roman"/>
        <family val="1"/>
      </rPr>
      <t xml:space="preserve">(dostarczony wraz z pierwszą dostawą towaru).  </t>
    </r>
    <r>
      <rPr>
        <sz val="8"/>
        <color indexed="8"/>
        <rFont val="Times New Roman"/>
        <family val="1"/>
      </rPr>
      <t xml:space="preserve"> Pozycjoner skośny w rozmiarze 30cm x 18-20cm x 7/3 cm.</t>
    </r>
  </si>
  <si>
    <t>WARTOŚĆ PAKIETU NR 21 :</t>
  </si>
  <si>
    <r>
      <rPr>
        <b/>
        <sz val="10"/>
        <rFont val="Times New Roman"/>
        <family val="1"/>
      </rPr>
      <t>33162200-5</t>
    </r>
    <r>
      <rPr>
        <sz val="10"/>
        <rFont val="Times New Roman"/>
        <family val="1"/>
      </rPr>
      <t xml:space="preserve"> Przyrządy używane na salach operacyjnych </t>
    </r>
  </si>
  <si>
    <r>
      <rPr>
        <b/>
        <sz val="11"/>
        <rFont val="Times New Roman"/>
        <family val="1"/>
      </rPr>
      <t xml:space="preserve">PAKIET NR 22 – </t>
    </r>
    <r>
      <rPr>
        <sz val="11"/>
        <rFont val="Times New Roman"/>
        <family val="1"/>
      </rPr>
      <t>stetoskop internistyczny/ pediatryczny</t>
    </r>
  </si>
  <si>
    <r>
      <rPr>
        <sz val="8"/>
        <rFont val="Times New Roman"/>
        <family val="1"/>
      </rPr>
      <t xml:space="preserve">Klasyczny stetoskop internistyczny/ pediatryczny (2 w 1), wyrób medyczny. Głowica wykonana ze stali nierdzewnej.  Dwutonowa membrana, która umożliwia osłuchiwanie zarówno wysokich, jak i niskich dźwięków, bez konieczności odwracania głowicy.  Dwie membrany: duża 42-43 mm do osłuchiwania dorosłych, mała 32-33 mm - pediatryczna dla dzieci. Mała membrana zintegrowana z obwódką, z możliwością ściągnięcia i zmiany w otwarty lejek. Jednokanałowy przewód, miękkie samouszczelniające się oliwki, ciepła obwódka głowicy, min. 2 lata gwarancji </t>
    </r>
    <r>
      <rPr>
        <i/>
        <sz val="8"/>
        <color indexed="39"/>
        <rFont val="Times New Roman"/>
        <family val="1"/>
      </rPr>
      <t>(wskazać okres gwarancji: ………………….)</t>
    </r>
  </si>
  <si>
    <t>WARTOŚĆ PAKIETU NR 22 :</t>
  </si>
  <si>
    <r>
      <rPr>
        <b/>
        <sz val="10"/>
        <rFont val="Times New Roman"/>
        <family val="1"/>
      </rPr>
      <t>33196000-0</t>
    </r>
    <r>
      <rPr>
        <sz val="10"/>
        <rFont val="Times New Roman"/>
        <family val="1"/>
      </rPr>
      <t xml:space="preserve"> Pomoce medyczne, </t>
    </r>
    <r>
      <rPr>
        <b/>
        <sz val="10"/>
        <rFont val="Times New Roman"/>
        <family val="1"/>
      </rPr>
      <t>33195000-3</t>
    </r>
    <r>
      <rPr>
        <sz val="10"/>
        <rFont val="Times New Roman"/>
        <family val="1"/>
      </rPr>
      <t xml:space="preserve"> System monitorowania pacjentów</t>
    </r>
  </si>
  <si>
    <r>
      <rPr>
        <b/>
        <sz val="11"/>
        <rFont val="Times New Roman"/>
        <family val="1"/>
      </rPr>
      <t xml:space="preserve">PAKIET NR 23 – </t>
    </r>
    <r>
      <rPr>
        <sz val="11"/>
        <rFont val="Times New Roman"/>
        <family val="1"/>
      </rPr>
      <t>materac przeciwodleżynowy z pompą</t>
    </r>
  </si>
  <si>
    <r>
      <rPr>
        <sz val="8"/>
        <rFont val="Times New Roman"/>
        <family val="1"/>
      </rPr>
      <t xml:space="preserve">Materac przeciwodleżynowy, bąbelkowy (komorowy), napełniany naprzemiennie ciśnieniem. Płynna, ręczna regulacja ciśnienia w materacu, dobierana indywidualnie do wagi pacjenta. Posiadający wyłogi do mocowania na łóżku oraz cichą pompę elektryczną (zasilanie: 230V, 50Hz). Materac wykonany z materiałów łatwych w utrzymaniu czystości. Długość: 200-204 cm, szerokość: 90-92 cm. Wyrób medyczny. </t>
    </r>
    <r>
      <rPr>
        <i/>
        <sz val="8"/>
        <color indexed="18"/>
        <rFont val="Times New Roman"/>
        <family val="1"/>
      </rPr>
      <t>(podać wymiary: ……………………..)</t>
    </r>
  </si>
  <si>
    <t>WARTOŚĆ PAKIETU NR 23 :</t>
  </si>
  <si>
    <r>
      <rPr>
        <b/>
        <sz val="10"/>
        <rFont val="Times New Roman"/>
        <family val="1"/>
      </rPr>
      <t>33196100-1</t>
    </r>
    <r>
      <rPr>
        <sz val="10"/>
        <rFont val="Times New Roman"/>
        <family val="1"/>
      </rPr>
      <t xml:space="preserve"> Sprzęt dla osób starszych, </t>
    </r>
    <r>
      <rPr>
        <b/>
        <sz val="10"/>
        <rFont val="Times New Roman"/>
        <family val="1"/>
      </rPr>
      <t>33196200-2</t>
    </r>
    <r>
      <rPr>
        <sz val="10"/>
        <rFont val="Times New Roman"/>
        <family val="1"/>
      </rPr>
      <t xml:space="preserve"> Sprzęt dla osób niepełnosprawnych </t>
    </r>
  </si>
  <si>
    <t xml:space="preserve">……………...……. (miejscowość), dnia ………… r. </t>
  </si>
  <si>
    <t>Podpisy osób upoważnionych do występowania w imieniu Wykonawcy kwalifikowanym podpisem elektronicznym lub podpisem zaufanym lub podpisem osobistym</t>
  </si>
</sst>
</file>

<file path=xl/styles.xml><?xml version="1.0" encoding="utf-8"?>
<styleSheet xmlns="http://schemas.openxmlformats.org/spreadsheetml/2006/main">
  <numFmts count="11">
    <numFmt numFmtId="164" formatCode="General"/>
    <numFmt numFmtId="165" formatCode="\ #,##0.00&quot; zł &quot;;\-#,##0.00&quot; zł &quot;;&quot; -&quot;#&quot; zł &quot;;@\ "/>
    <numFmt numFmtId="166" formatCode="#,##0.00\ [$zł-415];[RED]\-#,##0.00\ [$zł-415]"/>
    <numFmt numFmtId="167" formatCode="_-* #,##0.00&quot; zł&quot;_-;\-* #,##0.00&quot; zł&quot;_-;_-* \-??&quot; zł&quot;_-;_-@_-"/>
    <numFmt numFmtId="168" formatCode="0"/>
    <numFmt numFmtId="169" formatCode="#,##0"/>
    <numFmt numFmtId="170" formatCode="0%"/>
    <numFmt numFmtId="171" formatCode="#"/>
    <numFmt numFmtId="172" formatCode="@"/>
    <numFmt numFmtId="173" formatCode="#,##0.00"/>
    <numFmt numFmtId="174" formatCode="0.00"/>
  </numFmts>
  <fonts count="30">
    <font>
      <sz val="10"/>
      <name val="Arial CE"/>
      <family val="2"/>
    </font>
    <font>
      <sz val="10"/>
      <name val="Arial"/>
      <family val="0"/>
    </font>
    <font>
      <sz val="11"/>
      <name val="Calibri"/>
      <family val="2"/>
    </font>
    <font>
      <sz val="10"/>
      <color indexed="8"/>
      <name val="Arial1"/>
      <family val="0"/>
    </font>
    <font>
      <b/>
      <i/>
      <u val="single"/>
      <sz val="10"/>
      <name val="Arial CE"/>
      <family val="2"/>
    </font>
    <font>
      <sz val="8"/>
      <name val="Times New Roman"/>
      <family val="1"/>
    </font>
    <font>
      <b/>
      <sz val="12"/>
      <color indexed="8"/>
      <name val="Times New Roman"/>
      <family val="1"/>
    </font>
    <font>
      <sz val="12"/>
      <color indexed="8"/>
      <name val="Times New Roman"/>
      <family val="1"/>
    </font>
    <font>
      <b/>
      <sz val="12"/>
      <color indexed="12"/>
      <name val="Times New Roman"/>
      <family val="1"/>
    </font>
    <font>
      <sz val="12"/>
      <color indexed="12"/>
      <name val="Times New Roman"/>
      <family val="1"/>
    </font>
    <font>
      <sz val="10"/>
      <name val="Times New Roman"/>
      <family val="1"/>
    </font>
    <font>
      <sz val="8"/>
      <color indexed="8"/>
      <name val="Times New Roman"/>
      <family val="1"/>
    </font>
    <font>
      <b/>
      <sz val="11"/>
      <name val="Times New Roman"/>
      <family val="1"/>
    </font>
    <font>
      <sz val="11"/>
      <name val="Times New Roman"/>
      <family val="1"/>
    </font>
    <font>
      <sz val="8"/>
      <color indexed="10"/>
      <name val="Times New Roman"/>
      <family val="1"/>
    </font>
    <font>
      <b/>
      <sz val="8"/>
      <name val="Times New Roman"/>
      <family val="1"/>
    </font>
    <font>
      <b/>
      <sz val="10"/>
      <name val="Times New Roman"/>
      <family val="1"/>
    </font>
    <font>
      <i/>
      <sz val="8"/>
      <color indexed="12"/>
      <name val="Times New Roman"/>
      <family val="1"/>
    </font>
    <font>
      <b/>
      <sz val="10"/>
      <color indexed="8"/>
      <name val="Times New Roman"/>
      <family val="1"/>
    </font>
    <font>
      <sz val="10"/>
      <color indexed="8"/>
      <name val="Times New Roman"/>
      <family val="1"/>
    </font>
    <font>
      <b/>
      <sz val="8"/>
      <color indexed="8"/>
      <name val="Times New Roman"/>
      <family val="1"/>
    </font>
    <font>
      <sz val="8"/>
      <color indexed="12"/>
      <name val="Times New Roman"/>
      <family val="1"/>
    </font>
    <font>
      <sz val="8"/>
      <color indexed="8"/>
      <name val="Times New Roman1"/>
      <family val="0"/>
    </font>
    <font>
      <b/>
      <sz val="11"/>
      <color indexed="8"/>
      <name val="Times New Roman"/>
      <family val="1"/>
    </font>
    <font>
      <sz val="11"/>
      <color indexed="8"/>
      <name val="Times New Roman"/>
      <family val="1"/>
    </font>
    <font>
      <i/>
      <sz val="8"/>
      <name val="Times New Roman"/>
      <family val="1"/>
    </font>
    <font>
      <i/>
      <sz val="8"/>
      <color indexed="39"/>
      <name val="Times New Roman"/>
      <family val="1"/>
    </font>
    <font>
      <i/>
      <sz val="8"/>
      <color indexed="18"/>
      <name val="Times New Roman"/>
      <family val="1"/>
    </font>
    <font>
      <i/>
      <sz val="10"/>
      <name val="Arial"/>
      <family val="2"/>
    </font>
    <font>
      <sz val="12"/>
      <name val="Times New Roman"/>
      <family val="1"/>
    </font>
  </fonts>
  <fills count="11">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31"/>
        <bgColor indexed="64"/>
      </patternFill>
    </fill>
    <fill>
      <patternFill patternType="solid">
        <fgColor indexed="41"/>
        <bgColor indexed="64"/>
      </patternFill>
    </fill>
    <fill>
      <patternFill patternType="solid">
        <fgColor indexed="27"/>
        <bgColor indexed="64"/>
      </patternFill>
    </fill>
    <fill>
      <patternFill patternType="solid">
        <fgColor indexed="55"/>
        <bgColor indexed="64"/>
      </patternFill>
    </fill>
    <fill>
      <patternFill patternType="solid">
        <fgColor indexed="47"/>
        <bgColor indexed="64"/>
      </patternFill>
    </fill>
    <fill>
      <patternFill patternType="solid">
        <fgColor indexed="26"/>
        <bgColor indexed="64"/>
      </patternFill>
    </fill>
  </fills>
  <borders count="10">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hair">
        <color indexed="8"/>
      </left>
      <right style="hair">
        <color indexed="8"/>
      </right>
      <top style="hair">
        <color indexed="8"/>
      </top>
      <bottom style="hair">
        <color indexed="8"/>
      </bottom>
    </border>
    <border>
      <left style="thin">
        <color indexed="8"/>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color indexed="63"/>
      </right>
      <top>
        <color indexed="63"/>
      </top>
      <bottom style="hair">
        <color indexed="8"/>
      </bottom>
    </border>
  </borders>
  <cellStyleXfs count="27">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5" fontId="0" fillId="0" borderId="0" applyBorder="0" applyProtection="0">
      <alignment/>
    </xf>
    <xf numFmtId="42" fontId="1" fillId="0" borderId="0" applyFill="0" applyBorder="0" applyAlignment="0" applyProtection="0"/>
    <xf numFmtId="170" fontId="1" fillId="0" borderId="0" applyFill="0" applyBorder="0" applyAlignment="0" applyProtection="0"/>
    <xf numFmtId="164" fontId="0" fillId="0" borderId="0">
      <alignment/>
      <protection/>
    </xf>
    <xf numFmtId="164" fontId="2" fillId="0" borderId="0">
      <alignment/>
      <protection/>
    </xf>
    <xf numFmtId="164" fontId="1" fillId="0" borderId="0">
      <alignment/>
      <protection/>
    </xf>
    <xf numFmtId="164" fontId="1" fillId="0" borderId="0">
      <alignment/>
      <protection/>
    </xf>
    <xf numFmtId="164" fontId="3" fillId="0" borderId="0" applyBorder="0" applyProtection="0">
      <alignment/>
    </xf>
    <xf numFmtId="165" fontId="0" fillId="0" borderId="0" applyBorder="0" applyProtection="0">
      <alignment/>
    </xf>
    <xf numFmtId="166" fontId="4" fillId="0" borderId="0" applyFill="0" applyBorder="0" applyAlignment="0" applyProtection="0"/>
  </cellStyleXfs>
  <cellXfs count="227">
    <xf numFmtId="164" fontId="0" fillId="0" borderId="0" xfId="0" applyAlignment="1">
      <alignment/>
    </xf>
    <xf numFmtId="164" fontId="5" fillId="0" borderId="1" xfId="0" applyFont="1" applyBorder="1" applyAlignment="1">
      <alignment horizontal="center"/>
    </xf>
    <xf numFmtId="164" fontId="5" fillId="0" borderId="1" xfId="0" applyFont="1" applyBorder="1" applyAlignment="1">
      <alignment wrapText="1"/>
    </xf>
    <xf numFmtId="167" fontId="5" fillId="0" borderId="1" xfId="0" applyNumberFormat="1" applyFont="1" applyBorder="1" applyAlignment="1">
      <alignment/>
    </xf>
    <xf numFmtId="168" fontId="5" fillId="0" borderId="1" xfId="0" applyNumberFormat="1" applyFont="1" applyBorder="1" applyAlignment="1">
      <alignment horizontal="center"/>
    </xf>
    <xf numFmtId="164" fontId="5" fillId="0" borderId="2" xfId="0" applyFont="1" applyBorder="1" applyAlignment="1">
      <alignment/>
    </xf>
    <xf numFmtId="164" fontId="5" fillId="0" borderId="0" xfId="0" applyFont="1" applyFill="1" applyBorder="1" applyAlignment="1">
      <alignment/>
    </xf>
    <xf numFmtId="164" fontId="5" fillId="0" borderId="3" xfId="0" applyFont="1" applyBorder="1" applyAlignment="1">
      <alignment/>
    </xf>
    <xf numFmtId="164" fontId="5" fillId="0" borderId="1" xfId="0" applyFont="1" applyBorder="1" applyAlignment="1">
      <alignment/>
    </xf>
    <xf numFmtId="164" fontId="6" fillId="2" borderId="4" xfId="22" applyFont="1" applyFill="1" applyBorder="1" applyAlignment="1">
      <alignment horizontal="left" vertical="center" wrapText="1"/>
      <protection/>
    </xf>
    <xf numFmtId="164" fontId="10" fillId="3" borderId="0" xfId="0" applyFont="1" applyFill="1" applyBorder="1" applyAlignment="1">
      <alignment/>
    </xf>
    <xf numFmtId="164" fontId="10" fillId="0" borderId="0" xfId="0" applyFont="1" applyFill="1" applyBorder="1" applyAlignment="1">
      <alignment/>
    </xf>
    <xf numFmtId="164" fontId="5" fillId="4" borderId="3" xfId="0" applyFont="1" applyFill="1" applyBorder="1" applyAlignment="1">
      <alignment/>
    </xf>
    <xf numFmtId="164" fontId="5" fillId="4" borderId="1" xfId="0" applyFont="1" applyFill="1" applyBorder="1" applyAlignment="1">
      <alignment/>
    </xf>
    <xf numFmtId="164" fontId="5" fillId="3" borderId="0" xfId="22" applyFont="1" applyFill="1" applyBorder="1" applyAlignment="1">
      <alignment horizontal="center" vertical="center" wrapText="1"/>
      <protection/>
    </xf>
    <xf numFmtId="164" fontId="11" fillId="0" borderId="0" xfId="22" applyFont="1" applyFill="1" applyBorder="1" applyAlignment="1">
      <alignment vertical="center" wrapText="1"/>
      <protection/>
    </xf>
    <xf numFmtId="169" fontId="5" fillId="0" borderId="0" xfId="22" applyNumberFormat="1" applyFont="1" applyFill="1" applyBorder="1" applyAlignment="1">
      <alignment horizontal="center" vertical="center" wrapText="1"/>
      <protection/>
    </xf>
    <xf numFmtId="166" fontId="5" fillId="3" borderId="0" xfId="22" applyNumberFormat="1" applyFont="1" applyFill="1" applyBorder="1" applyAlignment="1">
      <alignment horizontal="right" vertical="center" wrapText="1"/>
      <protection/>
    </xf>
    <xf numFmtId="168" fontId="5" fillId="0" borderId="0" xfId="0" applyNumberFormat="1" applyFont="1" applyBorder="1" applyAlignment="1">
      <alignment horizontal="center" vertical="center" wrapText="1"/>
    </xf>
    <xf numFmtId="164" fontId="5" fillId="0" borderId="0" xfId="0" applyFont="1" applyFill="1" applyBorder="1" applyAlignment="1">
      <alignment horizontal="right" vertical="center"/>
    </xf>
    <xf numFmtId="164" fontId="5" fillId="3" borderId="0" xfId="0" applyFont="1" applyFill="1" applyBorder="1" applyAlignment="1">
      <alignment/>
    </xf>
    <xf numFmtId="164" fontId="12" fillId="5" borderId="1" xfId="22" applyFont="1" applyFill="1" applyBorder="1" applyAlignment="1">
      <alignment horizontal="center" vertical="center" wrapText="1"/>
      <protection/>
    </xf>
    <xf numFmtId="164" fontId="14" fillId="0" borderId="0" xfId="0" applyFont="1" applyFill="1" applyBorder="1" applyAlignment="1">
      <alignment/>
    </xf>
    <xf numFmtId="164" fontId="15" fillId="6" borderId="1" xfId="22" applyNumberFormat="1" applyFont="1" applyFill="1" applyBorder="1" applyAlignment="1" applyProtection="1">
      <alignment horizontal="center" vertical="center" wrapText="1"/>
      <protection/>
    </xf>
    <xf numFmtId="165" fontId="15" fillId="6" borderId="1" xfId="22" applyNumberFormat="1" applyFont="1" applyFill="1" applyBorder="1" applyAlignment="1" applyProtection="1">
      <alignment horizontal="center" vertical="center" wrapText="1"/>
      <protection/>
    </xf>
    <xf numFmtId="170" fontId="15" fillId="6" borderId="1" xfId="19" applyNumberFormat="1" applyFont="1" applyFill="1" applyBorder="1" applyAlignment="1" applyProtection="1">
      <alignment horizontal="center" vertical="center" wrapText="1"/>
      <protection/>
    </xf>
    <xf numFmtId="167" fontId="15" fillId="6" borderId="1" xfId="22" applyNumberFormat="1" applyFont="1" applyFill="1" applyBorder="1" applyAlignment="1">
      <alignment horizontal="center" vertical="center" wrapText="1"/>
      <protection/>
    </xf>
    <xf numFmtId="164" fontId="15" fillId="6" borderId="1" xfId="22" applyFont="1" applyFill="1" applyBorder="1" applyAlignment="1">
      <alignment horizontal="center" vertical="center" wrapText="1"/>
      <protection/>
    </xf>
    <xf numFmtId="164" fontId="5" fillId="0" borderId="1" xfId="22" applyFont="1" applyFill="1" applyBorder="1" applyAlignment="1">
      <alignment horizontal="center" vertical="center" wrapText="1"/>
      <protection/>
    </xf>
    <xf numFmtId="164" fontId="5" fillId="0" borderId="1" xfId="22" applyFont="1" applyBorder="1" applyAlignment="1">
      <alignment horizontal="justify" vertical="center"/>
      <protection/>
    </xf>
    <xf numFmtId="164" fontId="5" fillId="3" borderId="1" xfId="22" applyFont="1" applyFill="1" applyBorder="1" applyAlignment="1">
      <alignment horizontal="center" vertical="center" wrapText="1"/>
      <protection/>
    </xf>
    <xf numFmtId="169" fontId="5" fillId="3" borderId="1" xfId="22" applyNumberFormat="1" applyFont="1" applyFill="1" applyBorder="1" applyAlignment="1">
      <alignment horizontal="center" vertical="center" wrapText="1"/>
      <protection/>
    </xf>
    <xf numFmtId="167" fontId="5" fillId="0" borderId="1" xfId="22" applyNumberFormat="1" applyFont="1" applyFill="1" applyBorder="1" applyAlignment="1">
      <alignment vertical="center" wrapText="1"/>
      <protection/>
    </xf>
    <xf numFmtId="171" fontId="5" fillId="0" borderId="1" xfId="19" applyNumberFormat="1" applyFont="1" applyFill="1" applyBorder="1" applyAlignment="1" applyProtection="1">
      <alignment horizontal="center" vertical="center" wrapText="1"/>
      <protection/>
    </xf>
    <xf numFmtId="164" fontId="15" fillId="0" borderId="1" xfId="0" applyFont="1" applyBorder="1" applyAlignment="1">
      <alignment horizontal="center" vertical="center"/>
    </xf>
    <xf numFmtId="164" fontId="15" fillId="0" borderId="1" xfId="0" applyFont="1" applyFill="1" applyBorder="1" applyAlignment="1">
      <alignment horizontal="center" vertical="center"/>
    </xf>
    <xf numFmtId="164" fontId="5" fillId="0" borderId="0" xfId="22" applyFont="1" applyAlignment="1">
      <alignment horizontal="justify" vertical="center"/>
      <protection/>
    </xf>
    <xf numFmtId="164" fontId="16" fillId="7" borderId="1" xfId="22" applyFont="1" applyFill="1" applyBorder="1" applyAlignment="1">
      <alignment horizontal="right" vertical="center" wrapText="1"/>
      <protection/>
    </xf>
    <xf numFmtId="167" fontId="15" fillId="0" borderId="4" xfId="22" applyNumberFormat="1" applyFont="1" applyFill="1" applyBorder="1" applyAlignment="1">
      <alignment vertical="center" wrapText="1"/>
      <protection/>
    </xf>
    <xf numFmtId="168" fontId="5" fillId="0" borderId="0" xfId="0" applyNumberFormat="1" applyFont="1" applyFill="1" applyBorder="1" applyAlignment="1">
      <alignment vertical="center" wrapText="1"/>
    </xf>
    <xf numFmtId="164" fontId="5" fillId="0" borderId="0" xfId="0" applyFont="1" applyBorder="1" applyAlignment="1">
      <alignment vertical="center"/>
    </xf>
    <xf numFmtId="164" fontId="5" fillId="0" borderId="0" xfId="0" applyFont="1" applyFill="1" applyBorder="1" applyAlignment="1">
      <alignment vertical="center"/>
    </xf>
    <xf numFmtId="164" fontId="16" fillId="3" borderId="0" xfId="22" applyFont="1" applyFill="1" applyBorder="1" applyAlignment="1">
      <alignment horizontal="right" vertical="center" wrapText="1"/>
      <protection/>
    </xf>
    <xf numFmtId="164" fontId="16" fillId="0" borderId="0" xfId="22" applyFont="1" applyAlignment="1">
      <alignment vertical="center"/>
      <protection/>
    </xf>
    <xf numFmtId="167" fontId="15" fillId="3" borderId="0" xfId="22" applyNumberFormat="1" applyFont="1" applyFill="1" applyBorder="1" applyAlignment="1">
      <alignment vertical="center" wrapText="1"/>
      <protection/>
    </xf>
    <xf numFmtId="168" fontId="5" fillId="3" borderId="0" xfId="22" applyNumberFormat="1" applyFont="1" applyFill="1" applyBorder="1" applyAlignment="1">
      <alignment vertical="center" wrapText="1"/>
      <protection/>
    </xf>
    <xf numFmtId="168" fontId="5" fillId="3" borderId="0" xfId="20" applyNumberFormat="1" applyFont="1" applyFill="1" applyBorder="1" applyAlignment="1">
      <alignment horizontal="center" vertical="center" wrapText="1"/>
      <protection/>
    </xf>
    <xf numFmtId="164" fontId="5" fillId="3" borderId="0" xfId="20" applyNumberFormat="1" applyFont="1" applyFill="1" applyBorder="1" applyAlignment="1">
      <alignment horizontal="center" vertical="center" wrapText="1"/>
      <protection/>
    </xf>
    <xf numFmtId="164" fontId="5" fillId="0" borderId="1" xfId="22" applyFont="1" applyFill="1" applyBorder="1" applyAlignment="1">
      <alignment wrapText="1"/>
      <protection/>
    </xf>
    <xf numFmtId="171" fontId="5" fillId="3" borderId="1" xfId="19" applyNumberFormat="1" applyFont="1" applyFill="1" applyBorder="1" applyAlignment="1" applyProtection="1">
      <alignment horizontal="center" vertical="center" wrapText="1"/>
      <protection/>
    </xf>
    <xf numFmtId="164" fontId="5" fillId="3" borderId="1" xfId="0" applyFont="1" applyFill="1" applyBorder="1" applyAlignment="1">
      <alignment vertical="center" wrapText="1"/>
    </xf>
    <xf numFmtId="164" fontId="5" fillId="0" borderId="1" xfId="0" applyFont="1" applyFill="1" applyBorder="1" applyAlignment="1">
      <alignment vertical="center" wrapText="1"/>
    </xf>
    <xf numFmtId="164" fontId="5" fillId="0" borderId="0" xfId="0" applyFont="1" applyBorder="1" applyAlignment="1">
      <alignment horizontal="center"/>
    </xf>
    <xf numFmtId="164" fontId="18" fillId="0" borderId="0" xfId="0" applyFont="1" applyBorder="1" applyAlignment="1">
      <alignment vertical="center" wrapText="1"/>
    </xf>
    <xf numFmtId="167" fontId="5" fillId="0" borderId="0" xfId="0" applyNumberFormat="1" applyFont="1" applyBorder="1" applyAlignment="1">
      <alignment/>
    </xf>
    <xf numFmtId="168" fontId="5" fillId="0" borderId="0" xfId="0" applyNumberFormat="1" applyFont="1" applyBorder="1" applyAlignment="1">
      <alignment horizontal="center"/>
    </xf>
    <xf numFmtId="164" fontId="5" fillId="0" borderId="0" xfId="0" applyFont="1" applyBorder="1" applyAlignment="1">
      <alignment/>
    </xf>
    <xf numFmtId="164" fontId="12" fillId="8" borderId="1" xfId="0" applyNumberFormat="1" applyFont="1" applyFill="1" applyBorder="1" applyAlignment="1">
      <alignment horizontal="center" vertical="center"/>
    </xf>
    <xf numFmtId="164" fontId="5" fillId="3" borderId="1" xfId="0" applyNumberFormat="1" applyFont="1" applyFill="1" applyBorder="1" applyAlignment="1">
      <alignment horizontal="center" vertical="center" wrapText="1"/>
    </xf>
    <xf numFmtId="164" fontId="5" fillId="3" borderId="1" xfId="0" applyNumberFormat="1" applyFont="1" applyFill="1" applyBorder="1" applyAlignment="1">
      <alignment horizontal="justify" vertical="center" wrapText="1"/>
    </xf>
    <xf numFmtId="164" fontId="5" fillId="3" borderId="1" xfId="22" applyNumberFormat="1" applyFont="1" applyFill="1" applyBorder="1" applyAlignment="1" applyProtection="1">
      <alignment horizontal="center" vertical="center"/>
      <protection/>
    </xf>
    <xf numFmtId="166" fontId="5" fillId="3" borderId="1" xfId="22" applyNumberFormat="1" applyFont="1" applyFill="1" applyBorder="1" applyAlignment="1" applyProtection="1">
      <alignment horizontal="right" vertical="center"/>
      <protection/>
    </xf>
    <xf numFmtId="165" fontId="5" fillId="3" borderId="1" xfId="17" applyNumberFormat="1" applyFont="1" applyFill="1" applyBorder="1" applyAlignment="1" applyProtection="1">
      <alignment horizontal="right" vertical="center"/>
      <protection/>
    </xf>
    <xf numFmtId="172" fontId="5" fillId="3" borderId="1" xfId="22" applyNumberFormat="1" applyFont="1" applyFill="1" applyBorder="1" applyAlignment="1" applyProtection="1">
      <alignment horizontal="center" vertical="center"/>
      <protection/>
    </xf>
    <xf numFmtId="164" fontId="5" fillId="3" borderId="1" xfId="0" applyFont="1" applyFill="1" applyBorder="1" applyAlignment="1">
      <alignment horizontal="justify" vertical="center"/>
    </xf>
    <xf numFmtId="164" fontId="5" fillId="3" borderId="1" xfId="22" applyNumberFormat="1" applyFont="1" applyFill="1" applyBorder="1" applyAlignment="1" applyProtection="1">
      <alignment horizontal="justify" vertical="center" wrapText="1"/>
      <protection/>
    </xf>
    <xf numFmtId="164" fontId="16" fillId="7" borderId="5" xfId="0" applyNumberFormat="1" applyFont="1" applyFill="1" applyBorder="1" applyAlignment="1">
      <alignment horizontal="right" vertical="center"/>
    </xf>
    <xf numFmtId="167" fontId="15" fillId="0" borderId="4"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0" xfId="0" applyFont="1" applyBorder="1" applyAlignment="1">
      <alignment vertical="center"/>
    </xf>
    <xf numFmtId="164" fontId="5" fillId="0" borderId="0" xfId="0" applyFont="1" applyFill="1" applyBorder="1" applyAlignment="1">
      <alignment vertical="center"/>
    </xf>
    <xf numFmtId="164" fontId="16" fillId="0" borderId="0" xfId="0" applyFont="1" applyAlignment="1">
      <alignment vertical="center"/>
    </xf>
    <xf numFmtId="168" fontId="15" fillId="6" borderId="1" xfId="22" applyNumberFormat="1" applyFont="1" applyFill="1" applyBorder="1" applyAlignment="1">
      <alignment horizontal="center" vertical="center" wrapText="1"/>
      <protection/>
    </xf>
    <xf numFmtId="164" fontId="5" fillId="0" borderId="1" xfId="22" applyFont="1" applyFill="1" applyBorder="1" applyAlignment="1">
      <alignment horizontal="justify" vertical="center" wrapText="1"/>
      <protection/>
    </xf>
    <xf numFmtId="166" fontId="5" fillId="3" borderId="1" xfId="22" applyNumberFormat="1" applyFont="1" applyFill="1" applyBorder="1" applyAlignment="1">
      <alignment horizontal="right" vertical="center" wrapText="1"/>
      <protection/>
    </xf>
    <xf numFmtId="168" fontId="5" fillId="0" borderId="1" xfId="22" applyNumberFormat="1" applyFont="1" applyFill="1" applyBorder="1" applyAlignment="1">
      <alignment horizontal="center" vertical="center" wrapText="1"/>
      <protection/>
    </xf>
    <xf numFmtId="164" fontId="5" fillId="0" borderId="1" xfId="0" applyFont="1" applyBorder="1" applyAlignment="1">
      <alignment horizontal="center" vertical="center" wrapText="1"/>
    </xf>
    <xf numFmtId="164" fontId="5" fillId="0" borderId="1" xfId="0" applyFont="1" applyFill="1" applyBorder="1" applyAlignment="1">
      <alignment horizontal="center" vertical="center"/>
    </xf>
    <xf numFmtId="164" fontId="11" fillId="0" borderId="1" xfId="22" applyFont="1" applyFill="1" applyBorder="1" applyAlignment="1">
      <alignment horizontal="justify" vertical="center" wrapText="1"/>
      <protection/>
    </xf>
    <xf numFmtId="169" fontId="5" fillId="0" borderId="1" xfId="22" applyNumberFormat="1" applyFont="1" applyFill="1" applyBorder="1" applyAlignment="1">
      <alignment horizontal="center" vertical="center" wrapText="1"/>
      <protection/>
    </xf>
    <xf numFmtId="168" fontId="5" fillId="3" borderId="1" xfId="0" applyNumberFormat="1" applyFont="1" applyFill="1" applyBorder="1" applyAlignment="1">
      <alignment horizontal="center" vertical="center" wrapText="1"/>
    </xf>
    <xf numFmtId="168" fontId="5" fillId="0" borderId="1" xfId="0" applyNumberFormat="1" applyFont="1" applyFill="1" applyBorder="1" applyAlignment="1">
      <alignment vertical="center" wrapText="1"/>
    </xf>
    <xf numFmtId="169" fontId="5" fillId="3" borderId="0" xfId="22" applyNumberFormat="1" applyFont="1" applyFill="1" applyBorder="1" applyAlignment="1">
      <alignment horizontal="center" vertical="center" wrapText="1"/>
      <protection/>
    </xf>
    <xf numFmtId="168" fontId="5" fillId="0" borderId="0" xfId="22" applyNumberFormat="1" applyFont="1" applyFill="1" applyBorder="1" applyAlignment="1">
      <alignment horizontal="center" vertical="center" wrapText="1"/>
      <protection/>
    </xf>
    <xf numFmtId="164" fontId="5" fillId="0" borderId="0" xfId="0" applyFont="1" applyBorder="1" applyAlignment="1">
      <alignment horizontal="right" vertical="center"/>
    </xf>
    <xf numFmtId="164" fontId="20" fillId="0" borderId="1" xfId="22" applyFont="1" applyFill="1" applyBorder="1" applyAlignment="1">
      <alignment horizontal="justify" vertical="center" wrapText="1"/>
      <protection/>
    </xf>
    <xf numFmtId="164" fontId="5" fillId="0" borderId="1" xfId="0" applyFont="1" applyFill="1" applyBorder="1" applyAlignment="1">
      <alignment horizontal="center" vertical="center" wrapText="1"/>
    </xf>
    <xf numFmtId="166" fontId="5" fillId="0" borderId="1" xfId="22" applyNumberFormat="1" applyFont="1" applyFill="1" applyBorder="1" applyAlignment="1">
      <alignment horizontal="right" vertical="center" wrapText="1"/>
      <protection/>
    </xf>
    <xf numFmtId="164" fontId="16" fillId="7" borderId="1" xfId="22" applyFont="1" applyFill="1" applyBorder="1" applyAlignment="1">
      <alignment horizontal="right" vertical="center" wrapText="1"/>
      <protection/>
    </xf>
    <xf numFmtId="167" fontId="15" fillId="0" borderId="4" xfId="22" applyNumberFormat="1" applyFont="1" applyFill="1" applyBorder="1" applyAlignment="1">
      <alignment horizontal="right" vertical="center" wrapText="1"/>
      <protection/>
    </xf>
    <xf numFmtId="166" fontId="15" fillId="0" borderId="1" xfId="22" applyNumberFormat="1" applyFont="1" applyFill="1" applyBorder="1" applyAlignment="1">
      <alignment horizontal="right" vertical="center" wrapText="1"/>
      <protection/>
    </xf>
    <xf numFmtId="167" fontId="15" fillId="0" borderId="4" xfId="0" applyNumberFormat="1" applyFont="1" applyFill="1" applyBorder="1" applyAlignment="1">
      <alignment horizontal="right" vertical="center" wrapText="1"/>
    </xf>
    <xf numFmtId="167" fontId="15" fillId="0" borderId="0" xfId="22" applyNumberFormat="1" applyFont="1" applyFill="1" applyBorder="1" applyAlignment="1">
      <alignment horizontal="right" vertical="center" wrapText="1"/>
      <protection/>
    </xf>
    <xf numFmtId="164" fontId="5" fillId="3" borderId="0" xfId="0" applyFont="1" applyFill="1" applyBorder="1" applyAlignment="1">
      <alignment horizontal="center" vertical="top" wrapText="1"/>
    </xf>
    <xf numFmtId="164" fontId="16" fillId="0" borderId="0" xfId="0" applyFont="1" applyAlignment="1">
      <alignment vertical="center" wrapText="1"/>
    </xf>
    <xf numFmtId="164" fontId="12" fillId="5" borderId="1" xfId="0" applyFont="1" applyFill="1" applyBorder="1" applyAlignment="1">
      <alignment horizontal="center" vertical="center" wrapText="1"/>
    </xf>
    <xf numFmtId="164" fontId="15" fillId="6" borderId="1" xfId="22" applyFont="1" applyFill="1" applyBorder="1" applyAlignment="1">
      <alignment horizontal="center" vertical="center" wrapText="1"/>
      <protection/>
    </xf>
    <xf numFmtId="167" fontId="15" fillId="6" borderId="1" xfId="22" applyNumberFormat="1" applyFont="1" applyFill="1" applyBorder="1" applyAlignment="1">
      <alignment horizontal="center" vertical="center" wrapText="1"/>
      <protection/>
    </xf>
    <xf numFmtId="168" fontId="15" fillId="6" borderId="1" xfId="22" applyNumberFormat="1" applyFont="1" applyFill="1" applyBorder="1" applyAlignment="1">
      <alignment horizontal="center" vertical="center" wrapText="1"/>
      <protection/>
    </xf>
    <xf numFmtId="164" fontId="11" fillId="0" borderId="1" xfId="22" applyFont="1" applyFill="1" applyBorder="1" applyAlignment="1">
      <alignment horizontal="center" vertical="center" wrapText="1"/>
      <protection/>
    </xf>
    <xf numFmtId="164" fontId="11" fillId="0" borderId="1" xfId="23" applyFont="1" applyFill="1" applyBorder="1" applyAlignment="1">
      <alignment horizontal="justify" vertical="center" wrapText="1"/>
      <protection/>
    </xf>
    <xf numFmtId="164" fontId="11" fillId="3" borderId="1" xfId="22" applyFont="1" applyFill="1" applyBorder="1" applyAlignment="1">
      <alignment horizontal="center" vertical="center" wrapText="1"/>
      <protection/>
    </xf>
    <xf numFmtId="169" fontId="11" fillId="3" borderId="1" xfId="22" applyNumberFormat="1" applyFont="1" applyFill="1" applyBorder="1" applyAlignment="1">
      <alignment horizontal="center" vertical="center" wrapText="1"/>
      <protection/>
    </xf>
    <xf numFmtId="173" fontId="11" fillId="0" borderId="1" xfId="22" applyNumberFormat="1" applyFont="1" applyFill="1" applyBorder="1" applyAlignment="1">
      <alignment vertical="center" wrapText="1"/>
      <protection/>
    </xf>
    <xf numFmtId="165" fontId="11" fillId="0" borderId="1" xfId="22" applyNumberFormat="1" applyFont="1" applyFill="1" applyBorder="1" applyAlignment="1">
      <alignment vertical="center" wrapText="1"/>
      <protection/>
    </xf>
    <xf numFmtId="168" fontId="11" fillId="0" borderId="1" xfId="22" applyNumberFormat="1" applyFont="1" applyFill="1" applyBorder="1" applyAlignment="1">
      <alignment horizontal="center" vertical="center" wrapText="1"/>
      <protection/>
    </xf>
    <xf numFmtId="164" fontId="5" fillId="0" borderId="1" xfId="0" applyFont="1" applyBorder="1" applyAlignment="1">
      <alignment vertical="center" wrapText="1"/>
    </xf>
    <xf numFmtId="164" fontId="5" fillId="0" borderId="1" xfId="0" applyFont="1" applyFill="1" applyBorder="1" applyAlignment="1">
      <alignment horizontal="justify" vertical="center"/>
    </xf>
    <xf numFmtId="166" fontId="15" fillId="0" borderId="4" xfId="22" applyNumberFormat="1" applyFont="1" applyFill="1" applyBorder="1" applyAlignment="1">
      <alignment vertical="center" wrapText="1"/>
      <protection/>
    </xf>
    <xf numFmtId="164" fontId="5" fillId="0" borderId="5" xfId="0" applyFont="1" applyFill="1" applyBorder="1" applyAlignment="1">
      <alignment/>
    </xf>
    <xf numFmtId="164" fontId="11" fillId="0" borderId="0" xfId="22" applyFont="1" applyFill="1" applyBorder="1" applyAlignment="1">
      <alignment horizontal="center" vertical="center" wrapText="1"/>
      <protection/>
    </xf>
    <xf numFmtId="164" fontId="18" fillId="0" borderId="0" xfId="23" applyFont="1" applyFill="1" applyBorder="1" applyAlignment="1">
      <alignment vertical="center" wrapText="1"/>
      <protection/>
    </xf>
    <xf numFmtId="164" fontId="11" fillId="3" borderId="0" xfId="22" applyFont="1" applyFill="1" applyBorder="1" applyAlignment="1">
      <alignment vertical="center" wrapText="1"/>
      <protection/>
    </xf>
    <xf numFmtId="169" fontId="11" fillId="3" borderId="0" xfId="22" applyNumberFormat="1" applyFont="1" applyFill="1" applyBorder="1" applyAlignment="1">
      <alignment horizontal="center" vertical="center" wrapText="1"/>
      <protection/>
    </xf>
    <xf numFmtId="173" fontId="11" fillId="0" borderId="0" xfId="22" applyNumberFormat="1" applyFont="1" applyFill="1" applyBorder="1" applyAlignment="1">
      <alignment vertical="center" wrapText="1"/>
      <protection/>
    </xf>
    <xf numFmtId="165" fontId="11" fillId="0" borderId="0" xfId="22" applyNumberFormat="1" applyFont="1" applyFill="1" applyBorder="1" applyAlignment="1">
      <alignment vertical="center" wrapText="1"/>
      <protection/>
    </xf>
    <xf numFmtId="168" fontId="11" fillId="0" borderId="0" xfId="22" applyNumberFormat="1" applyFont="1" applyFill="1" applyBorder="1" applyAlignment="1">
      <alignment horizontal="right" vertical="center" wrapText="1"/>
      <protection/>
    </xf>
    <xf numFmtId="164" fontId="5" fillId="0" borderId="0" xfId="22" applyFont="1" applyBorder="1" applyAlignment="1">
      <alignment horizontal="justify" vertical="center"/>
      <protection/>
    </xf>
    <xf numFmtId="164" fontId="5" fillId="0" borderId="0" xfId="0" applyFont="1" applyFill="1" applyBorder="1" applyAlignment="1">
      <alignment horizontal="justify" vertical="center"/>
    </xf>
    <xf numFmtId="164" fontId="16" fillId="7" borderId="6" xfId="22" applyFont="1" applyFill="1" applyBorder="1" applyAlignment="1">
      <alignment horizontal="right" vertical="center" wrapText="1"/>
      <protection/>
    </xf>
    <xf numFmtId="167" fontId="15" fillId="3" borderId="4" xfId="22" applyNumberFormat="1" applyFont="1" applyFill="1" applyBorder="1" applyAlignment="1">
      <alignment vertical="center" wrapText="1"/>
      <protection/>
    </xf>
    <xf numFmtId="168" fontId="5" fillId="3" borderId="1" xfId="22" applyNumberFormat="1" applyFont="1" applyFill="1" applyBorder="1" applyAlignment="1">
      <alignment vertical="center" wrapText="1"/>
      <protection/>
    </xf>
    <xf numFmtId="167" fontId="15" fillId="0" borderId="0" xfId="22" applyNumberFormat="1" applyFont="1" applyFill="1" applyBorder="1" applyAlignment="1">
      <alignment vertical="center" wrapText="1"/>
      <protection/>
    </xf>
    <xf numFmtId="164" fontId="5" fillId="0" borderId="0" xfId="22" applyFont="1" applyFill="1" applyBorder="1" applyAlignment="1">
      <alignment horizontal="center" vertical="center" wrapText="1"/>
      <protection/>
    </xf>
    <xf numFmtId="164" fontId="16" fillId="0" borderId="0" xfId="22" applyFont="1" applyFill="1" applyBorder="1" applyAlignment="1">
      <alignment horizontal="left" vertical="center" wrapText="1"/>
      <protection/>
    </xf>
    <xf numFmtId="164" fontId="5" fillId="0" borderId="0" xfId="0" applyFont="1" applyBorder="1" applyAlignment="1">
      <alignment horizontal="center" vertical="center" wrapText="1"/>
    </xf>
    <xf numFmtId="164" fontId="5" fillId="0" borderId="0" xfId="22" applyFont="1" applyFill="1" applyBorder="1" applyAlignment="1">
      <alignment horizontal="right" vertical="center" wrapText="1"/>
      <protection/>
    </xf>
    <xf numFmtId="167" fontId="5" fillId="0" borderId="0" xfId="22" applyNumberFormat="1" applyFont="1" applyFill="1" applyBorder="1" applyAlignment="1">
      <alignment horizontal="right" vertical="center" wrapText="1"/>
      <protection/>
    </xf>
    <xf numFmtId="164" fontId="15" fillId="0" borderId="0" xfId="22" applyFont="1" applyFill="1" applyBorder="1" applyAlignment="1">
      <alignment horizontal="center" vertical="center" wrapText="1"/>
      <protection/>
    </xf>
    <xf numFmtId="164" fontId="5" fillId="0" borderId="0" xfId="0" applyFont="1" applyFill="1" applyBorder="1" applyAlignment="1">
      <alignment horizontal="center" vertical="center" wrapText="1"/>
    </xf>
    <xf numFmtId="164" fontId="23" fillId="5" borderId="1" xfId="22" applyFont="1" applyFill="1" applyBorder="1" applyAlignment="1">
      <alignment horizontal="center" vertical="center" wrapText="1"/>
      <protection/>
    </xf>
    <xf numFmtId="164" fontId="5" fillId="0" borderId="1" xfId="22" applyFont="1" applyFill="1" applyBorder="1" applyAlignment="1">
      <alignment horizontal="justify" vertical="top" wrapText="1"/>
      <protection/>
    </xf>
    <xf numFmtId="174" fontId="5" fillId="0" borderId="1" xfId="0" applyNumberFormat="1" applyFont="1" applyFill="1" applyBorder="1" applyAlignment="1">
      <alignment vertical="center"/>
    </xf>
    <xf numFmtId="168" fontId="5" fillId="0" borderId="1" xfId="0" applyNumberFormat="1" applyFont="1" applyFill="1" applyBorder="1" applyAlignment="1">
      <alignment horizontal="center" vertical="center"/>
    </xf>
    <xf numFmtId="167" fontId="5" fillId="0" borderId="1" xfId="0" applyNumberFormat="1" applyFont="1" applyFill="1" applyBorder="1" applyAlignment="1">
      <alignment vertical="center" wrapText="1"/>
    </xf>
    <xf numFmtId="164" fontId="11" fillId="0" borderId="1" xfId="0" applyFont="1" applyFill="1" applyBorder="1" applyAlignment="1">
      <alignment horizontal="center" vertical="center" wrapText="1"/>
    </xf>
    <xf numFmtId="164" fontId="11" fillId="0" borderId="1" xfId="0" applyFont="1" applyFill="1" applyBorder="1" applyAlignment="1">
      <alignment horizontal="center" vertical="center"/>
    </xf>
    <xf numFmtId="164" fontId="16" fillId="0" borderId="0" xfId="22" applyFont="1" applyFill="1" applyBorder="1" applyAlignment="1">
      <alignment horizontal="right" vertical="center" wrapText="1"/>
      <protection/>
    </xf>
    <xf numFmtId="166" fontId="15" fillId="0" borderId="0" xfId="22" applyNumberFormat="1" applyFont="1" applyFill="1" applyBorder="1" applyAlignment="1">
      <alignment vertical="center" wrapText="1"/>
      <protection/>
    </xf>
    <xf numFmtId="164" fontId="5" fillId="0" borderId="1" xfId="0" applyFont="1" applyFill="1" applyBorder="1" applyAlignment="1">
      <alignment horizontal="justify" vertical="center" wrapText="1"/>
    </xf>
    <xf numFmtId="166" fontId="5" fillId="0" borderId="1" xfId="0" applyNumberFormat="1" applyFont="1" applyFill="1" applyBorder="1" applyAlignment="1">
      <alignment horizontal="right" vertical="center" wrapText="1"/>
    </xf>
    <xf numFmtId="164" fontId="5" fillId="0" borderId="1" xfId="0" applyFont="1" applyFill="1" applyBorder="1" applyAlignment="1">
      <alignment horizontal="right" vertical="center"/>
    </xf>
    <xf numFmtId="164" fontId="5" fillId="0" borderId="0" xfId="0" applyFont="1" applyFill="1" applyBorder="1" applyAlignment="1">
      <alignment horizontal="center"/>
    </xf>
    <xf numFmtId="164" fontId="18" fillId="0" borderId="0" xfId="0" applyFont="1" applyAlignment="1">
      <alignment vertical="center" wrapText="1"/>
    </xf>
    <xf numFmtId="167" fontId="5" fillId="0" borderId="0" xfId="0" applyNumberFormat="1" applyFont="1" applyFill="1" applyBorder="1" applyAlignment="1">
      <alignment/>
    </xf>
    <xf numFmtId="168" fontId="5" fillId="0" borderId="0" xfId="0" applyNumberFormat="1" applyFont="1" applyFill="1" applyBorder="1" applyAlignment="1">
      <alignment horizontal="center"/>
    </xf>
    <xf numFmtId="168" fontId="5" fillId="0" borderId="1" xfId="0" applyNumberFormat="1" applyFont="1" applyFill="1" applyBorder="1" applyAlignment="1">
      <alignment horizontal="center" vertical="center" wrapText="1"/>
    </xf>
    <xf numFmtId="168" fontId="5" fillId="0" borderId="1" xfId="0" applyNumberFormat="1" applyFont="1" applyBorder="1" applyAlignment="1">
      <alignment horizontal="center" vertical="center" wrapText="1"/>
    </xf>
    <xf numFmtId="164" fontId="15" fillId="6" borderId="7" xfId="22" applyFont="1" applyFill="1" applyBorder="1" applyAlignment="1">
      <alignment horizontal="center" vertical="center" wrapText="1"/>
      <protection/>
    </xf>
    <xf numFmtId="167" fontId="15" fillId="6" borderId="7" xfId="22" applyNumberFormat="1" applyFont="1" applyFill="1" applyBorder="1" applyAlignment="1">
      <alignment horizontal="center" vertical="center" wrapText="1"/>
      <protection/>
    </xf>
    <xf numFmtId="168" fontId="15" fillId="6" borderId="7" xfId="22" applyNumberFormat="1" applyFont="1" applyFill="1" applyBorder="1" applyAlignment="1">
      <alignment horizontal="center" vertical="center" wrapText="1"/>
      <protection/>
    </xf>
    <xf numFmtId="166" fontId="15" fillId="0" borderId="4" xfId="22" applyNumberFormat="1" applyFont="1" applyFill="1" applyBorder="1" applyAlignment="1">
      <alignment horizontal="right" vertical="center" wrapText="1"/>
      <protection/>
    </xf>
    <xf numFmtId="166" fontId="15" fillId="0" borderId="4" xfId="0" applyNumberFormat="1" applyFont="1" applyFill="1" applyBorder="1" applyAlignment="1">
      <alignment horizontal="right" vertical="center" wrapText="1"/>
    </xf>
    <xf numFmtId="164" fontId="16" fillId="0" borderId="0" xfId="22" applyFont="1" applyFill="1" applyBorder="1" applyAlignment="1">
      <alignment horizontal="right" vertical="center" wrapText="1"/>
      <protection/>
    </xf>
    <xf numFmtId="167" fontId="15" fillId="0" borderId="0" xfId="22" applyNumberFormat="1" applyFont="1" applyFill="1" applyBorder="1" applyAlignment="1">
      <alignment vertical="center" wrapText="1"/>
      <protection/>
    </xf>
    <xf numFmtId="168" fontId="5" fillId="0" borderId="0" xfId="22" applyNumberFormat="1" applyFont="1" applyFill="1" applyBorder="1" applyAlignment="1">
      <alignment vertical="center" wrapText="1"/>
      <protection/>
    </xf>
    <xf numFmtId="168" fontId="5" fillId="0" borderId="0" xfId="20" applyNumberFormat="1" applyFont="1" applyFill="1" applyBorder="1" applyAlignment="1">
      <alignment horizontal="center" vertical="center" wrapText="1"/>
      <protection/>
    </xf>
    <xf numFmtId="164" fontId="5" fillId="0" borderId="0" xfId="20" applyNumberFormat="1" applyFont="1" applyFill="1" applyBorder="1" applyAlignment="1">
      <alignment horizontal="center" vertical="center" wrapText="1"/>
      <protection/>
    </xf>
    <xf numFmtId="165" fontId="15" fillId="6" borderId="1" xfId="22" applyNumberFormat="1" applyFont="1" applyFill="1" applyBorder="1" applyAlignment="1">
      <alignment horizontal="center" vertical="center" wrapText="1"/>
      <protection/>
    </xf>
    <xf numFmtId="164" fontId="5" fillId="3" borderId="1" xfId="22" applyFont="1" applyFill="1" applyBorder="1" applyAlignment="1">
      <alignment horizontal="center" vertical="center" wrapText="1"/>
      <protection/>
    </xf>
    <xf numFmtId="164" fontId="5" fillId="0" borderId="1" xfId="22" applyFont="1" applyFill="1" applyBorder="1" applyAlignment="1">
      <alignment horizontal="justify" vertical="center" wrapText="1"/>
      <protection/>
    </xf>
    <xf numFmtId="164" fontId="5" fillId="0" borderId="1" xfId="22" applyFont="1" applyFill="1" applyBorder="1" applyAlignment="1">
      <alignment horizontal="center" vertical="center" wrapText="1"/>
      <protection/>
    </xf>
    <xf numFmtId="169" fontId="5" fillId="0" borderId="1" xfId="22" applyNumberFormat="1" applyFont="1" applyFill="1" applyBorder="1" applyAlignment="1">
      <alignment horizontal="center" vertical="center" wrapText="1"/>
      <protection/>
    </xf>
    <xf numFmtId="166" fontId="5" fillId="0" borderId="1" xfId="22" applyNumberFormat="1" applyFont="1" applyFill="1" applyBorder="1" applyAlignment="1">
      <alignment horizontal="right" vertical="center" wrapText="1"/>
      <protection/>
    </xf>
    <xf numFmtId="166" fontId="5" fillId="3" borderId="1" xfId="22" applyNumberFormat="1" applyFont="1" applyFill="1" applyBorder="1" applyAlignment="1">
      <alignment horizontal="right" vertical="center" wrapText="1"/>
      <protection/>
    </xf>
    <xf numFmtId="168" fontId="5" fillId="0" borderId="1" xfId="0" applyNumberFormat="1" applyFont="1" applyFill="1" applyBorder="1" applyAlignment="1">
      <alignment horizontal="center" vertical="center" wrapText="1"/>
    </xf>
    <xf numFmtId="164" fontId="5" fillId="0" borderId="1" xfId="0" applyFont="1" applyFill="1" applyBorder="1" applyAlignment="1">
      <alignment horizontal="center" vertical="center" wrapText="1"/>
    </xf>
    <xf numFmtId="164" fontId="11" fillId="0" borderId="1" xfId="22" applyFont="1" applyFill="1" applyBorder="1" applyAlignment="1">
      <alignment horizontal="justify" vertical="center" wrapText="1"/>
      <protection/>
    </xf>
    <xf numFmtId="164" fontId="5" fillId="0" borderId="0" xfId="22" applyFont="1" applyAlignment="1">
      <alignment horizontal="justify" vertical="center" wrapText="1"/>
      <protection/>
    </xf>
    <xf numFmtId="165" fontId="15" fillId="0" borderId="4" xfId="22" applyNumberFormat="1" applyFont="1" applyFill="1" applyBorder="1" applyAlignment="1">
      <alignment vertical="center" wrapText="1"/>
      <protection/>
    </xf>
    <xf numFmtId="164" fontId="5" fillId="0" borderId="0" xfId="0" applyFont="1" applyFill="1" applyBorder="1" applyAlignment="1">
      <alignment horizontal="right" vertical="center"/>
    </xf>
    <xf numFmtId="174" fontId="5" fillId="0" borderId="1" xfId="22" applyNumberFormat="1" applyFont="1" applyFill="1" applyBorder="1" applyAlignment="1">
      <alignment vertical="center" wrapText="1"/>
      <protection/>
    </xf>
    <xf numFmtId="168" fontId="5" fillId="0" borderId="1" xfId="19" applyNumberFormat="1" applyFont="1" applyFill="1" applyBorder="1" applyAlignment="1" applyProtection="1">
      <alignment horizontal="center" vertical="center" wrapText="1"/>
      <protection/>
    </xf>
    <xf numFmtId="167" fontId="15" fillId="0" borderId="1" xfId="22" applyNumberFormat="1" applyFont="1" applyFill="1" applyBorder="1" applyAlignment="1">
      <alignment horizontal="right" vertical="center" wrapText="1"/>
      <protection/>
    </xf>
    <xf numFmtId="164" fontId="5" fillId="0" borderId="0" xfId="0" applyFont="1" applyFill="1" applyBorder="1" applyAlignment="1">
      <alignment horizontal="center" vertical="top" wrapText="1"/>
    </xf>
    <xf numFmtId="166" fontId="15" fillId="0" borderId="0" xfId="22" applyNumberFormat="1" applyFont="1" applyFill="1" applyBorder="1" applyAlignment="1">
      <alignment horizontal="right" vertical="center" wrapText="1"/>
      <protection/>
    </xf>
    <xf numFmtId="167" fontId="15" fillId="0" borderId="0" xfId="0" applyNumberFormat="1" applyFont="1" applyFill="1" applyBorder="1" applyAlignment="1">
      <alignment horizontal="right" vertical="center" wrapText="1"/>
    </xf>
    <xf numFmtId="167" fontId="5" fillId="0" borderId="1" xfId="22" applyNumberFormat="1" applyFont="1" applyFill="1" applyBorder="1" applyAlignment="1">
      <alignment horizontal="center" vertical="center" wrapText="1"/>
      <protection/>
    </xf>
    <xf numFmtId="164" fontId="5" fillId="0" borderId="1" xfId="0" applyFont="1" applyFill="1" applyBorder="1" applyAlignment="1">
      <alignment horizontal="right" vertical="center"/>
    </xf>
    <xf numFmtId="164" fontId="5" fillId="0" borderId="1" xfId="0" applyFont="1" applyFill="1" applyBorder="1" applyAlignment="1">
      <alignment horizontal="center" vertical="center"/>
    </xf>
    <xf numFmtId="164" fontId="16" fillId="7" borderId="8" xfId="22" applyFont="1" applyFill="1" applyBorder="1" applyAlignment="1">
      <alignment horizontal="right" vertical="center" wrapText="1"/>
      <protection/>
    </xf>
    <xf numFmtId="168" fontId="15" fillId="0" borderId="9" xfId="0" applyNumberFormat="1" applyFont="1" applyFill="1" applyBorder="1" applyAlignment="1">
      <alignment vertical="center" wrapText="1"/>
    </xf>
    <xf numFmtId="164" fontId="12" fillId="5" borderId="1" xfId="22" applyFont="1" applyFill="1" applyBorder="1" applyAlignment="1">
      <alignment horizontal="center" vertical="center" wrapText="1"/>
      <protection/>
    </xf>
    <xf numFmtId="174" fontId="5" fillId="3" borderId="1" xfId="22" applyNumberFormat="1" applyFont="1" applyFill="1" applyBorder="1" applyAlignment="1">
      <alignment horizontal="right" vertical="center" wrapText="1"/>
      <protection/>
    </xf>
    <xf numFmtId="164" fontId="5" fillId="3" borderId="0" xfId="0" applyFont="1" applyFill="1" applyBorder="1" applyAlignment="1">
      <alignment horizontal="center" vertical="center" wrapText="1"/>
    </xf>
    <xf numFmtId="164" fontId="21" fillId="0" borderId="0" xfId="0" applyFont="1" applyFill="1" applyBorder="1" applyAlignment="1">
      <alignment/>
    </xf>
    <xf numFmtId="174" fontId="5" fillId="0" borderId="1" xfId="22" applyNumberFormat="1" applyFont="1" applyFill="1" applyBorder="1" applyAlignment="1">
      <alignment horizontal="right" vertical="center" wrapText="1"/>
      <protection/>
    </xf>
    <xf numFmtId="174" fontId="5" fillId="0" borderId="1" xfId="22" applyNumberFormat="1" applyFont="1" applyFill="1" applyBorder="1" applyAlignment="1">
      <alignment horizontal="right" vertical="center" wrapText="1"/>
      <protection/>
    </xf>
    <xf numFmtId="168" fontId="5" fillId="3" borderId="1" xfId="22" applyNumberFormat="1" applyFont="1" applyFill="1" applyBorder="1" applyAlignment="1">
      <alignment horizontal="center" vertical="center" wrapText="1"/>
      <protection/>
    </xf>
    <xf numFmtId="168" fontId="5" fillId="0" borderId="1" xfId="22" applyNumberFormat="1" applyFont="1" applyFill="1" applyBorder="1" applyAlignment="1">
      <alignment horizontal="justify" vertical="center" wrapText="1"/>
      <protection/>
    </xf>
    <xf numFmtId="168" fontId="5" fillId="0" borderId="5" xfId="0" applyNumberFormat="1" applyFont="1" applyFill="1" applyBorder="1" applyAlignment="1">
      <alignment horizontal="center" vertical="center" wrapText="1"/>
    </xf>
    <xf numFmtId="168" fontId="5" fillId="0" borderId="5" xfId="0" applyNumberFormat="1" applyFont="1" applyFill="1" applyBorder="1" applyAlignment="1">
      <alignment horizontal="center" vertical="center"/>
    </xf>
    <xf numFmtId="168" fontId="5" fillId="0" borderId="0" xfId="0" applyNumberFormat="1" applyFont="1" applyFill="1" applyAlignment="1">
      <alignment horizontal="justify" vertical="center" wrapText="1"/>
    </xf>
    <xf numFmtId="164" fontId="5" fillId="0" borderId="5" xfId="0" applyFont="1" applyBorder="1" applyAlignment="1">
      <alignment horizontal="center" vertical="center" wrapText="1"/>
    </xf>
    <xf numFmtId="164" fontId="14" fillId="0" borderId="0" xfId="0" applyFont="1" applyFill="1" applyBorder="1" applyAlignment="1">
      <alignment horizontal="left" vertical="center"/>
    </xf>
    <xf numFmtId="167" fontId="5" fillId="3" borderId="1" xfId="22" applyNumberFormat="1" applyFont="1" applyFill="1" applyBorder="1" applyAlignment="1">
      <alignment vertical="center" wrapText="1"/>
      <protection/>
    </xf>
    <xf numFmtId="164" fontId="5" fillId="0" borderId="1" xfId="0" applyFont="1" applyBorder="1" applyAlignment="1">
      <alignment horizontal="center" vertical="center" wrapText="1"/>
    </xf>
    <xf numFmtId="164" fontId="5" fillId="0" borderId="1" xfId="0" applyFont="1" applyFill="1" applyBorder="1" applyAlignment="1">
      <alignment horizontal="left" vertical="center" wrapText="1"/>
    </xf>
    <xf numFmtId="164" fontId="12" fillId="9" borderId="1" xfId="22" applyFont="1" applyFill="1" applyBorder="1" applyAlignment="1">
      <alignment horizontal="center" vertical="center" wrapText="1"/>
      <protection/>
    </xf>
    <xf numFmtId="164" fontId="15" fillId="10" borderId="1" xfId="22" applyFont="1" applyFill="1" applyBorder="1" applyAlignment="1">
      <alignment horizontal="center" vertical="center" wrapText="1"/>
      <protection/>
    </xf>
    <xf numFmtId="167" fontId="15" fillId="10" borderId="1" xfId="22" applyNumberFormat="1" applyFont="1" applyFill="1" applyBorder="1" applyAlignment="1">
      <alignment horizontal="center" vertical="center" wrapText="1"/>
      <protection/>
    </xf>
    <xf numFmtId="168" fontId="15" fillId="10" borderId="1" xfId="22" applyNumberFormat="1" applyFont="1" applyFill="1" applyBorder="1" applyAlignment="1">
      <alignment horizontal="center" vertical="center" wrapText="1"/>
      <protection/>
    </xf>
    <xf numFmtId="167" fontId="15" fillId="10" borderId="1" xfId="22" applyNumberFormat="1" applyFont="1" applyFill="1" applyBorder="1" applyAlignment="1">
      <alignment horizontal="center" vertical="center" wrapText="1"/>
      <protection/>
    </xf>
    <xf numFmtId="164" fontId="15" fillId="10" borderId="1" xfId="22" applyFont="1" applyFill="1" applyBorder="1" applyAlignment="1">
      <alignment horizontal="center" vertical="center" wrapText="1"/>
      <protection/>
    </xf>
    <xf numFmtId="173" fontId="5" fillId="0" borderId="1" xfId="22" applyNumberFormat="1" applyFont="1" applyFill="1" applyBorder="1" applyAlignment="1">
      <alignment vertical="center" wrapText="1"/>
      <protection/>
    </xf>
    <xf numFmtId="173" fontId="5" fillId="0" borderId="1" xfId="22" applyNumberFormat="1" applyFont="1" applyFill="1" applyBorder="1" applyAlignment="1">
      <alignment vertical="center" wrapText="1"/>
      <protection/>
    </xf>
    <xf numFmtId="168" fontId="15" fillId="0" borderId="0" xfId="0" applyNumberFormat="1" applyFont="1" applyFill="1" applyBorder="1" applyAlignment="1">
      <alignment vertical="center" wrapText="1"/>
    </xf>
    <xf numFmtId="164" fontId="11" fillId="0" borderId="1" xfId="24" applyFont="1" applyFill="1" applyBorder="1" applyAlignment="1" applyProtection="1">
      <alignment horizontal="justify" wrapText="1"/>
      <protection/>
    </xf>
    <xf numFmtId="168" fontId="11" fillId="0" borderId="1" xfId="0" applyNumberFormat="1" applyFont="1" applyBorder="1" applyAlignment="1">
      <alignment horizontal="center" vertical="center" wrapText="1"/>
    </xf>
    <xf numFmtId="173" fontId="11" fillId="0" borderId="1" xfId="0" applyNumberFormat="1" applyFont="1" applyBorder="1" applyAlignment="1" applyProtection="1">
      <alignment horizontal="right" vertical="center" wrapText="1"/>
      <protection locked="0"/>
    </xf>
    <xf numFmtId="167" fontId="5" fillId="0" borderId="1" xfId="22" applyNumberFormat="1" applyFont="1" applyFill="1" applyBorder="1" applyAlignment="1">
      <alignment vertical="center" wrapText="1"/>
      <protection/>
    </xf>
    <xf numFmtId="164" fontId="11" fillId="0" borderId="1" xfId="0" applyFont="1" applyBorder="1" applyAlignment="1">
      <alignment horizontal="justify" wrapText="1"/>
    </xf>
    <xf numFmtId="173" fontId="11" fillId="3" borderId="1" xfId="0" applyNumberFormat="1" applyFont="1" applyFill="1" applyBorder="1" applyAlignment="1" applyProtection="1">
      <alignment horizontal="right" vertical="center" wrapText="1"/>
      <protection locked="0"/>
    </xf>
    <xf numFmtId="164" fontId="11" fillId="0" borderId="1" xfId="0" applyNumberFormat="1" applyFont="1" applyBorder="1" applyAlignment="1">
      <alignment horizontal="justify" wrapText="1"/>
    </xf>
    <xf numFmtId="164" fontId="11" fillId="3" borderId="1" xfId="0" applyFont="1" applyFill="1" applyBorder="1" applyAlignment="1">
      <alignment horizontal="justify" wrapText="1"/>
    </xf>
    <xf numFmtId="174" fontId="5" fillId="0" borderId="0" xfId="0" applyNumberFormat="1" applyFont="1" applyBorder="1" applyAlignment="1">
      <alignment horizontal="center"/>
    </xf>
    <xf numFmtId="164" fontId="10" fillId="0" borderId="0" xfId="0" applyFont="1" applyBorder="1" applyAlignment="1">
      <alignment horizontal="center" vertical="center"/>
    </xf>
    <xf numFmtId="164" fontId="28" fillId="0" borderId="0" xfId="0" applyFont="1" applyBorder="1" applyAlignment="1">
      <alignment horizontal="justify"/>
    </xf>
    <xf numFmtId="164" fontId="29" fillId="0" borderId="0" xfId="0" applyNumberFormat="1" applyFont="1" applyAlignment="1">
      <alignment/>
    </xf>
    <xf numFmtId="164" fontId="28" fillId="0" borderId="0" xfId="0" applyFont="1" applyBorder="1" applyAlignment="1">
      <alignment horizontal="center" vertical="center" wrapText="1"/>
    </xf>
    <xf numFmtId="164" fontId="29" fillId="0" borderId="0" xfId="0" applyFont="1" applyBorder="1" applyAlignment="1">
      <alignment horizontal="center"/>
    </xf>
    <xf numFmtId="164" fontId="29" fillId="0" borderId="0" xfId="0" applyFont="1" applyBorder="1" applyAlignment="1">
      <alignment wrapText="1"/>
    </xf>
    <xf numFmtId="167" fontId="29" fillId="0" borderId="0" xfId="0" applyNumberFormat="1" applyFont="1" applyBorder="1" applyAlignment="1">
      <alignment/>
    </xf>
    <xf numFmtId="168" fontId="29" fillId="0" borderId="0" xfId="0" applyNumberFormat="1" applyFont="1" applyBorder="1" applyAlignment="1">
      <alignment horizontal="center"/>
    </xf>
    <xf numFmtId="164" fontId="29" fillId="0" borderId="0" xfId="0" applyFont="1" applyBorder="1" applyAlignment="1">
      <alignment horizontal="left" vertical="center" wrapText="1"/>
    </xf>
    <xf numFmtId="164" fontId="5" fillId="0" borderId="0" xfId="0" applyFont="1" applyBorder="1" applyAlignment="1">
      <alignment wrapText="1"/>
    </xf>
    <xf numFmtId="164" fontId="29" fillId="0" borderId="0" xfId="0" applyFont="1" applyBorder="1" applyAlignment="1">
      <alignment wrapText="1"/>
    </xf>
  </cellXfs>
  <cellStyles count="13">
    <cellStyle name="Normal" xfId="0"/>
    <cellStyle name="Comma" xfId="15"/>
    <cellStyle name="Comma [0]" xfId="16"/>
    <cellStyle name="Currency" xfId="17"/>
    <cellStyle name="Currency [0]" xfId="18"/>
    <cellStyle name="Percent" xfId="19"/>
    <cellStyle name="Normalny 2" xfId="20"/>
    <cellStyle name="Normalny 3 2" xfId="21"/>
    <cellStyle name="Normalny_Arkusz1" xfId="22"/>
    <cellStyle name="Normalny_Arkusz1_1" xfId="23"/>
    <cellStyle name="Normalny_Załącznik nr 2 do SIWZ" xfId="24"/>
    <cellStyle name="Walutowy 2" xfId="25"/>
    <cellStyle name="Wynik2"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19FC"/>
      <rgbColor rgb="00808000"/>
      <rgbColor rgb="00800080"/>
      <rgbColor rgb="00008080"/>
      <rgbColor rgb="00C0C0C0"/>
      <rgbColor rgb="00808080"/>
      <rgbColor rgb="009999FF"/>
      <rgbColor rgb="00993366"/>
      <rgbColor rgb="00F4EEEE"/>
      <rgbColor rgb="00CCFFFF"/>
      <rgbColor rgb="00660066"/>
      <rgbColor rgb="00FF8080"/>
      <rgbColor rgb="000066CC"/>
      <rgbColor rgb="00CCCCCC"/>
      <rgbColor rgb="00000080"/>
      <rgbColor rgb="00FF00FF"/>
      <rgbColor rgb="00FFFF00"/>
      <rgbColor rgb="0000FFFF"/>
      <rgbColor rgb="00800080"/>
      <rgbColor rgb="00800000"/>
      <rgbColor rgb="00008080"/>
      <rgbColor rgb="001200DE"/>
      <rgbColor rgb="0000CCFF"/>
      <rgbColor rgb="00E6E6E6"/>
      <rgbColor rgb="00CCFFCC"/>
      <rgbColor rgb="00FFFF99"/>
      <rgbColor rgb="0099CCFF"/>
      <rgbColor rgb="00FF99CC"/>
      <rgbColor rgb="00CC99FF"/>
      <rgbColor rgb="00CFCCCC"/>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J313"/>
  <sheetViews>
    <sheetView tabSelected="1" workbookViewId="0" topLeftCell="A70">
      <selection activeCell="N78" sqref="N78"/>
    </sheetView>
  </sheetViews>
  <sheetFormatPr defaultColWidth="9.00390625" defaultRowHeight="12.75" outlineLevelRow="1"/>
  <cols>
    <col min="1" max="1" width="3.50390625" style="1" customWidth="1"/>
    <col min="2" max="2" width="34.50390625" style="2" customWidth="1"/>
    <col min="3" max="3" width="9.00390625" style="1" customWidth="1"/>
    <col min="4" max="4" width="12.50390625" style="1" customWidth="1"/>
    <col min="5" max="5" width="9.50390625" style="3" customWidth="1"/>
    <col min="6" max="6" width="16.50390625" style="3" customWidth="1"/>
    <col min="7" max="7" width="6.25390625" style="4" customWidth="1"/>
    <col min="8" max="8" width="15.50390625" style="3" customWidth="1"/>
    <col min="9" max="9" width="13.75390625" style="5" customWidth="1"/>
    <col min="10" max="30" width="8.75390625" style="6" customWidth="1"/>
    <col min="31" max="31" width="21.625" style="6" customWidth="1"/>
    <col min="32" max="191" width="8.75390625" style="6" customWidth="1"/>
    <col min="192" max="192" width="8.75390625" style="7" customWidth="1"/>
    <col min="193" max="249" width="8.75390625" style="8" customWidth="1"/>
  </cols>
  <sheetData>
    <row r="1" spans="1:244" ht="67.5" customHeight="1">
      <c r="A1" s="9" t="s">
        <v>0</v>
      </c>
      <c r="B1" s="9"/>
      <c r="C1" s="9"/>
      <c r="D1" s="9"/>
      <c r="E1" s="9"/>
      <c r="F1" s="9"/>
      <c r="G1" s="9"/>
      <c r="H1" s="9"/>
      <c r="I1" s="9"/>
      <c r="J1" s="9"/>
      <c r="K1" s="10"/>
      <c r="L1" s="11"/>
      <c r="M1" s="11"/>
      <c r="N1" s="11"/>
      <c r="O1" s="11"/>
      <c r="P1" s="11"/>
      <c r="Q1" s="11"/>
      <c r="R1" s="11"/>
      <c r="S1" s="11"/>
      <c r="T1" s="11"/>
      <c r="U1" s="11"/>
      <c r="V1" s="11"/>
      <c r="W1" s="11"/>
      <c r="GJ1" s="12"/>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row>
    <row r="2" spans="1:11" ht="28.5" customHeight="1">
      <c r="A2" s="14"/>
      <c r="B2" s="15"/>
      <c r="C2" s="14"/>
      <c r="D2" s="16"/>
      <c r="E2" s="17"/>
      <c r="F2" s="17"/>
      <c r="G2" s="18"/>
      <c r="H2" s="17"/>
      <c r="I2" s="19"/>
      <c r="J2" s="19"/>
      <c r="K2" s="20"/>
    </row>
    <row r="3" spans="1:11" ht="27.75" customHeight="1">
      <c r="A3" s="21" t="s">
        <v>1</v>
      </c>
      <c r="B3" s="21"/>
      <c r="C3" s="21"/>
      <c r="D3" s="21"/>
      <c r="E3" s="21"/>
      <c r="F3" s="21"/>
      <c r="G3" s="21"/>
      <c r="H3" s="21"/>
      <c r="I3" s="21"/>
      <c r="J3" s="21"/>
      <c r="K3" s="22"/>
    </row>
    <row r="4" spans="1:10" ht="43.5" customHeight="1">
      <c r="A4" s="23" t="s">
        <v>2</v>
      </c>
      <c r="B4" s="23" t="s">
        <v>3</v>
      </c>
      <c r="C4" s="23" t="s">
        <v>4</v>
      </c>
      <c r="D4" s="23" t="s">
        <v>5</v>
      </c>
      <c r="E4" s="24" t="s">
        <v>6</v>
      </c>
      <c r="F4" s="24" t="s">
        <v>7</v>
      </c>
      <c r="G4" s="25" t="s">
        <v>8</v>
      </c>
      <c r="H4" s="24" t="s">
        <v>9</v>
      </c>
      <c r="I4" s="26" t="s">
        <v>10</v>
      </c>
      <c r="J4" s="27" t="s">
        <v>11</v>
      </c>
    </row>
    <row r="5" spans="1:10" ht="163.5">
      <c r="A5" s="28">
        <v>1</v>
      </c>
      <c r="B5" s="29" t="s">
        <v>12</v>
      </c>
      <c r="C5" s="30" t="s">
        <v>13</v>
      </c>
      <c r="D5" s="31">
        <v>3</v>
      </c>
      <c r="E5" s="32"/>
      <c r="F5" s="32">
        <f aca="true" t="shared" si="0" ref="F5:F8">D5*E5</f>
        <v>0</v>
      </c>
      <c r="G5" s="33"/>
      <c r="H5" s="32">
        <f aca="true" t="shared" si="1" ref="H5:H8">F5+(F5*G5/100)</f>
        <v>0</v>
      </c>
      <c r="I5" s="34"/>
      <c r="J5" s="35"/>
    </row>
    <row r="6" spans="1:10" ht="110.25">
      <c r="A6" s="28">
        <v>2</v>
      </c>
      <c r="B6" s="29" t="s">
        <v>14</v>
      </c>
      <c r="C6" s="30" t="s">
        <v>13</v>
      </c>
      <c r="D6" s="31">
        <v>3</v>
      </c>
      <c r="E6" s="32"/>
      <c r="F6" s="32">
        <f t="shared" si="0"/>
        <v>0</v>
      </c>
      <c r="G6" s="33"/>
      <c r="H6" s="32">
        <f t="shared" si="1"/>
        <v>0</v>
      </c>
      <c r="I6" s="34"/>
      <c r="J6" s="35"/>
    </row>
    <row r="7" spans="1:10" ht="92.25">
      <c r="A7" s="28">
        <v>3</v>
      </c>
      <c r="B7" s="29" t="s">
        <v>15</v>
      </c>
      <c r="C7" s="30" t="s">
        <v>16</v>
      </c>
      <c r="D7" s="31">
        <v>5</v>
      </c>
      <c r="E7" s="32"/>
      <c r="F7" s="32">
        <f t="shared" si="0"/>
        <v>0</v>
      </c>
      <c r="G7" s="33"/>
      <c r="H7" s="32">
        <f t="shared" si="1"/>
        <v>0</v>
      </c>
      <c r="I7" s="34"/>
      <c r="J7" s="35"/>
    </row>
    <row r="8" spans="1:10" ht="110.25">
      <c r="A8" s="28">
        <v>4</v>
      </c>
      <c r="B8" s="36" t="s">
        <v>17</v>
      </c>
      <c r="C8" s="30" t="s">
        <v>13</v>
      </c>
      <c r="D8" s="31">
        <v>4</v>
      </c>
      <c r="E8" s="32"/>
      <c r="F8" s="32">
        <f t="shared" si="0"/>
        <v>0</v>
      </c>
      <c r="G8" s="33"/>
      <c r="H8" s="32">
        <f t="shared" si="1"/>
        <v>0</v>
      </c>
      <c r="I8" s="34"/>
      <c r="J8" s="35"/>
    </row>
    <row r="9" spans="1:10" ht="29.25" customHeight="1">
      <c r="A9" s="37" t="s">
        <v>18</v>
      </c>
      <c r="B9" s="37"/>
      <c r="C9" s="37"/>
      <c r="D9" s="37"/>
      <c r="E9" s="37"/>
      <c r="F9" s="38">
        <f>SUM(F5:F8)</f>
        <v>0</v>
      </c>
      <c r="G9" s="39"/>
      <c r="H9" s="38">
        <f>SUM(H5:H8)</f>
        <v>0</v>
      </c>
      <c r="I9" s="40"/>
      <c r="J9" s="41"/>
    </row>
    <row r="10" spans="1:10" ht="27.75" customHeight="1">
      <c r="A10" s="42"/>
      <c r="B10" s="43" t="s">
        <v>19</v>
      </c>
      <c r="C10" s="42"/>
      <c r="D10" s="42"/>
      <c r="E10" s="42"/>
      <c r="F10" s="44"/>
      <c r="G10" s="45"/>
      <c r="H10" s="44"/>
      <c r="I10" s="46"/>
      <c r="J10" s="47"/>
    </row>
    <row r="11" spans="1:11" ht="27.75" customHeight="1">
      <c r="A11" s="21" t="s">
        <v>20</v>
      </c>
      <c r="B11" s="21"/>
      <c r="C11" s="21"/>
      <c r="D11" s="21"/>
      <c r="E11" s="21"/>
      <c r="F11" s="21"/>
      <c r="G11" s="21"/>
      <c r="H11" s="21"/>
      <c r="I11" s="21"/>
      <c r="J11" s="21"/>
      <c r="K11" s="22"/>
    </row>
    <row r="12" spans="1:10" ht="43.5" customHeight="1">
      <c r="A12" s="23" t="s">
        <v>2</v>
      </c>
      <c r="B12" s="23" t="s">
        <v>3</v>
      </c>
      <c r="C12" s="23" t="s">
        <v>4</v>
      </c>
      <c r="D12" s="23" t="s">
        <v>5</v>
      </c>
      <c r="E12" s="24" t="s">
        <v>6</v>
      </c>
      <c r="F12" s="24" t="s">
        <v>7</v>
      </c>
      <c r="G12" s="25" t="s">
        <v>8</v>
      </c>
      <c r="H12" s="24" t="s">
        <v>9</v>
      </c>
      <c r="I12" s="26" t="s">
        <v>10</v>
      </c>
      <c r="J12" s="27" t="s">
        <v>11</v>
      </c>
    </row>
    <row r="13" spans="1:10" ht="29.25">
      <c r="A13" s="28">
        <v>1</v>
      </c>
      <c r="B13" s="48" t="s">
        <v>21</v>
      </c>
      <c r="C13" s="30" t="s">
        <v>22</v>
      </c>
      <c r="D13" s="31">
        <v>200</v>
      </c>
      <c r="E13" s="32"/>
      <c r="F13" s="32">
        <f aca="true" t="shared" si="2" ref="F13:F17">D13*E13</f>
        <v>0</v>
      </c>
      <c r="G13" s="49"/>
      <c r="H13" s="32">
        <f aca="true" t="shared" si="3" ref="H13:H17">F13+(F13*G13/100)</f>
        <v>0</v>
      </c>
      <c r="I13" s="50"/>
      <c r="J13" s="51"/>
    </row>
    <row r="14" spans="1:10" ht="29.25">
      <c r="A14" s="28">
        <v>2</v>
      </c>
      <c r="B14" s="48" t="s">
        <v>23</v>
      </c>
      <c r="C14" s="30" t="s">
        <v>22</v>
      </c>
      <c r="D14" s="31">
        <v>200</v>
      </c>
      <c r="E14" s="32"/>
      <c r="F14" s="32">
        <f t="shared" si="2"/>
        <v>0</v>
      </c>
      <c r="G14" s="49"/>
      <c r="H14" s="32">
        <f t="shared" si="3"/>
        <v>0</v>
      </c>
      <c r="I14" s="50"/>
      <c r="J14" s="51"/>
    </row>
    <row r="15" spans="1:10" ht="38.25">
      <c r="A15" s="28">
        <v>3</v>
      </c>
      <c r="B15" s="48" t="s">
        <v>24</v>
      </c>
      <c r="C15" s="30" t="s">
        <v>22</v>
      </c>
      <c r="D15" s="31">
        <v>50</v>
      </c>
      <c r="E15" s="32"/>
      <c r="F15" s="32">
        <f t="shared" si="2"/>
        <v>0</v>
      </c>
      <c r="G15" s="49"/>
      <c r="H15" s="32">
        <f t="shared" si="3"/>
        <v>0</v>
      </c>
      <c r="I15" s="50"/>
      <c r="J15" s="51"/>
    </row>
    <row r="16" spans="1:10" ht="38.25">
      <c r="A16" s="28">
        <v>4</v>
      </c>
      <c r="B16" s="48" t="s">
        <v>25</v>
      </c>
      <c r="C16" s="30" t="s">
        <v>22</v>
      </c>
      <c r="D16" s="31">
        <v>20</v>
      </c>
      <c r="E16" s="32"/>
      <c r="F16" s="32">
        <f t="shared" si="2"/>
        <v>0</v>
      </c>
      <c r="G16" s="49"/>
      <c r="H16" s="32">
        <f t="shared" si="3"/>
        <v>0</v>
      </c>
      <c r="I16" s="50"/>
      <c r="J16" s="51"/>
    </row>
    <row r="17" spans="1:10" ht="29.25">
      <c r="A17" s="28">
        <v>5</v>
      </c>
      <c r="B17" s="48" t="s">
        <v>26</v>
      </c>
      <c r="C17" s="30" t="s">
        <v>22</v>
      </c>
      <c r="D17" s="31">
        <v>20</v>
      </c>
      <c r="E17" s="32"/>
      <c r="F17" s="32">
        <f t="shared" si="2"/>
        <v>0</v>
      </c>
      <c r="G17" s="49"/>
      <c r="H17" s="32">
        <f t="shared" si="3"/>
        <v>0</v>
      </c>
      <c r="I17" s="50"/>
      <c r="J17" s="51"/>
    </row>
    <row r="18" spans="1:10" ht="27.75" customHeight="1">
      <c r="A18" s="37" t="s">
        <v>27</v>
      </c>
      <c r="B18" s="37"/>
      <c r="C18" s="37"/>
      <c r="D18" s="37"/>
      <c r="E18" s="37"/>
      <c r="F18" s="38">
        <f>SUM(F13:F17)</f>
        <v>0</v>
      </c>
      <c r="G18" s="39"/>
      <c r="H18" s="38">
        <f>SUM(H13:H17)</f>
        <v>0</v>
      </c>
      <c r="I18" s="40"/>
      <c r="J18" s="41"/>
    </row>
    <row r="19" spans="1:9" ht="29.25" customHeight="1">
      <c r="A19" s="52"/>
      <c r="B19" s="53" t="s">
        <v>28</v>
      </c>
      <c r="C19" s="52"/>
      <c r="D19" s="52"/>
      <c r="E19" s="54"/>
      <c r="F19" s="54"/>
      <c r="G19" s="55"/>
      <c r="H19" s="54"/>
      <c r="I19" s="56"/>
    </row>
    <row r="20" spans="1:11" ht="28.5" customHeight="1">
      <c r="A20" s="57" t="s">
        <v>29</v>
      </c>
      <c r="B20" s="57"/>
      <c r="C20" s="57"/>
      <c r="D20" s="57"/>
      <c r="E20" s="57"/>
      <c r="F20" s="57"/>
      <c r="G20" s="57"/>
      <c r="H20" s="57"/>
      <c r="I20" s="57"/>
      <c r="J20" s="57"/>
      <c r="K20" s="22"/>
    </row>
    <row r="21" spans="1:10" ht="38.25">
      <c r="A21" s="23" t="s">
        <v>2</v>
      </c>
      <c r="B21" s="23" t="s">
        <v>3</v>
      </c>
      <c r="C21" s="23" t="s">
        <v>4</v>
      </c>
      <c r="D21" s="23" t="s">
        <v>5</v>
      </c>
      <c r="E21" s="24" t="s">
        <v>6</v>
      </c>
      <c r="F21" s="24" t="s">
        <v>7</v>
      </c>
      <c r="G21" s="25" t="s">
        <v>8</v>
      </c>
      <c r="H21" s="24" t="s">
        <v>9</v>
      </c>
      <c r="I21" s="26" t="s">
        <v>10</v>
      </c>
      <c r="J21" s="27" t="s">
        <v>11</v>
      </c>
    </row>
    <row r="22" spans="1:10" ht="83.25">
      <c r="A22" s="58">
        <v>1</v>
      </c>
      <c r="B22" s="59" t="s">
        <v>30</v>
      </c>
      <c r="C22" s="60" t="s">
        <v>22</v>
      </c>
      <c r="D22" s="60">
        <v>10</v>
      </c>
      <c r="E22" s="61"/>
      <c r="F22" s="62">
        <f aca="true" t="shared" si="4" ref="F22:F23">D22*E22</f>
        <v>0</v>
      </c>
      <c r="G22" s="63"/>
      <c r="H22" s="62">
        <f aca="true" t="shared" si="5" ref="H22:H23">F22+(F22*G22/100)</f>
        <v>0</v>
      </c>
      <c r="I22" s="64"/>
      <c r="J22" s="64"/>
    </row>
    <row r="23" spans="1:10" ht="38.25">
      <c r="A23" s="58">
        <v>2</v>
      </c>
      <c r="B23" s="65" t="s">
        <v>31</v>
      </c>
      <c r="C23" s="60" t="s">
        <v>22</v>
      </c>
      <c r="D23" s="60">
        <v>100</v>
      </c>
      <c r="E23" s="61"/>
      <c r="F23" s="62">
        <f t="shared" si="4"/>
        <v>0</v>
      </c>
      <c r="G23" s="63"/>
      <c r="H23" s="62">
        <f t="shared" si="5"/>
        <v>0</v>
      </c>
      <c r="I23" s="64"/>
      <c r="J23" s="64"/>
    </row>
    <row r="24" spans="1:10" ht="28.5" customHeight="1">
      <c r="A24" s="66" t="s">
        <v>32</v>
      </c>
      <c r="B24" s="66"/>
      <c r="C24" s="66"/>
      <c r="D24" s="66"/>
      <c r="E24" s="66"/>
      <c r="F24" s="67">
        <f>SUM(F22:F23)</f>
        <v>0</v>
      </c>
      <c r="G24" s="68"/>
      <c r="H24" s="67">
        <f>SUM(H22:H23)</f>
        <v>0</v>
      </c>
      <c r="I24" s="69"/>
      <c r="J24" s="70"/>
    </row>
    <row r="25" spans="1:9" ht="27.75" customHeight="1">
      <c r="A25" s="52"/>
      <c r="B25" s="71" t="s">
        <v>33</v>
      </c>
      <c r="C25" s="52"/>
      <c r="D25" s="52"/>
      <c r="E25" s="54"/>
      <c r="F25" s="54"/>
      <c r="G25" s="55"/>
      <c r="H25" s="54"/>
      <c r="I25" s="56"/>
    </row>
    <row r="26" spans="1:11" ht="28.5" customHeight="1">
      <c r="A26" s="21" t="s">
        <v>34</v>
      </c>
      <c r="B26" s="21"/>
      <c r="C26" s="21"/>
      <c r="D26" s="21"/>
      <c r="E26" s="21"/>
      <c r="F26" s="21"/>
      <c r="G26" s="21"/>
      <c r="H26" s="21"/>
      <c r="I26" s="21"/>
      <c r="J26" s="21"/>
      <c r="K26" s="22"/>
    </row>
    <row r="27" spans="1:10" ht="38.25">
      <c r="A27" s="27" t="s">
        <v>2</v>
      </c>
      <c r="B27" s="27" t="s">
        <v>3</v>
      </c>
      <c r="C27" s="27" t="s">
        <v>4</v>
      </c>
      <c r="D27" s="27" t="s">
        <v>5</v>
      </c>
      <c r="E27" s="26" t="s">
        <v>35</v>
      </c>
      <c r="F27" s="26" t="s">
        <v>36</v>
      </c>
      <c r="G27" s="72" t="s">
        <v>8</v>
      </c>
      <c r="H27" s="26" t="s">
        <v>37</v>
      </c>
      <c r="I27" s="26" t="s">
        <v>10</v>
      </c>
      <c r="J27" s="27" t="s">
        <v>38</v>
      </c>
    </row>
    <row r="28" spans="1:10" ht="56.25">
      <c r="A28" s="30">
        <v>1</v>
      </c>
      <c r="B28" s="73" t="s">
        <v>39</v>
      </c>
      <c r="C28" s="30" t="s">
        <v>22</v>
      </c>
      <c r="D28" s="31">
        <v>30</v>
      </c>
      <c r="E28" s="74"/>
      <c r="F28" s="74">
        <f aca="true" t="shared" si="6" ref="F28:F30">D28*E28</f>
        <v>0</v>
      </c>
      <c r="G28" s="75"/>
      <c r="H28" s="74">
        <f aca="true" t="shared" si="7" ref="H28:H30">F28+(F28*G28/100)</f>
        <v>0</v>
      </c>
      <c r="I28" s="76"/>
      <c r="J28" s="77"/>
    </row>
    <row r="29" spans="1:10" ht="65.25">
      <c r="A29" s="30">
        <v>2</v>
      </c>
      <c r="B29" s="73" t="s">
        <v>40</v>
      </c>
      <c r="C29" s="30" t="s">
        <v>22</v>
      </c>
      <c r="D29" s="31">
        <v>30</v>
      </c>
      <c r="E29" s="74"/>
      <c r="F29" s="74">
        <f t="shared" si="6"/>
        <v>0</v>
      </c>
      <c r="G29" s="75"/>
      <c r="H29" s="74">
        <f t="shared" si="7"/>
        <v>0</v>
      </c>
      <c r="I29" s="76"/>
      <c r="J29" s="77"/>
    </row>
    <row r="30" spans="1:10" ht="35.25" customHeight="1">
      <c r="A30" s="30">
        <v>3</v>
      </c>
      <c r="B30" s="78" t="s">
        <v>41</v>
      </c>
      <c r="C30" s="28" t="s">
        <v>42</v>
      </c>
      <c r="D30" s="79">
        <v>30</v>
      </c>
      <c r="E30" s="74"/>
      <c r="F30" s="74">
        <f t="shared" si="6"/>
        <v>0</v>
      </c>
      <c r="G30" s="80"/>
      <c r="H30" s="74">
        <f t="shared" si="7"/>
        <v>0</v>
      </c>
      <c r="I30" s="76"/>
      <c r="J30" s="77"/>
    </row>
    <row r="31" spans="1:10" ht="27" customHeight="1">
      <c r="A31" s="37" t="s">
        <v>43</v>
      </c>
      <c r="B31" s="37"/>
      <c r="C31" s="37"/>
      <c r="D31" s="37"/>
      <c r="E31" s="37"/>
      <c r="F31" s="38">
        <f>SUM(F28:F30)</f>
        <v>0</v>
      </c>
      <c r="G31" s="81"/>
      <c r="H31" s="38">
        <f>SUM(H28:H30)</f>
        <v>0</v>
      </c>
      <c r="I31" s="56"/>
      <c r="J31" s="19"/>
    </row>
    <row r="32" spans="1:10" ht="27" customHeight="1">
      <c r="A32" s="14"/>
      <c r="B32" s="43" t="s">
        <v>44</v>
      </c>
      <c r="C32" s="14"/>
      <c r="D32" s="82"/>
      <c r="E32" s="17"/>
      <c r="F32" s="17"/>
      <c r="G32" s="83"/>
      <c r="H32" s="17"/>
      <c r="I32" s="84"/>
      <c r="J32" s="19"/>
    </row>
    <row r="33" spans="1:11" ht="27.75" customHeight="1">
      <c r="A33" s="21" t="s">
        <v>45</v>
      </c>
      <c r="B33" s="21"/>
      <c r="C33" s="21"/>
      <c r="D33" s="21"/>
      <c r="E33" s="21"/>
      <c r="F33" s="21"/>
      <c r="G33" s="21"/>
      <c r="H33" s="21"/>
      <c r="I33" s="21"/>
      <c r="J33" s="21"/>
      <c r="K33" s="22"/>
    </row>
    <row r="34" spans="1:10" ht="43.5" customHeight="1">
      <c r="A34" s="27" t="s">
        <v>2</v>
      </c>
      <c r="B34" s="27" t="s">
        <v>3</v>
      </c>
      <c r="C34" s="27" t="s">
        <v>4</v>
      </c>
      <c r="D34" s="27" t="s">
        <v>5</v>
      </c>
      <c r="E34" s="26" t="s">
        <v>35</v>
      </c>
      <c r="F34" s="26" t="s">
        <v>36</v>
      </c>
      <c r="G34" s="72" t="s">
        <v>8</v>
      </c>
      <c r="H34" s="26" t="s">
        <v>37</v>
      </c>
      <c r="I34" s="26" t="s">
        <v>10</v>
      </c>
      <c r="J34" s="27" t="s">
        <v>38</v>
      </c>
    </row>
    <row r="35" spans="1:10" ht="140.25" customHeight="1">
      <c r="A35" s="30">
        <v>1</v>
      </c>
      <c r="B35" s="85" t="s">
        <v>46</v>
      </c>
      <c r="C35" s="86" t="s">
        <v>22</v>
      </c>
      <c r="D35" s="79">
        <v>20</v>
      </c>
      <c r="E35" s="32"/>
      <c r="F35" s="87">
        <f>D35*E35</f>
        <v>0</v>
      </c>
      <c r="G35" s="33"/>
      <c r="H35" s="87">
        <f>F35+(F35*G35/100)</f>
        <v>0</v>
      </c>
      <c r="I35" s="51"/>
      <c r="J35" s="51"/>
    </row>
    <row r="36" spans="1:10" ht="27.75" customHeight="1">
      <c r="A36" s="88" t="s">
        <v>47</v>
      </c>
      <c r="B36" s="88"/>
      <c r="C36" s="88"/>
      <c r="D36" s="88"/>
      <c r="E36" s="88"/>
      <c r="F36" s="89">
        <f>SUM(F35)</f>
        <v>0</v>
      </c>
      <c r="G36" s="90"/>
      <c r="H36" s="91">
        <f>SUM(H35)</f>
        <v>0</v>
      </c>
      <c r="I36" s="92"/>
      <c r="J36" s="93"/>
    </row>
    <row r="37" spans="1:9" ht="27.75" customHeight="1">
      <c r="A37" s="52"/>
      <c r="B37" s="94" t="s">
        <v>48</v>
      </c>
      <c r="C37" s="52"/>
      <c r="D37" s="52"/>
      <c r="E37" s="54"/>
      <c r="F37" s="54"/>
      <c r="G37" s="55"/>
      <c r="H37" s="54"/>
      <c r="I37" s="56"/>
    </row>
    <row r="38" spans="1:11" ht="27.75" customHeight="1">
      <c r="A38" s="95" t="s">
        <v>49</v>
      </c>
      <c r="B38" s="95"/>
      <c r="C38" s="95"/>
      <c r="D38" s="95"/>
      <c r="E38" s="95"/>
      <c r="F38" s="95"/>
      <c r="G38" s="95"/>
      <c r="H38" s="95"/>
      <c r="I38" s="95"/>
      <c r="J38" s="95"/>
      <c r="K38" s="22"/>
    </row>
    <row r="39" spans="1:10" ht="43.5" customHeight="1">
      <c r="A39" s="96" t="s">
        <v>2</v>
      </c>
      <c r="B39" s="96" t="s">
        <v>3</v>
      </c>
      <c r="C39" s="96" t="s">
        <v>4</v>
      </c>
      <c r="D39" s="96" t="s">
        <v>5</v>
      </c>
      <c r="E39" s="97" t="s">
        <v>35</v>
      </c>
      <c r="F39" s="97" t="s">
        <v>36</v>
      </c>
      <c r="G39" s="98" t="s">
        <v>8</v>
      </c>
      <c r="H39" s="97" t="s">
        <v>37</v>
      </c>
      <c r="I39" s="26" t="s">
        <v>10</v>
      </c>
      <c r="J39" s="27" t="s">
        <v>11</v>
      </c>
    </row>
    <row r="40" spans="1:10" ht="110.25">
      <c r="A40" s="99">
        <v>1</v>
      </c>
      <c r="B40" s="100" t="s">
        <v>50</v>
      </c>
      <c r="C40" s="101" t="s">
        <v>22</v>
      </c>
      <c r="D40" s="102">
        <v>40</v>
      </c>
      <c r="E40" s="103"/>
      <c r="F40" s="104">
        <f aca="true" t="shared" si="8" ref="F40:F41">D40*E40</f>
        <v>0</v>
      </c>
      <c r="G40" s="105"/>
      <c r="H40" s="104">
        <f aca="true" t="shared" si="9" ref="H40:H41">F40+(F40*G40/100)</f>
        <v>0</v>
      </c>
      <c r="I40" s="29"/>
      <c r="J40" s="106"/>
    </row>
    <row r="41" spans="1:10" ht="110.25">
      <c r="A41" s="99">
        <v>2</v>
      </c>
      <c r="B41" s="100" t="s">
        <v>51</v>
      </c>
      <c r="C41" s="101" t="s">
        <v>22</v>
      </c>
      <c r="D41" s="102">
        <v>80</v>
      </c>
      <c r="E41" s="103"/>
      <c r="F41" s="104">
        <f t="shared" si="8"/>
        <v>0</v>
      </c>
      <c r="G41" s="105"/>
      <c r="H41" s="104">
        <f t="shared" si="9"/>
        <v>0</v>
      </c>
      <c r="I41" s="29"/>
      <c r="J41" s="107"/>
    </row>
    <row r="42" spans="1:10" ht="27" customHeight="1">
      <c r="A42" s="37" t="s">
        <v>52</v>
      </c>
      <c r="B42" s="37"/>
      <c r="C42" s="37"/>
      <c r="D42" s="37"/>
      <c r="E42" s="37"/>
      <c r="F42" s="108">
        <f>SUM(F40:F41)</f>
        <v>0</v>
      </c>
      <c r="G42" s="81"/>
      <c r="H42" s="108">
        <f>SUM(H40:H41)</f>
        <v>0</v>
      </c>
      <c r="I42" s="109"/>
      <c r="J42" s="109"/>
    </row>
    <row r="43" spans="1:10" ht="27" customHeight="1">
      <c r="A43" s="110"/>
      <c r="B43" s="111" t="s">
        <v>28</v>
      </c>
      <c r="C43" s="112"/>
      <c r="D43" s="113"/>
      <c r="E43" s="114"/>
      <c r="F43" s="115"/>
      <c r="G43" s="116"/>
      <c r="H43" s="115"/>
      <c r="I43" s="117"/>
      <c r="J43" s="118"/>
    </row>
    <row r="44" spans="1:10" ht="27" customHeight="1">
      <c r="A44" s="95" t="s">
        <v>53</v>
      </c>
      <c r="B44" s="95"/>
      <c r="C44" s="95"/>
      <c r="D44" s="95"/>
      <c r="E44" s="95"/>
      <c r="F44" s="95"/>
      <c r="G44" s="95"/>
      <c r="H44" s="95"/>
      <c r="I44" s="95"/>
      <c r="J44" s="95"/>
    </row>
    <row r="45" spans="1:10" ht="38.25">
      <c r="A45" s="96" t="s">
        <v>2</v>
      </c>
      <c r="B45" s="96" t="s">
        <v>3</v>
      </c>
      <c r="C45" s="96" t="s">
        <v>4</v>
      </c>
      <c r="D45" s="96" t="s">
        <v>5</v>
      </c>
      <c r="E45" s="97" t="s">
        <v>35</v>
      </c>
      <c r="F45" s="97" t="s">
        <v>36</v>
      </c>
      <c r="G45" s="98" t="s">
        <v>8</v>
      </c>
      <c r="H45" s="97" t="s">
        <v>37</v>
      </c>
      <c r="I45" s="26" t="s">
        <v>10</v>
      </c>
      <c r="J45" s="27" t="s">
        <v>11</v>
      </c>
    </row>
    <row r="46" spans="1:10" ht="79.5" customHeight="1">
      <c r="A46" s="99">
        <v>3</v>
      </c>
      <c r="B46" s="78" t="s">
        <v>54</v>
      </c>
      <c r="C46" s="101" t="s">
        <v>22</v>
      </c>
      <c r="D46" s="102">
        <v>30</v>
      </c>
      <c r="E46" s="103"/>
      <c r="F46" s="104">
        <f>D46*E46</f>
        <v>0</v>
      </c>
      <c r="G46" s="105"/>
      <c r="H46" s="104">
        <f>F46+(F46*G46/100)</f>
        <v>0</v>
      </c>
      <c r="I46" s="29"/>
      <c r="J46" s="107"/>
    </row>
    <row r="47" spans="1:10" ht="27.75" customHeight="1">
      <c r="A47" s="119" t="s">
        <v>55</v>
      </c>
      <c r="B47" s="119"/>
      <c r="C47" s="119"/>
      <c r="D47" s="119"/>
      <c r="E47" s="119"/>
      <c r="F47" s="120">
        <f>SUM(F40:F46)</f>
        <v>0</v>
      </c>
      <c r="G47" s="121"/>
      <c r="H47" s="120">
        <f>SUM(H40:H46)</f>
        <v>0</v>
      </c>
      <c r="I47" s="122"/>
      <c r="J47" s="41"/>
    </row>
    <row r="48" spans="1:10" ht="27.75" customHeight="1">
      <c r="A48" s="123"/>
      <c r="B48" s="124" t="s">
        <v>56</v>
      </c>
      <c r="C48" s="125"/>
      <c r="D48" s="126"/>
      <c r="E48" s="127"/>
      <c r="F48" s="127"/>
      <c r="G48" s="83"/>
      <c r="H48" s="127"/>
      <c r="I48" s="128"/>
      <c r="J48" s="129"/>
    </row>
    <row r="49" spans="1:11" ht="27.75" customHeight="1">
      <c r="A49" s="130" t="s">
        <v>57</v>
      </c>
      <c r="B49" s="130"/>
      <c r="C49" s="130"/>
      <c r="D49" s="130"/>
      <c r="E49" s="130"/>
      <c r="F49" s="130"/>
      <c r="G49" s="130"/>
      <c r="H49" s="130"/>
      <c r="I49" s="130"/>
      <c r="J49" s="130"/>
      <c r="K49" s="22"/>
    </row>
    <row r="50" spans="1:10" ht="38.25">
      <c r="A50" s="23" t="s">
        <v>2</v>
      </c>
      <c r="B50" s="23" t="s">
        <v>3</v>
      </c>
      <c r="C50" s="23" t="s">
        <v>4</v>
      </c>
      <c r="D50" s="23" t="s">
        <v>5</v>
      </c>
      <c r="E50" s="24" t="s">
        <v>6</v>
      </c>
      <c r="F50" s="24" t="s">
        <v>7</v>
      </c>
      <c r="G50" s="25" t="s">
        <v>8</v>
      </c>
      <c r="H50" s="24" t="s">
        <v>9</v>
      </c>
      <c r="I50" s="26" t="s">
        <v>10</v>
      </c>
      <c r="J50" s="27" t="s">
        <v>11</v>
      </c>
    </row>
    <row r="51" spans="1:10" ht="74.25">
      <c r="A51" s="28">
        <v>1</v>
      </c>
      <c r="B51" s="131" t="s">
        <v>58</v>
      </c>
      <c r="C51" s="28" t="s">
        <v>59</v>
      </c>
      <c r="D51" s="79">
        <v>60</v>
      </c>
      <c r="E51" s="87"/>
      <c r="F51" s="132">
        <f>D51*E51</f>
        <v>0</v>
      </c>
      <c r="G51" s="133"/>
      <c r="H51" s="134">
        <f>F51+(F51*G51/100)</f>
        <v>0</v>
      </c>
      <c r="I51" s="135"/>
      <c r="J51" s="136"/>
    </row>
    <row r="52" spans="1:10" ht="27.75" customHeight="1">
      <c r="A52" s="37" t="s">
        <v>60</v>
      </c>
      <c r="B52" s="37"/>
      <c r="C52" s="37"/>
      <c r="D52" s="37"/>
      <c r="E52" s="37"/>
      <c r="F52" s="108">
        <f>SUM(F51:F51)</f>
        <v>0</v>
      </c>
      <c r="G52" s="81"/>
      <c r="H52" s="108">
        <f>SUM(H51:H51)</f>
        <v>0</v>
      </c>
      <c r="I52" s="109"/>
      <c r="J52" s="109"/>
    </row>
    <row r="53" spans="1:9" ht="27.75" customHeight="1">
      <c r="A53" s="137"/>
      <c r="B53" s="43" t="s">
        <v>61</v>
      </c>
      <c r="C53" s="137"/>
      <c r="D53" s="137"/>
      <c r="E53" s="137"/>
      <c r="F53" s="138"/>
      <c r="G53" s="39"/>
      <c r="H53" s="138"/>
      <c r="I53" s="6"/>
    </row>
    <row r="54" spans="1:11" ht="27" customHeight="1">
      <c r="A54" s="21" t="s">
        <v>62</v>
      </c>
      <c r="B54" s="21"/>
      <c r="C54" s="21"/>
      <c r="D54" s="21"/>
      <c r="E54" s="21"/>
      <c r="F54" s="21"/>
      <c r="G54" s="21"/>
      <c r="H54" s="21"/>
      <c r="I54" s="21"/>
      <c r="J54" s="21"/>
      <c r="K54" s="22"/>
    </row>
    <row r="55" spans="1:10" ht="38.25">
      <c r="A55" s="27" t="s">
        <v>2</v>
      </c>
      <c r="B55" s="27" t="s">
        <v>3</v>
      </c>
      <c r="C55" s="27" t="s">
        <v>4</v>
      </c>
      <c r="D55" s="27" t="s">
        <v>5</v>
      </c>
      <c r="E55" s="26" t="s">
        <v>35</v>
      </c>
      <c r="F55" s="26" t="s">
        <v>36</v>
      </c>
      <c r="G55" s="72" t="s">
        <v>8</v>
      </c>
      <c r="H55" s="26" t="s">
        <v>37</v>
      </c>
      <c r="I55" s="26" t="s">
        <v>10</v>
      </c>
      <c r="J55" s="27" t="s">
        <v>38</v>
      </c>
    </row>
    <row r="56" spans="1:10" ht="32.25" customHeight="1">
      <c r="A56" s="28">
        <v>1</v>
      </c>
      <c r="B56" s="139" t="s">
        <v>63</v>
      </c>
      <c r="C56" s="86" t="s">
        <v>22</v>
      </c>
      <c r="D56" s="79">
        <v>30</v>
      </c>
      <c r="E56" s="140"/>
      <c r="F56" s="87">
        <f aca="true" t="shared" si="10" ref="F56:F58">D56*E56</f>
        <v>0</v>
      </c>
      <c r="G56" s="75"/>
      <c r="H56" s="87">
        <f aca="true" t="shared" si="11" ref="H56:H58">F56+(F56*G56/100)</f>
        <v>0</v>
      </c>
      <c r="I56" s="86"/>
      <c r="J56" s="141"/>
    </row>
    <row r="57" spans="1:10" ht="34.5" customHeight="1">
      <c r="A57" s="28">
        <v>2</v>
      </c>
      <c r="B57" s="139" t="s">
        <v>64</v>
      </c>
      <c r="C57" s="86" t="s">
        <v>22</v>
      </c>
      <c r="D57" s="79">
        <v>20</v>
      </c>
      <c r="E57" s="140"/>
      <c r="F57" s="87">
        <f t="shared" si="10"/>
        <v>0</v>
      </c>
      <c r="G57" s="75"/>
      <c r="H57" s="87">
        <f t="shared" si="11"/>
        <v>0</v>
      </c>
      <c r="I57" s="86"/>
      <c r="J57" s="141"/>
    </row>
    <row r="58" spans="1:10" ht="29.25">
      <c r="A58" s="28">
        <v>3</v>
      </c>
      <c r="B58" s="139" t="s">
        <v>65</v>
      </c>
      <c r="C58" s="28" t="s">
        <v>22</v>
      </c>
      <c r="D58" s="79">
        <v>30</v>
      </c>
      <c r="E58" s="140"/>
      <c r="F58" s="87">
        <f t="shared" si="10"/>
        <v>0</v>
      </c>
      <c r="G58" s="75"/>
      <c r="H58" s="87">
        <f t="shared" si="11"/>
        <v>0</v>
      </c>
      <c r="I58" s="86"/>
      <c r="J58" s="141"/>
    </row>
    <row r="59" spans="1:10" ht="27" customHeight="1">
      <c r="A59" s="119" t="s">
        <v>66</v>
      </c>
      <c r="B59" s="119"/>
      <c r="C59" s="119"/>
      <c r="D59" s="119"/>
      <c r="E59" s="119"/>
      <c r="F59" s="38">
        <f>SUM(F56:F58)</f>
        <v>0</v>
      </c>
      <c r="G59" s="81"/>
      <c r="H59" s="38">
        <f>SUM(H56:H58)</f>
        <v>0</v>
      </c>
      <c r="I59" s="6"/>
      <c r="J59" s="19"/>
    </row>
    <row r="60" spans="1:9" ht="27" customHeight="1">
      <c r="A60" s="142"/>
      <c r="B60" s="143" t="s">
        <v>67</v>
      </c>
      <c r="C60" s="142"/>
      <c r="D60" s="142"/>
      <c r="E60" s="144"/>
      <c r="F60" s="144"/>
      <c r="G60" s="145"/>
      <c r="H60" s="144"/>
      <c r="I60" s="6"/>
    </row>
    <row r="61" spans="1:11" ht="27.75" customHeight="1">
      <c r="A61" s="21" t="s">
        <v>68</v>
      </c>
      <c r="B61" s="21"/>
      <c r="C61" s="21"/>
      <c r="D61" s="21"/>
      <c r="E61" s="21"/>
      <c r="F61" s="21"/>
      <c r="G61" s="21"/>
      <c r="H61" s="21"/>
      <c r="I61" s="21"/>
      <c r="J61" s="21"/>
      <c r="K61" s="22"/>
    </row>
    <row r="62" spans="1:10" ht="38.25">
      <c r="A62" s="27" t="s">
        <v>2</v>
      </c>
      <c r="B62" s="27" t="s">
        <v>3</v>
      </c>
      <c r="C62" s="27" t="s">
        <v>4</v>
      </c>
      <c r="D62" s="27" t="s">
        <v>5</v>
      </c>
      <c r="E62" s="26" t="s">
        <v>35</v>
      </c>
      <c r="F62" s="26" t="s">
        <v>36</v>
      </c>
      <c r="G62" s="72" t="s">
        <v>8</v>
      </c>
      <c r="H62" s="26" t="s">
        <v>37</v>
      </c>
      <c r="I62" s="26" t="s">
        <v>10</v>
      </c>
      <c r="J62" s="27" t="s">
        <v>38</v>
      </c>
    </row>
    <row r="63" spans="1:10" ht="110.25">
      <c r="A63" s="30">
        <v>1</v>
      </c>
      <c r="B63" s="73" t="s">
        <v>69</v>
      </c>
      <c r="C63" s="28" t="s">
        <v>22</v>
      </c>
      <c r="D63" s="79">
        <v>20</v>
      </c>
      <c r="E63" s="87"/>
      <c r="F63" s="74">
        <f aca="true" t="shared" si="12" ref="F63:F66">D63*E63</f>
        <v>0</v>
      </c>
      <c r="G63" s="146"/>
      <c r="H63" s="74">
        <f aca="true" t="shared" si="13" ref="H63:H66">F63+(F63*G63/100)</f>
        <v>0</v>
      </c>
      <c r="I63" s="86"/>
      <c r="J63" s="86"/>
    </row>
    <row r="64" spans="1:10" ht="29.25" customHeight="1">
      <c r="A64" s="30">
        <v>2</v>
      </c>
      <c r="B64" s="78" t="s">
        <v>70</v>
      </c>
      <c r="C64" s="76" t="s">
        <v>22</v>
      </c>
      <c r="D64" s="31">
        <v>10</v>
      </c>
      <c r="E64" s="74"/>
      <c r="F64" s="74">
        <f t="shared" si="12"/>
        <v>0</v>
      </c>
      <c r="G64" s="147"/>
      <c r="H64" s="74">
        <f t="shared" si="13"/>
        <v>0</v>
      </c>
      <c r="I64" s="76"/>
      <c r="J64" s="86"/>
    </row>
    <row r="65" spans="1:10" ht="36.75" customHeight="1">
      <c r="A65" s="30">
        <v>3</v>
      </c>
      <c r="B65" s="78" t="s">
        <v>71</v>
      </c>
      <c r="C65" s="76" t="s">
        <v>22</v>
      </c>
      <c r="D65" s="79">
        <v>10</v>
      </c>
      <c r="E65" s="74"/>
      <c r="F65" s="74">
        <f t="shared" si="12"/>
        <v>0</v>
      </c>
      <c r="G65" s="147"/>
      <c r="H65" s="74">
        <f t="shared" si="13"/>
        <v>0</v>
      </c>
      <c r="I65" s="86"/>
      <c r="J65" s="86"/>
    </row>
    <row r="66" spans="1:10" ht="38.25">
      <c r="A66" s="30">
        <v>4</v>
      </c>
      <c r="B66" s="78" t="s">
        <v>72</v>
      </c>
      <c r="C66" s="76" t="s">
        <v>73</v>
      </c>
      <c r="D66" s="79">
        <v>2</v>
      </c>
      <c r="E66" s="74"/>
      <c r="F66" s="74">
        <f t="shared" si="12"/>
        <v>0</v>
      </c>
      <c r="G66" s="147"/>
      <c r="H66" s="74">
        <f t="shared" si="13"/>
        <v>0</v>
      </c>
      <c r="I66" s="86"/>
      <c r="J66" s="86"/>
    </row>
    <row r="67" spans="1:10" ht="29.25" customHeight="1">
      <c r="A67" s="119" t="s">
        <v>74</v>
      </c>
      <c r="B67" s="119"/>
      <c r="C67" s="119"/>
      <c r="D67" s="119"/>
      <c r="E67" s="119"/>
      <c r="F67" s="38">
        <f>SUM(F63:F66)</f>
        <v>0</v>
      </c>
      <c r="G67" s="81"/>
      <c r="H67" s="38">
        <f>SUM(H63:H66)</f>
        <v>0</v>
      </c>
      <c r="I67" s="56"/>
      <c r="J67" s="19"/>
    </row>
    <row r="68" spans="1:9" ht="29.25" customHeight="1">
      <c r="A68" s="137"/>
      <c r="B68" s="43" t="s">
        <v>75</v>
      </c>
      <c r="C68" s="137"/>
      <c r="D68" s="137"/>
      <c r="E68" s="137"/>
      <c r="F68" s="138"/>
      <c r="G68" s="39"/>
      <c r="H68" s="138"/>
      <c r="I68" s="6"/>
    </row>
    <row r="69" spans="1:11" ht="27.75" customHeight="1">
      <c r="A69" s="21" t="s">
        <v>76</v>
      </c>
      <c r="B69" s="21"/>
      <c r="C69" s="21"/>
      <c r="D69" s="21"/>
      <c r="E69" s="21"/>
      <c r="F69" s="21"/>
      <c r="G69" s="21"/>
      <c r="H69" s="21"/>
      <c r="I69" s="21"/>
      <c r="J69" s="21"/>
      <c r="K69" s="22"/>
    </row>
    <row r="70" spans="1:10" ht="38.25">
      <c r="A70" s="148" t="s">
        <v>2</v>
      </c>
      <c r="B70" s="148" t="s">
        <v>3</v>
      </c>
      <c r="C70" s="148" t="s">
        <v>4</v>
      </c>
      <c r="D70" s="148" t="s">
        <v>5</v>
      </c>
      <c r="E70" s="149" t="s">
        <v>35</v>
      </c>
      <c r="F70" s="149" t="s">
        <v>36</v>
      </c>
      <c r="G70" s="150" t="s">
        <v>8</v>
      </c>
      <c r="H70" s="149" t="s">
        <v>37</v>
      </c>
      <c r="I70" s="149" t="s">
        <v>10</v>
      </c>
      <c r="J70" s="148" t="s">
        <v>38</v>
      </c>
    </row>
    <row r="71" spans="1:10" ht="75.75" customHeight="1">
      <c r="A71" s="30">
        <v>1</v>
      </c>
      <c r="B71" s="73" t="s">
        <v>77</v>
      </c>
      <c r="C71" s="76" t="s">
        <v>22</v>
      </c>
      <c r="D71" s="31">
        <v>100</v>
      </c>
      <c r="E71" s="74"/>
      <c r="F71" s="74">
        <f>D71*E71</f>
        <v>0</v>
      </c>
      <c r="G71" s="75"/>
      <c r="H71" s="74">
        <f>F71+(F71*G71/100)</f>
        <v>0</v>
      </c>
      <c r="I71" s="76"/>
      <c r="J71" s="86"/>
    </row>
    <row r="72" spans="1:10" ht="27" customHeight="1">
      <c r="A72" s="88" t="s">
        <v>78</v>
      </c>
      <c r="B72" s="88"/>
      <c r="C72" s="88"/>
      <c r="D72" s="88"/>
      <c r="E72" s="88"/>
      <c r="F72" s="151">
        <f>SUM(F71)</f>
        <v>0</v>
      </c>
      <c r="G72" s="90"/>
      <c r="H72" s="152">
        <f>SUM(H71)</f>
        <v>0</v>
      </c>
      <c r="I72" s="92"/>
      <c r="J72" s="93"/>
    </row>
    <row r="73" spans="1:10" ht="27" customHeight="1">
      <c r="A73" s="153"/>
      <c r="B73" s="124" t="s">
        <v>79</v>
      </c>
      <c r="C73" s="153"/>
      <c r="D73" s="153"/>
      <c r="E73" s="153"/>
      <c r="F73" s="154"/>
      <c r="G73" s="155"/>
      <c r="H73" s="154"/>
      <c r="I73" s="156"/>
      <c r="J73" s="157"/>
    </row>
    <row r="74" spans="1:11" ht="27" customHeight="1">
      <c r="A74" s="21" t="s">
        <v>80</v>
      </c>
      <c r="B74" s="21"/>
      <c r="C74" s="21"/>
      <c r="D74" s="21"/>
      <c r="E74" s="21"/>
      <c r="F74" s="21"/>
      <c r="G74" s="21"/>
      <c r="H74" s="21"/>
      <c r="I74" s="21"/>
      <c r="J74" s="21"/>
      <c r="K74" s="22"/>
    </row>
    <row r="75" spans="1:10" ht="38.25">
      <c r="A75" s="96" t="s">
        <v>2</v>
      </c>
      <c r="B75" s="96" t="s">
        <v>3</v>
      </c>
      <c r="C75" s="96" t="s">
        <v>4</v>
      </c>
      <c r="D75" s="96" t="s">
        <v>5</v>
      </c>
      <c r="E75" s="158" t="s">
        <v>35</v>
      </c>
      <c r="F75" s="158" t="s">
        <v>36</v>
      </c>
      <c r="G75" s="98" t="s">
        <v>8</v>
      </c>
      <c r="H75" s="158" t="s">
        <v>37</v>
      </c>
      <c r="I75" s="158" t="s">
        <v>10</v>
      </c>
      <c r="J75" s="96" t="s">
        <v>38</v>
      </c>
    </row>
    <row r="76" spans="1:10" ht="101.25">
      <c r="A76" s="159">
        <v>1</v>
      </c>
      <c r="B76" s="160" t="s">
        <v>81</v>
      </c>
      <c r="C76" s="161" t="s">
        <v>22</v>
      </c>
      <c r="D76" s="162">
        <v>20</v>
      </c>
      <c r="E76" s="163"/>
      <c r="F76" s="164">
        <f aca="true" t="shared" si="14" ref="F76:F81">D76*E76</f>
        <v>0</v>
      </c>
      <c r="G76" s="165"/>
      <c r="H76" s="164">
        <f aca="true" t="shared" si="15" ref="H76:H81">F76+(F76*G76/100)</f>
        <v>0</v>
      </c>
      <c r="I76" s="166"/>
      <c r="J76" s="166"/>
    </row>
    <row r="77" spans="1:10" ht="47.25">
      <c r="A77" s="159">
        <v>2</v>
      </c>
      <c r="B77" s="78" t="s">
        <v>82</v>
      </c>
      <c r="C77" s="30" t="s">
        <v>22</v>
      </c>
      <c r="D77" s="31">
        <v>6</v>
      </c>
      <c r="E77" s="74"/>
      <c r="F77" s="164">
        <f t="shared" si="14"/>
        <v>0</v>
      </c>
      <c r="G77" s="147"/>
      <c r="H77" s="164">
        <f t="shared" si="15"/>
        <v>0</v>
      </c>
      <c r="I77" s="76"/>
      <c r="J77" s="86"/>
    </row>
    <row r="78" spans="1:10" ht="47.25">
      <c r="A78" s="159">
        <v>3</v>
      </c>
      <c r="B78" s="78" t="s">
        <v>83</v>
      </c>
      <c r="C78" s="30" t="s">
        <v>22</v>
      </c>
      <c r="D78" s="31">
        <v>6</v>
      </c>
      <c r="E78" s="74"/>
      <c r="F78" s="164">
        <f t="shared" si="14"/>
        <v>0</v>
      </c>
      <c r="G78" s="147"/>
      <c r="H78" s="164">
        <f t="shared" si="15"/>
        <v>0</v>
      </c>
      <c r="I78" s="76"/>
      <c r="J78" s="86"/>
    </row>
    <row r="79" spans="1:10" ht="38.25">
      <c r="A79" s="159"/>
      <c r="B79" s="167" t="s">
        <v>84</v>
      </c>
      <c r="C79" s="159" t="s">
        <v>22</v>
      </c>
      <c r="D79" s="31">
        <v>6</v>
      </c>
      <c r="E79" s="74"/>
      <c r="F79" s="164">
        <f t="shared" si="14"/>
        <v>0</v>
      </c>
      <c r="G79" s="147"/>
      <c r="H79" s="164">
        <f t="shared" si="15"/>
        <v>0</v>
      </c>
      <c r="I79" s="76"/>
      <c r="J79" s="86"/>
    </row>
    <row r="80" spans="1:10" ht="38.25">
      <c r="A80" s="159">
        <v>4</v>
      </c>
      <c r="B80" s="78" t="s">
        <v>85</v>
      </c>
      <c r="C80" s="28" t="s">
        <v>22</v>
      </c>
      <c r="D80" s="79">
        <v>6</v>
      </c>
      <c r="E80" s="87"/>
      <c r="F80" s="164">
        <f t="shared" si="14"/>
        <v>0</v>
      </c>
      <c r="G80" s="146"/>
      <c r="H80" s="164">
        <f t="shared" si="15"/>
        <v>0</v>
      </c>
      <c r="I80" s="86"/>
      <c r="J80" s="86"/>
    </row>
    <row r="81" spans="1:10" ht="37.5" customHeight="1">
      <c r="A81" s="159">
        <v>5</v>
      </c>
      <c r="B81" s="168" t="s">
        <v>86</v>
      </c>
      <c r="C81" s="28">
        <v>10</v>
      </c>
      <c r="D81" s="79">
        <v>8</v>
      </c>
      <c r="E81" s="87"/>
      <c r="F81" s="164">
        <f t="shared" si="14"/>
        <v>0</v>
      </c>
      <c r="G81" s="146"/>
      <c r="H81" s="164">
        <f t="shared" si="15"/>
        <v>0</v>
      </c>
      <c r="I81" s="86"/>
      <c r="J81" s="86"/>
    </row>
    <row r="82" spans="1:10" ht="29.25" customHeight="1">
      <c r="A82" s="37" t="s">
        <v>87</v>
      </c>
      <c r="B82" s="37"/>
      <c r="C82" s="37"/>
      <c r="D82" s="37"/>
      <c r="E82" s="37"/>
      <c r="F82" s="169">
        <f>SUM(F76:F81)</f>
        <v>0</v>
      </c>
      <c r="G82" s="81"/>
      <c r="H82" s="169">
        <f>SUM(H76:H81)</f>
        <v>0</v>
      </c>
      <c r="I82" s="56"/>
      <c r="J82" s="170"/>
    </row>
    <row r="83" spans="1:10" ht="29.25" customHeight="1">
      <c r="A83" s="153"/>
      <c r="B83" s="43" t="s">
        <v>75</v>
      </c>
      <c r="C83" s="153"/>
      <c r="D83" s="153"/>
      <c r="E83" s="153"/>
      <c r="F83" s="154"/>
      <c r="G83" s="155"/>
      <c r="H83" s="154"/>
      <c r="I83" s="156"/>
      <c r="J83" s="157"/>
    </row>
    <row r="84" spans="1:11" ht="27.75" customHeight="1">
      <c r="A84" s="21" t="s">
        <v>88</v>
      </c>
      <c r="B84" s="21"/>
      <c r="C84" s="21"/>
      <c r="D84" s="21"/>
      <c r="E84" s="21"/>
      <c r="F84" s="21"/>
      <c r="G84" s="21"/>
      <c r="H84" s="21"/>
      <c r="I84" s="21"/>
      <c r="J84" s="21"/>
      <c r="K84" s="22"/>
    </row>
    <row r="85" spans="1:10" ht="38.25">
      <c r="A85" s="27" t="s">
        <v>2</v>
      </c>
      <c r="B85" s="27" t="s">
        <v>3</v>
      </c>
      <c r="C85" s="27" t="s">
        <v>4</v>
      </c>
      <c r="D85" s="27" t="s">
        <v>5</v>
      </c>
      <c r="E85" s="26" t="s">
        <v>35</v>
      </c>
      <c r="F85" s="26" t="s">
        <v>36</v>
      </c>
      <c r="G85" s="72" t="s">
        <v>8</v>
      </c>
      <c r="H85" s="26" t="s">
        <v>37</v>
      </c>
      <c r="I85" s="26" t="s">
        <v>10</v>
      </c>
      <c r="J85" s="27" t="s">
        <v>38</v>
      </c>
    </row>
    <row r="86" spans="1:10" ht="56.25">
      <c r="A86" s="28">
        <v>1</v>
      </c>
      <c r="B86" s="73" t="s">
        <v>89</v>
      </c>
      <c r="C86" s="28" t="s">
        <v>22</v>
      </c>
      <c r="D86" s="79">
        <v>2</v>
      </c>
      <c r="E86" s="171"/>
      <c r="F86" s="87">
        <f aca="true" t="shared" si="16" ref="F86:F95">D86*E86</f>
        <v>0</v>
      </c>
      <c r="G86" s="172"/>
      <c r="H86" s="87">
        <f aca="true" t="shared" si="17" ref="H86:H95">F86+(F86*G86/100)</f>
        <v>0</v>
      </c>
      <c r="I86" s="86"/>
      <c r="J86" s="86"/>
    </row>
    <row r="87" spans="1:10" ht="36" customHeight="1">
      <c r="A87" s="28">
        <v>2</v>
      </c>
      <c r="B87" s="73" t="s">
        <v>90</v>
      </c>
      <c r="C87" s="28" t="s">
        <v>22</v>
      </c>
      <c r="D87" s="79">
        <v>2</v>
      </c>
      <c r="E87" s="171"/>
      <c r="F87" s="87">
        <f t="shared" si="16"/>
        <v>0</v>
      </c>
      <c r="G87" s="172"/>
      <c r="H87" s="87">
        <f t="shared" si="17"/>
        <v>0</v>
      </c>
      <c r="I87" s="166"/>
      <c r="J87" s="86"/>
    </row>
    <row r="88" spans="1:10" ht="37.5" customHeight="1">
      <c r="A88" s="28">
        <v>3</v>
      </c>
      <c r="B88" s="73" t="s">
        <v>91</v>
      </c>
      <c r="C88" s="28" t="s">
        <v>22</v>
      </c>
      <c r="D88" s="79">
        <v>2</v>
      </c>
      <c r="E88" s="171"/>
      <c r="F88" s="87">
        <f t="shared" si="16"/>
        <v>0</v>
      </c>
      <c r="G88" s="172"/>
      <c r="H88" s="87">
        <f t="shared" si="17"/>
        <v>0</v>
      </c>
      <c r="I88" s="166"/>
      <c r="J88" s="86"/>
    </row>
    <row r="89" spans="1:10" ht="37.5" customHeight="1">
      <c r="A89" s="28">
        <v>4</v>
      </c>
      <c r="B89" s="73" t="s">
        <v>92</v>
      </c>
      <c r="C89" s="28" t="s">
        <v>22</v>
      </c>
      <c r="D89" s="79">
        <v>1</v>
      </c>
      <c r="E89" s="171"/>
      <c r="F89" s="87">
        <f t="shared" si="16"/>
        <v>0</v>
      </c>
      <c r="G89" s="172"/>
      <c r="H89" s="87">
        <f t="shared" si="17"/>
        <v>0</v>
      </c>
      <c r="I89" s="166"/>
      <c r="J89" s="86"/>
    </row>
    <row r="90" spans="1:10" ht="28.5" customHeight="1">
      <c r="A90" s="28">
        <v>5</v>
      </c>
      <c r="B90" s="73" t="s">
        <v>93</v>
      </c>
      <c r="C90" s="28" t="s">
        <v>22</v>
      </c>
      <c r="D90" s="79">
        <v>1</v>
      </c>
      <c r="E90" s="171"/>
      <c r="F90" s="87">
        <f t="shared" si="16"/>
        <v>0</v>
      </c>
      <c r="G90" s="172"/>
      <c r="H90" s="87">
        <f t="shared" si="17"/>
        <v>0</v>
      </c>
      <c r="I90" s="166"/>
      <c r="J90" s="86"/>
    </row>
    <row r="91" spans="1:10" ht="45.75" customHeight="1">
      <c r="A91" s="28">
        <v>6</v>
      </c>
      <c r="B91" s="73" t="s">
        <v>94</v>
      </c>
      <c r="C91" s="28" t="s">
        <v>22</v>
      </c>
      <c r="D91" s="79">
        <v>1</v>
      </c>
      <c r="E91" s="171"/>
      <c r="F91" s="87">
        <f t="shared" si="16"/>
        <v>0</v>
      </c>
      <c r="G91" s="172"/>
      <c r="H91" s="87">
        <f t="shared" si="17"/>
        <v>0</v>
      </c>
      <c r="I91" s="166"/>
      <c r="J91" s="86"/>
    </row>
    <row r="92" spans="1:10" ht="33" customHeight="1">
      <c r="A92" s="28">
        <v>7</v>
      </c>
      <c r="B92" s="73" t="s">
        <v>95</v>
      </c>
      <c r="C92" s="28" t="s">
        <v>22</v>
      </c>
      <c r="D92" s="79">
        <v>4</v>
      </c>
      <c r="E92" s="171"/>
      <c r="F92" s="87">
        <f t="shared" si="16"/>
        <v>0</v>
      </c>
      <c r="G92" s="172"/>
      <c r="H92" s="87">
        <f t="shared" si="17"/>
        <v>0</v>
      </c>
      <c r="I92" s="166"/>
      <c r="J92" s="86"/>
    </row>
    <row r="93" spans="1:10" ht="33.75" customHeight="1">
      <c r="A93" s="28">
        <v>8</v>
      </c>
      <c r="B93" s="73" t="s">
        <v>96</v>
      </c>
      <c r="C93" s="28" t="s">
        <v>22</v>
      </c>
      <c r="D93" s="79">
        <v>2</v>
      </c>
      <c r="E93" s="171"/>
      <c r="F93" s="87">
        <f t="shared" si="16"/>
        <v>0</v>
      </c>
      <c r="G93" s="172"/>
      <c r="H93" s="87">
        <f t="shared" si="17"/>
        <v>0</v>
      </c>
      <c r="I93" s="166"/>
      <c r="J93" s="86"/>
    </row>
    <row r="94" spans="1:10" ht="25.5" customHeight="1">
      <c r="A94" s="28">
        <v>9</v>
      </c>
      <c r="B94" s="73" t="s">
        <v>97</v>
      </c>
      <c r="C94" s="28" t="s">
        <v>22</v>
      </c>
      <c r="D94" s="79">
        <v>1</v>
      </c>
      <c r="E94" s="171"/>
      <c r="F94" s="87">
        <f t="shared" si="16"/>
        <v>0</v>
      </c>
      <c r="G94" s="172"/>
      <c r="H94" s="87">
        <f t="shared" si="17"/>
        <v>0</v>
      </c>
      <c r="I94" s="166"/>
      <c r="J94" s="86"/>
    </row>
    <row r="95" spans="1:10" ht="32.25" customHeight="1">
      <c r="A95" s="28">
        <v>10</v>
      </c>
      <c r="B95" s="73" t="s">
        <v>98</v>
      </c>
      <c r="C95" s="28" t="s">
        <v>22</v>
      </c>
      <c r="D95" s="79">
        <v>1</v>
      </c>
      <c r="E95" s="171"/>
      <c r="F95" s="87">
        <f t="shared" si="16"/>
        <v>0</v>
      </c>
      <c r="G95" s="172"/>
      <c r="H95" s="87">
        <f t="shared" si="17"/>
        <v>0</v>
      </c>
      <c r="I95" s="166"/>
      <c r="J95" s="86"/>
    </row>
    <row r="96" spans="1:10" ht="27.75" customHeight="1">
      <c r="A96" s="88" t="s">
        <v>99</v>
      </c>
      <c r="B96" s="88"/>
      <c r="C96" s="88"/>
      <c r="D96" s="88"/>
      <c r="E96" s="88"/>
      <c r="F96" s="151">
        <f>SUM(F86:F95)</f>
        <v>0</v>
      </c>
      <c r="G96" s="173"/>
      <c r="H96" s="152">
        <f>SUM(H86:H95)</f>
        <v>0</v>
      </c>
      <c r="I96" s="92"/>
      <c r="J96" s="174"/>
    </row>
    <row r="97" spans="1:10" ht="27.75" customHeight="1">
      <c r="A97" s="153"/>
      <c r="B97" s="43" t="s">
        <v>100</v>
      </c>
      <c r="C97" s="153"/>
      <c r="D97" s="153"/>
      <c r="E97" s="153"/>
      <c r="F97" s="92"/>
      <c r="G97" s="175"/>
      <c r="H97" s="176"/>
      <c r="I97" s="92"/>
      <c r="J97" s="174"/>
    </row>
    <row r="98" spans="1:11" ht="27.75" customHeight="1">
      <c r="A98" s="21" t="s">
        <v>101</v>
      </c>
      <c r="B98" s="21"/>
      <c r="C98" s="21"/>
      <c r="D98" s="21"/>
      <c r="E98" s="21"/>
      <c r="F98" s="21"/>
      <c r="G98" s="21"/>
      <c r="H98" s="21"/>
      <c r="I98" s="21"/>
      <c r="J98" s="21"/>
      <c r="K98" s="22"/>
    </row>
    <row r="99" spans="1:10" ht="38.25">
      <c r="A99" s="96" t="s">
        <v>2</v>
      </c>
      <c r="B99" s="96" t="s">
        <v>3</v>
      </c>
      <c r="C99" s="96" t="s">
        <v>4</v>
      </c>
      <c r="D99" s="96" t="s">
        <v>5</v>
      </c>
      <c r="E99" s="97" t="s">
        <v>35</v>
      </c>
      <c r="F99" s="97" t="s">
        <v>36</v>
      </c>
      <c r="G99" s="98" t="s">
        <v>8</v>
      </c>
      <c r="H99" s="97" t="s">
        <v>37</v>
      </c>
      <c r="I99" s="26" t="s">
        <v>10</v>
      </c>
      <c r="J99" s="27" t="s">
        <v>38</v>
      </c>
    </row>
    <row r="100" spans="1:10" ht="146.25">
      <c r="A100" s="28">
        <v>1</v>
      </c>
      <c r="B100" s="73" t="s">
        <v>102</v>
      </c>
      <c r="C100" s="28" t="s">
        <v>22</v>
      </c>
      <c r="D100" s="79">
        <v>3</v>
      </c>
      <c r="E100" s="32"/>
      <c r="F100" s="32">
        <f aca="true" t="shared" si="18" ref="F100:F109">D100*E100</f>
        <v>0</v>
      </c>
      <c r="G100" s="33"/>
      <c r="H100" s="32">
        <f aca="true" t="shared" si="19" ref="H100:H109">F100+(F100*G100/100)</f>
        <v>0</v>
      </c>
      <c r="I100" s="177"/>
      <c r="J100" s="161"/>
    </row>
    <row r="101" spans="1:10" ht="110.25">
      <c r="A101" s="28">
        <v>2</v>
      </c>
      <c r="B101" s="73" t="s">
        <v>103</v>
      </c>
      <c r="C101" s="28" t="s">
        <v>22</v>
      </c>
      <c r="D101" s="79">
        <v>2</v>
      </c>
      <c r="E101" s="32"/>
      <c r="F101" s="32">
        <f t="shared" si="18"/>
        <v>0</v>
      </c>
      <c r="G101" s="33"/>
      <c r="H101" s="32">
        <f t="shared" si="19"/>
        <v>0</v>
      </c>
      <c r="I101" s="166"/>
      <c r="J101" s="178"/>
    </row>
    <row r="102" spans="1:10" ht="137.25">
      <c r="A102" s="28">
        <v>3</v>
      </c>
      <c r="B102" s="73" t="s">
        <v>104</v>
      </c>
      <c r="C102" s="28" t="s">
        <v>22</v>
      </c>
      <c r="D102" s="79">
        <v>10</v>
      </c>
      <c r="E102" s="32"/>
      <c r="F102" s="32">
        <f t="shared" si="18"/>
        <v>0</v>
      </c>
      <c r="G102" s="33"/>
      <c r="H102" s="32">
        <f t="shared" si="19"/>
        <v>0</v>
      </c>
      <c r="I102" s="166"/>
      <c r="J102" s="179"/>
    </row>
    <row r="103" spans="1:10" ht="155.25">
      <c r="A103" s="28">
        <v>4</v>
      </c>
      <c r="B103" s="73" t="s">
        <v>105</v>
      </c>
      <c r="C103" s="28" t="s">
        <v>22</v>
      </c>
      <c r="D103" s="79">
        <v>2</v>
      </c>
      <c r="E103" s="32"/>
      <c r="F103" s="32">
        <f t="shared" si="18"/>
        <v>0</v>
      </c>
      <c r="G103" s="33"/>
      <c r="H103" s="32">
        <f t="shared" si="19"/>
        <v>0</v>
      </c>
      <c r="I103" s="51"/>
      <c r="J103" s="179"/>
    </row>
    <row r="104" spans="1:10" ht="56.25">
      <c r="A104" s="28">
        <v>5</v>
      </c>
      <c r="B104" s="73" t="s">
        <v>106</v>
      </c>
      <c r="C104" s="28" t="s">
        <v>107</v>
      </c>
      <c r="D104" s="79">
        <v>3</v>
      </c>
      <c r="E104" s="32"/>
      <c r="F104" s="32">
        <f t="shared" si="18"/>
        <v>0</v>
      </c>
      <c r="G104" s="33"/>
      <c r="H104" s="32">
        <f t="shared" si="19"/>
        <v>0</v>
      </c>
      <c r="I104" s="166"/>
      <c r="J104" s="179"/>
    </row>
    <row r="105" spans="1:10" ht="47.25">
      <c r="A105" s="28">
        <v>6</v>
      </c>
      <c r="B105" s="73" t="s">
        <v>108</v>
      </c>
      <c r="C105" s="28" t="s">
        <v>22</v>
      </c>
      <c r="D105" s="79">
        <v>3</v>
      </c>
      <c r="E105" s="32"/>
      <c r="F105" s="32">
        <f t="shared" si="18"/>
        <v>0</v>
      </c>
      <c r="G105" s="33"/>
      <c r="H105" s="32">
        <f t="shared" si="19"/>
        <v>0</v>
      </c>
      <c r="I105" s="166"/>
      <c r="J105" s="179"/>
    </row>
    <row r="106" spans="1:10" ht="47.25">
      <c r="A106" s="28">
        <v>7</v>
      </c>
      <c r="B106" s="73" t="s">
        <v>109</v>
      </c>
      <c r="C106" s="28" t="s">
        <v>22</v>
      </c>
      <c r="D106" s="79">
        <v>3</v>
      </c>
      <c r="E106" s="32"/>
      <c r="F106" s="32">
        <f t="shared" si="18"/>
        <v>0</v>
      </c>
      <c r="G106" s="33"/>
      <c r="H106" s="32">
        <f t="shared" si="19"/>
        <v>0</v>
      </c>
      <c r="I106" s="51"/>
      <c r="J106" s="51"/>
    </row>
    <row r="107" spans="1:10" ht="47.25">
      <c r="A107" s="28">
        <v>8</v>
      </c>
      <c r="B107" s="73" t="s">
        <v>110</v>
      </c>
      <c r="C107" s="28" t="s">
        <v>22</v>
      </c>
      <c r="D107" s="79">
        <v>3</v>
      </c>
      <c r="E107" s="32"/>
      <c r="F107" s="32">
        <f t="shared" si="18"/>
        <v>0</v>
      </c>
      <c r="G107" s="33"/>
      <c r="H107" s="32">
        <f t="shared" si="19"/>
        <v>0</v>
      </c>
      <c r="I107" s="51"/>
      <c r="J107" s="51"/>
    </row>
    <row r="108" spans="1:10" ht="47.25">
      <c r="A108" s="28">
        <v>9</v>
      </c>
      <c r="B108" s="73" t="s">
        <v>111</v>
      </c>
      <c r="C108" s="28" t="s">
        <v>22</v>
      </c>
      <c r="D108" s="79">
        <v>3</v>
      </c>
      <c r="E108" s="32"/>
      <c r="F108" s="32">
        <f t="shared" si="18"/>
        <v>0</v>
      </c>
      <c r="G108" s="33"/>
      <c r="H108" s="32">
        <f t="shared" si="19"/>
        <v>0</v>
      </c>
      <c r="I108" s="51"/>
      <c r="J108" s="51"/>
    </row>
    <row r="109" spans="1:10" ht="47.25">
      <c r="A109" s="28">
        <v>10</v>
      </c>
      <c r="B109" s="73" t="s">
        <v>112</v>
      </c>
      <c r="C109" s="28" t="s">
        <v>22</v>
      </c>
      <c r="D109" s="79">
        <v>3</v>
      </c>
      <c r="E109" s="32"/>
      <c r="F109" s="32">
        <f t="shared" si="18"/>
        <v>0</v>
      </c>
      <c r="G109" s="33"/>
      <c r="H109" s="32">
        <f t="shared" si="19"/>
        <v>0</v>
      </c>
      <c r="I109" s="51"/>
      <c r="J109" s="51"/>
    </row>
    <row r="110" spans="1:9" ht="27" customHeight="1">
      <c r="A110" s="180" t="s">
        <v>113</v>
      </c>
      <c r="B110" s="180"/>
      <c r="C110" s="180"/>
      <c r="D110" s="180"/>
      <c r="E110" s="180"/>
      <c r="F110" s="38">
        <f>SUM(F100:F109)</f>
        <v>0</v>
      </c>
      <c r="G110" s="181"/>
      <c r="H110" s="38">
        <f>SUM(H100:H109)</f>
        <v>0</v>
      </c>
      <c r="I110" s="6"/>
    </row>
    <row r="111" spans="1:10" ht="27" customHeight="1">
      <c r="A111" s="153"/>
      <c r="B111" s="43" t="s">
        <v>114</v>
      </c>
      <c r="C111" s="153"/>
      <c r="D111" s="153"/>
      <c r="E111" s="153"/>
      <c r="F111" s="92"/>
      <c r="G111" s="175"/>
      <c r="H111" s="176"/>
      <c r="I111" s="92"/>
      <c r="J111" s="174"/>
    </row>
    <row r="112" spans="1:11" ht="27.75" customHeight="1">
      <c r="A112" s="182" t="s">
        <v>115</v>
      </c>
      <c r="B112" s="182"/>
      <c r="C112" s="182"/>
      <c r="D112" s="182"/>
      <c r="E112" s="182"/>
      <c r="F112" s="182"/>
      <c r="G112" s="182"/>
      <c r="H112" s="182"/>
      <c r="I112" s="182"/>
      <c r="J112" s="182"/>
      <c r="K112" s="22"/>
    </row>
    <row r="113" spans="1:10" ht="38.25">
      <c r="A113" s="27" t="s">
        <v>2</v>
      </c>
      <c r="B113" s="27" t="s">
        <v>3</v>
      </c>
      <c r="C113" s="27" t="s">
        <v>4</v>
      </c>
      <c r="D113" s="27" t="s">
        <v>5</v>
      </c>
      <c r="E113" s="26" t="s">
        <v>35</v>
      </c>
      <c r="F113" s="26" t="s">
        <v>36</v>
      </c>
      <c r="G113" s="72" t="s">
        <v>8</v>
      </c>
      <c r="H113" s="26" t="s">
        <v>37</v>
      </c>
      <c r="I113" s="26" t="s">
        <v>10</v>
      </c>
      <c r="J113" s="27" t="s">
        <v>38</v>
      </c>
    </row>
    <row r="114" spans="1:10" ht="39.75" customHeight="1">
      <c r="A114" s="30">
        <v>1</v>
      </c>
      <c r="B114" s="73" t="s">
        <v>116</v>
      </c>
      <c r="C114" s="28" t="s">
        <v>42</v>
      </c>
      <c r="D114" s="79">
        <v>30</v>
      </c>
      <c r="E114" s="183"/>
      <c r="F114" s="183">
        <f>D114*E114</f>
        <v>0</v>
      </c>
      <c r="G114" s="80"/>
      <c r="H114" s="183">
        <f>F114+(F114*G114/100)</f>
        <v>0</v>
      </c>
      <c r="I114" s="107"/>
      <c r="J114" s="107"/>
    </row>
    <row r="115" spans="1:10" ht="28.5" customHeight="1">
      <c r="A115" s="88" t="s">
        <v>117</v>
      </c>
      <c r="B115" s="88" t="s">
        <v>118</v>
      </c>
      <c r="C115" s="88"/>
      <c r="D115" s="88"/>
      <c r="E115" s="88"/>
      <c r="F115" s="151">
        <f>SUM(F114)</f>
        <v>0</v>
      </c>
      <c r="G115" s="175"/>
      <c r="H115" s="152">
        <f>SUM(H114)</f>
        <v>0</v>
      </c>
      <c r="I115" s="92"/>
      <c r="J115" s="184"/>
    </row>
    <row r="116" spans="1:9" ht="28.5" customHeight="1">
      <c r="A116" s="52"/>
      <c r="B116" s="71" t="s">
        <v>119</v>
      </c>
      <c r="C116" s="52"/>
      <c r="D116" s="52"/>
      <c r="E116" s="54"/>
      <c r="F116" s="54"/>
      <c r="G116" s="55"/>
      <c r="H116" s="54"/>
      <c r="I116" s="56"/>
    </row>
    <row r="117" spans="1:11" ht="29.25" customHeight="1">
      <c r="A117" s="21" t="s">
        <v>120</v>
      </c>
      <c r="B117" s="21"/>
      <c r="C117" s="21"/>
      <c r="D117" s="21"/>
      <c r="E117" s="21"/>
      <c r="F117" s="21"/>
      <c r="G117" s="21"/>
      <c r="H117" s="21"/>
      <c r="I117" s="21"/>
      <c r="J117" s="21"/>
      <c r="K117" s="185"/>
    </row>
    <row r="118" spans="1:10" ht="38.25">
      <c r="A118" s="27" t="s">
        <v>2</v>
      </c>
      <c r="B118" s="27" t="s">
        <v>3</v>
      </c>
      <c r="C118" s="27" t="s">
        <v>4</v>
      </c>
      <c r="D118" s="27" t="s">
        <v>5</v>
      </c>
      <c r="E118" s="26" t="s">
        <v>35</v>
      </c>
      <c r="F118" s="26" t="s">
        <v>36</v>
      </c>
      <c r="G118" s="72" t="s">
        <v>8</v>
      </c>
      <c r="H118" s="26" t="s">
        <v>37</v>
      </c>
      <c r="I118" s="26" t="s">
        <v>10</v>
      </c>
      <c r="J118" s="27" t="s">
        <v>38</v>
      </c>
    </row>
    <row r="119" spans="1:10" ht="69" customHeight="1">
      <c r="A119" s="30">
        <v>1</v>
      </c>
      <c r="B119" s="160" t="s">
        <v>121</v>
      </c>
      <c r="C119" s="28" t="s">
        <v>22</v>
      </c>
      <c r="D119" s="162">
        <v>10</v>
      </c>
      <c r="E119" s="186"/>
      <c r="F119" s="187">
        <f>D119*E119</f>
        <v>0</v>
      </c>
      <c r="G119" s="146"/>
      <c r="H119" s="187">
        <f>F119+(F119*G119/100)</f>
        <v>0</v>
      </c>
      <c r="I119" s="107"/>
      <c r="J119" s="107"/>
    </row>
    <row r="120" spans="1:10" ht="27.75" customHeight="1">
      <c r="A120" s="88" t="s">
        <v>122</v>
      </c>
      <c r="B120" s="88" t="s">
        <v>118</v>
      </c>
      <c r="C120" s="88"/>
      <c r="D120" s="88"/>
      <c r="E120" s="88"/>
      <c r="F120" s="151">
        <f>SUM(F119:F119)</f>
        <v>0</v>
      </c>
      <c r="G120" s="175"/>
      <c r="H120" s="152">
        <f>SUM(H119:H119)</f>
        <v>0</v>
      </c>
      <c r="I120" s="92"/>
      <c r="J120" s="129"/>
    </row>
    <row r="121" spans="1:9" ht="27.75" customHeight="1">
      <c r="A121" s="52"/>
      <c r="B121" s="71" t="s">
        <v>123</v>
      </c>
      <c r="C121" s="52"/>
      <c r="D121" s="52"/>
      <c r="E121" s="54"/>
      <c r="F121" s="54"/>
      <c r="G121" s="55"/>
      <c r="H121" s="54"/>
      <c r="I121" s="56"/>
    </row>
    <row r="122" spans="1:10" ht="27.75" customHeight="1">
      <c r="A122" s="21" t="s">
        <v>124</v>
      </c>
      <c r="B122" s="21"/>
      <c r="C122" s="21"/>
      <c r="D122" s="21"/>
      <c r="E122" s="21"/>
      <c r="F122" s="21"/>
      <c r="G122" s="21"/>
      <c r="H122" s="21"/>
      <c r="I122" s="21"/>
      <c r="J122" s="21"/>
    </row>
    <row r="123" spans="1:10" ht="38.25">
      <c r="A123" s="27" t="s">
        <v>2</v>
      </c>
      <c r="B123" s="27" t="s">
        <v>3</v>
      </c>
      <c r="C123" s="27" t="s">
        <v>4</v>
      </c>
      <c r="D123" s="27" t="s">
        <v>5</v>
      </c>
      <c r="E123" s="26" t="s">
        <v>35</v>
      </c>
      <c r="F123" s="26" t="s">
        <v>36</v>
      </c>
      <c r="G123" s="72" t="s">
        <v>8</v>
      </c>
      <c r="H123" s="26" t="s">
        <v>37</v>
      </c>
      <c r="I123" s="26" t="s">
        <v>10</v>
      </c>
      <c r="J123" s="27" t="s">
        <v>38</v>
      </c>
    </row>
    <row r="124" spans="1:10" ht="55.5" customHeight="1">
      <c r="A124" s="188">
        <v>1</v>
      </c>
      <c r="B124" s="189" t="s">
        <v>125</v>
      </c>
      <c r="C124" s="75" t="s">
        <v>42</v>
      </c>
      <c r="D124" s="75">
        <v>20</v>
      </c>
      <c r="E124" s="183"/>
      <c r="F124" s="183">
        <f aca="true" t="shared" si="20" ref="F124:F125">D124*E124</f>
        <v>0</v>
      </c>
      <c r="G124" s="80"/>
      <c r="H124" s="183">
        <f aca="true" t="shared" si="21" ref="H124:H125">F124+(F124*G124/100)</f>
        <v>0</v>
      </c>
      <c r="I124" s="190"/>
      <c r="J124" s="191"/>
    </row>
    <row r="125" spans="1:10" ht="35.25" customHeight="1">
      <c r="A125" s="188">
        <v>2</v>
      </c>
      <c r="B125" s="192" t="s">
        <v>126</v>
      </c>
      <c r="C125" s="75" t="s">
        <v>42</v>
      </c>
      <c r="D125" s="75">
        <v>10</v>
      </c>
      <c r="E125" s="183"/>
      <c r="F125" s="183">
        <f t="shared" si="20"/>
        <v>0</v>
      </c>
      <c r="G125" s="80"/>
      <c r="H125" s="183">
        <f t="shared" si="21"/>
        <v>0</v>
      </c>
      <c r="I125" s="193"/>
      <c r="J125" s="191"/>
    </row>
    <row r="126" spans="1:10" ht="27.75" customHeight="1">
      <c r="A126" s="88" t="s">
        <v>127</v>
      </c>
      <c r="B126" s="88" t="s">
        <v>118</v>
      </c>
      <c r="C126" s="88"/>
      <c r="D126" s="88"/>
      <c r="E126" s="88"/>
      <c r="F126" s="151">
        <f>SUM(F124:F125)</f>
        <v>0</v>
      </c>
      <c r="G126" s="175"/>
      <c r="H126" s="152">
        <f>SUM(H124:H125)</f>
        <v>0</v>
      </c>
      <c r="I126" s="92"/>
      <c r="J126" s="184"/>
    </row>
    <row r="127" spans="1:10" ht="27.75" customHeight="1">
      <c r="A127" s="153"/>
      <c r="B127" s="124" t="s">
        <v>56</v>
      </c>
      <c r="C127" s="153"/>
      <c r="D127" s="153"/>
      <c r="E127" s="153"/>
      <c r="F127" s="154"/>
      <c r="G127" s="155"/>
      <c r="H127" s="154"/>
      <c r="I127" s="156"/>
      <c r="J127" s="157"/>
    </row>
    <row r="128" spans="1:11" ht="27.75" customHeight="1" outlineLevel="1">
      <c r="A128" s="21" t="s">
        <v>128</v>
      </c>
      <c r="B128" s="21"/>
      <c r="C128" s="21"/>
      <c r="D128" s="21"/>
      <c r="E128" s="21"/>
      <c r="F128" s="21"/>
      <c r="G128" s="21"/>
      <c r="H128" s="21"/>
      <c r="I128" s="21"/>
      <c r="J128" s="21"/>
      <c r="K128" s="194"/>
    </row>
    <row r="129" spans="1:10" ht="38.25">
      <c r="A129" s="27" t="s">
        <v>2</v>
      </c>
      <c r="B129" s="27" t="s">
        <v>3</v>
      </c>
      <c r="C129" s="27" t="s">
        <v>4</v>
      </c>
      <c r="D129" s="27" t="s">
        <v>5</v>
      </c>
      <c r="E129" s="26" t="s">
        <v>35</v>
      </c>
      <c r="F129" s="26" t="s">
        <v>36</v>
      </c>
      <c r="G129" s="72" t="s">
        <v>8</v>
      </c>
      <c r="H129" s="26" t="s">
        <v>37</v>
      </c>
      <c r="I129" s="26" t="s">
        <v>10</v>
      </c>
      <c r="J129" s="27" t="s">
        <v>38</v>
      </c>
    </row>
    <row r="130" spans="1:10" ht="38.25">
      <c r="A130" s="30">
        <v>1</v>
      </c>
      <c r="B130" s="73" t="s">
        <v>129</v>
      </c>
      <c r="C130" s="30" t="s">
        <v>22</v>
      </c>
      <c r="D130" s="31">
        <v>35</v>
      </c>
      <c r="E130" s="195"/>
      <c r="F130" s="195">
        <f>D130*E130</f>
        <v>0</v>
      </c>
      <c r="G130" s="75"/>
      <c r="H130" s="195">
        <f>F130+(F130*G130/100)</f>
        <v>0</v>
      </c>
      <c r="I130" s="196"/>
      <c r="J130" s="197"/>
    </row>
    <row r="131" spans="1:10" ht="27" customHeight="1">
      <c r="A131" s="88" t="s">
        <v>130</v>
      </c>
      <c r="B131" s="88"/>
      <c r="C131" s="88"/>
      <c r="D131" s="88"/>
      <c r="E131" s="88"/>
      <c r="F131" s="151">
        <f>SUM(F130:F130)</f>
        <v>0</v>
      </c>
      <c r="G131" s="175"/>
      <c r="H131" s="152">
        <f>SUM(H130:H130)</f>
        <v>0</v>
      </c>
      <c r="I131" s="92"/>
      <c r="J131" s="184"/>
    </row>
    <row r="132" spans="1:9" ht="29.25" customHeight="1">
      <c r="A132" s="52"/>
      <c r="B132" s="94" t="s">
        <v>131</v>
      </c>
      <c r="C132" s="52"/>
      <c r="D132" s="52"/>
      <c r="E132" s="54"/>
      <c r="F132" s="54"/>
      <c r="G132" s="55"/>
      <c r="H132" s="54"/>
      <c r="I132" s="56"/>
    </row>
    <row r="133" spans="1:10" ht="29.25" customHeight="1">
      <c r="A133" s="21" t="s">
        <v>132</v>
      </c>
      <c r="B133" s="21"/>
      <c r="C133" s="21"/>
      <c r="D133" s="21"/>
      <c r="E133" s="21"/>
      <c r="F133" s="21"/>
      <c r="G133" s="21"/>
      <c r="H133" s="21"/>
      <c r="I133" s="21"/>
      <c r="J133" s="21"/>
    </row>
    <row r="134" spans="1:10" ht="38.25">
      <c r="A134" s="27" t="s">
        <v>2</v>
      </c>
      <c r="B134" s="27" t="s">
        <v>3</v>
      </c>
      <c r="C134" s="27" t="s">
        <v>4</v>
      </c>
      <c r="D134" s="27" t="s">
        <v>5</v>
      </c>
      <c r="E134" s="26" t="s">
        <v>35</v>
      </c>
      <c r="F134" s="26" t="s">
        <v>36</v>
      </c>
      <c r="G134" s="72" t="s">
        <v>8</v>
      </c>
      <c r="H134" s="26" t="s">
        <v>37</v>
      </c>
      <c r="I134" s="26" t="s">
        <v>10</v>
      </c>
      <c r="J134" s="27" t="s">
        <v>38</v>
      </c>
    </row>
    <row r="135" spans="1:10" ht="65.25">
      <c r="A135" s="30">
        <v>1</v>
      </c>
      <c r="B135" s="73" t="s">
        <v>133</v>
      </c>
      <c r="C135" s="30" t="s">
        <v>22</v>
      </c>
      <c r="D135" s="31">
        <v>8</v>
      </c>
      <c r="E135" s="195"/>
      <c r="F135" s="195">
        <f>D135*E135</f>
        <v>0</v>
      </c>
      <c r="G135" s="75"/>
      <c r="H135" s="195">
        <f>F135+(F135*G135/100)</f>
        <v>0</v>
      </c>
      <c r="I135" s="196"/>
      <c r="J135" s="197"/>
    </row>
    <row r="136" spans="1:10" ht="27.75" customHeight="1">
      <c r="A136" s="88" t="s">
        <v>134</v>
      </c>
      <c r="B136" s="88"/>
      <c r="C136" s="88"/>
      <c r="D136" s="88"/>
      <c r="E136" s="88"/>
      <c r="F136" s="151">
        <f>SUM(F135:F135)</f>
        <v>0</v>
      </c>
      <c r="G136" s="175"/>
      <c r="H136" s="152">
        <f>SUM(H135:H135)</f>
        <v>0</v>
      </c>
      <c r="I136" s="92"/>
      <c r="J136" s="184"/>
    </row>
    <row r="137" spans="1:9" ht="27.75" customHeight="1">
      <c r="A137" s="52"/>
      <c r="B137" s="71" t="s">
        <v>135</v>
      </c>
      <c r="C137" s="52"/>
      <c r="D137" s="52"/>
      <c r="E137" s="54"/>
      <c r="F137" s="54"/>
      <c r="G137" s="55"/>
      <c r="H137" s="54"/>
      <c r="I137" s="56"/>
    </row>
    <row r="138" spans="1:10" ht="27.75" customHeight="1">
      <c r="A138" s="198" t="s">
        <v>136</v>
      </c>
      <c r="B138" s="198"/>
      <c r="C138" s="198"/>
      <c r="D138" s="198"/>
      <c r="E138" s="198"/>
      <c r="F138" s="198"/>
      <c r="G138" s="198"/>
      <c r="H138" s="198"/>
      <c r="I138" s="198"/>
      <c r="J138" s="198"/>
    </row>
    <row r="139" spans="1:10" ht="38.25">
      <c r="A139" s="199" t="s">
        <v>2</v>
      </c>
      <c r="B139" s="199" t="s">
        <v>3</v>
      </c>
      <c r="C139" s="199" t="s">
        <v>4</v>
      </c>
      <c r="D139" s="199" t="s">
        <v>5</v>
      </c>
      <c r="E139" s="200" t="s">
        <v>35</v>
      </c>
      <c r="F139" s="200" t="s">
        <v>36</v>
      </c>
      <c r="G139" s="201" t="s">
        <v>8</v>
      </c>
      <c r="H139" s="200" t="s">
        <v>37</v>
      </c>
      <c r="I139" s="202" t="s">
        <v>10</v>
      </c>
      <c r="J139" s="203" t="s">
        <v>11</v>
      </c>
    </row>
    <row r="140" spans="1:10" ht="101.25">
      <c r="A140" s="28">
        <v>1</v>
      </c>
      <c r="B140" s="73" t="s">
        <v>137</v>
      </c>
      <c r="C140" s="28" t="s">
        <v>22</v>
      </c>
      <c r="D140" s="79">
        <v>6</v>
      </c>
      <c r="E140" s="204"/>
      <c r="F140" s="32">
        <f aca="true" t="shared" si="22" ref="F140:F141">D140*E140</f>
        <v>0</v>
      </c>
      <c r="G140" s="75"/>
      <c r="H140" s="32">
        <f aca="true" t="shared" si="23" ref="H140:H141">F140+(F140*G140/100)</f>
        <v>0</v>
      </c>
      <c r="I140" s="86"/>
      <c r="J140" s="77"/>
    </row>
    <row r="141" spans="1:10" ht="92.25">
      <c r="A141" s="28">
        <v>2</v>
      </c>
      <c r="B141" s="73" t="s">
        <v>138</v>
      </c>
      <c r="C141" s="28" t="s">
        <v>22</v>
      </c>
      <c r="D141" s="79">
        <v>1500</v>
      </c>
      <c r="E141" s="205"/>
      <c r="F141" s="32">
        <f t="shared" si="22"/>
        <v>0</v>
      </c>
      <c r="G141" s="75"/>
      <c r="H141" s="32">
        <f t="shared" si="23"/>
        <v>0</v>
      </c>
      <c r="I141" s="86"/>
      <c r="J141" s="77"/>
    </row>
    <row r="142" spans="1:10" ht="27" customHeight="1">
      <c r="A142" s="37" t="s">
        <v>139</v>
      </c>
      <c r="B142" s="37"/>
      <c r="C142" s="37"/>
      <c r="D142" s="37"/>
      <c r="E142" s="37"/>
      <c r="F142" s="38">
        <f>SUM(F140:F141)</f>
        <v>0</v>
      </c>
      <c r="G142" s="206"/>
      <c r="H142" s="38">
        <f>SUM(H140:H141)</f>
        <v>0</v>
      </c>
      <c r="I142" s="41"/>
      <c r="J142" s="41"/>
    </row>
    <row r="143" spans="1:9" ht="27" customHeight="1">
      <c r="A143" s="52"/>
      <c r="B143" s="94" t="s">
        <v>140</v>
      </c>
      <c r="C143" s="52"/>
      <c r="D143" s="52"/>
      <c r="E143" s="54"/>
      <c r="F143" s="54"/>
      <c r="G143" s="55"/>
      <c r="H143" s="54"/>
      <c r="I143" s="56"/>
    </row>
    <row r="144" spans="1:10" ht="27" customHeight="1">
      <c r="A144" s="198" t="s">
        <v>141</v>
      </c>
      <c r="B144" s="198"/>
      <c r="C144" s="198"/>
      <c r="D144" s="198"/>
      <c r="E144" s="198"/>
      <c r="F144" s="198"/>
      <c r="G144" s="198"/>
      <c r="H144" s="198"/>
      <c r="I144" s="198"/>
      <c r="J144" s="198"/>
    </row>
    <row r="145" spans="1:10" ht="43.5" customHeight="1">
      <c r="A145" s="199" t="s">
        <v>2</v>
      </c>
      <c r="B145" s="199" t="s">
        <v>3</v>
      </c>
      <c r="C145" s="199" t="s">
        <v>4</v>
      </c>
      <c r="D145" s="199" t="s">
        <v>5</v>
      </c>
      <c r="E145" s="200" t="s">
        <v>35</v>
      </c>
      <c r="F145" s="200" t="s">
        <v>36</v>
      </c>
      <c r="G145" s="201" t="s">
        <v>8</v>
      </c>
      <c r="H145" s="200" t="s">
        <v>37</v>
      </c>
      <c r="I145" s="202" t="s">
        <v>10</v>
      </c>
      <c r="J145" s="203" t="s">
        <v>11</v>
      </c>
    </row>
    <row r="146" spans="1:10" ht="83.25">
      <c r="A146" s="28">
        <v>1</v>
      </c>
      <c r="B146" s="207" t="s">
        <v>142</v>
      </c>
      <c r="C146" s="28" t="s">
        <v>22</v>
      </c>
      <c r="D146" s="208">
        <v>2</v>
      </c>
      <c r="E146" s="209"/>
      <c r="F146" s="210">
        <f aca="true" t="shared" si="24" ref="F146:F153">D146*E146</f>
        <v>0</v>
      </c>
      <c r="G146" s="75"/>
      <c r="H146" s="32">
        <f aca="true" t="shared" si="25" ref="H146:H153">F146+(F146*G146/100)</f>
        <v>0</v>
      </c>
      <c r="I146" s="86"/>
      <c r="J146" s="77"/>
    </row>
    <row r="147" spans="1:10" ht="83.25">
      <c r="A147" s="28">
        <v>2</v>
      </c>
      <c r="B147" s="211" t="s">
        <v>143</v>
      </c>
      <c r="C147" s="28" t="s">
        <v>22</v>
      </c>
      <c r="D147" s="208">
        <v>2</v>
      </c>
      <c r="E147" s="209"/>
      <c r="F147" s="210">
        <f t="shared" si="24"/>
        <v>0</v>
      </c>
      <c r="G147" s="75"/>
      <c r="H147" s="32">
        <f t="shared" si="25"/>
        <v>0</v>
      </c>
      <c r="I147" s="86"/>
      <c r="J147" s="77"/>
    </row>
    <row r="148" spans="1:10" ht="74.25">
      <c r="A148" s="28">
        <v>3</v>
      </c>
      <c r="B148" s="211" t="s">
        <v>144</v>
      </c>
      <c r="C148" s="28" t="s">
        <v>22</v>
      </c>
      <c r="D148" s="208">
        <v>4</v>
      </c>
      <c r="E148" s="209"/>
      <c r="F148" s="210">
        <f t="shared" si="24"/>
        <v>0</v>
      </c>
      <c r="G148" s="75"/>
      <c r="H148" s="32">
        <f t="shared" si="25"/>
        <v>0</v>
      </c>
      <c r="I148" s="86"/>
      <c r="J148" s="77"/>
    </row>
    <row r="149" spans="1:10" ht="74.25">
      <c r="A149" s="28">
        <v>4</v>
      </c>
      <c r="B149" s="211" t="s">
        <v>145</v>
      </c>
      <c r="C149" s="28" t="s">
        <v>22</v>
      </c>
      <c r="D149" s="208">
        <v>2</v>
      </c>
      <c r="E149" s="212"/>
      <c r="F149" s="210">
        <f t="shared" si="24"/>
        <v>0</v>
      </c>
      <c r="G149" s="75"/>
      <c r="H149" s="32">
        <f t="shared" si="25"/>
        <v>0</v>
      </c>
      <c r="I149" s="86"/>
      <c r="J149" s="77"/>
    </row>
    <row r="150" spans="1:10" ht="65.25">
      <c r="A150" s="28">
        <v>5</v>
      </c>
      <c r="B150" s="211" t="s">
        <v>146</v>
      </c>
      <c r="C150" s="28" t="s">
        <v>22</v>
      </c>
      <c r="D150" s="208">
        <v>2</v>
      </c>
      <c r="E150" s="209"/>
      <c r="F150" s="210">
        <f t="shared" si="24"/>
        <v>0</v>
      </c>
      <c r="G150" s="75"/>
      <c r="H150" s="32">
        <f t="shared" si="25"/>
        <v>0</v>
      </c>
      <c r="I150" s="86"/>
      <c r="J150" s="77"/>
    </row>
    <row r="151" spans="1:10" ht="65.25">
      <c r="A151" s="28">
        <v>6</v>
      </c>
      <c r="B151" s="211" t="s">
        <v>147</v>
      </c>
      <c r="C151" s="28" t="s">
        <v>22</v>
      </c>
      <c r="D151" s="208">
        <v>2</v>
      </c>
      <c r="E151" s="209"/>
      <c r="F151" s="210">
        <f t="shared" si="24"/>
        <v>0</v>
      </c>
      <c r="G151" s="75"/>
      <c r="H151" s="32">
        <f t="shared" si="25"/>
        <v>0</v>
      </c>
      <c r="I151" s="86"/>
      <c r="J151" s="77"/>
    </row>
    <row r="152" spans="1:10" ht="65.25">
      <c r="A152" s="28">
        <v>7</v>
      </c>
      <c r="B152" s="213" t="s">
        <v>148</v>
      </c>
      <c r="C152" s="28" t="s">
        <v>22</v>
      </c>
      <c r="D152" s="208">
        <v>4</v>
      </c>
      <c r="E152" s="209"/>
      <c r="F152" s="210">
        <f t="shared" si="24"/>
        <v>0</v>
      </c>
      <c r="G152" s="75"/>
      <c r="H152" s="32">
        <f t="shared" si="25"/>
        <v>0</v>
      </c>
      <c r="I152" s="86"/>
      <c r="J152" s="77"/>
    </row>
    <row r="153" spans="1:10" ht="65.25">
      <c r="A153" s="28">
        <v>8</v>
      </c>
      <c r="B153" s="214" t="s">
        <v>149</v>
      </c>
      <c r="C153" s="28" t="s">
        <v>22</v>
      </c>
      <c r="D153" s="208">
        <v>2</v>
      </c>
      <c r="E153" s="209"/>
      <c r="F153" s="210">
        <f t="shared" si="24"/>
        <v>0</v>
      </c>
      <c r="G153" s="75"/>
      <c r="H153" s="32">
        <f t="shared" si="25"/>
        <v>0</v>
      </c>
      <c r="I153" s="86"/>
      <c r="J153" s="77"/>
    </row>
    <row r="154" spans="1:10" ht="27.75" customHeight="1">
      <c r="A154" s="37" t="s">
        <v>150</v>
      </c>
      <c r="B154" s="37"/>
      <c r="C154" s="37"/>
      <c r="D154" s="37"/>
      <c r="E154" s="37"/>
      <c r="F154" s="38">
        <f>SUM(F146:F153)</f>
        <v>0</v>
      </c>
      <c r="G154" s="206"/>
      <c r="H154" s="38">
        <f>SUM(H146:H153)</f>
        <v>0</v>
      </c>
      <c r="I154" s="41"/>
      <c r="J154" s="41"/>
    </row>
    <row r="155" spans="1:9" ht="27.75" customHeight="1">
      <c r="A155" s="52"/>
      <c r="B155" s="71" t="s">
        <v>151</v>
      </c>
      <c r="C155" s="52"/>
      <c r="D155" s="52"/>
      <c r="E155" s="54"/>
      <c r="F155" s="54"/>
      <c r="G155" s="55"/>
      <c r="H155" s="54"/>
      <c r="I155" s="56"/>
    </row>
    <row r="156" spans="1:10" ht="27.75" customHeight="1">
      <c r="A156" s="21" t="s">
        <v>152</v>
      </c>
      <c r="B156" s="21"/>
      <c r="C156" s="21"/>
      <c r="D156" s="21"/>
      <c r="E156" s="21"/>
      <c r="F156" s="21"/>
      <c r="G156" s="21"/>
      <c r="H156" s="21"/>
      <c r="I156" s="21"/>
      <c r="J156" s="21"/>
    </row>
    <row r="157" spans="1:10" ht="38.25">
      <c r="A157" s="27" t="s">
        <v>2</v>
      </c>
      <c r="B157" s="27" t="s">
        <v>3</v>
      </c>
      <c r="C157" s="27" t="s">
        <v>4</v>
      </c>
      <c r="D157" s="27" t="s">
        <v>5</v>
      </c>
      <c r="E157" s="26" t="s">
        <v>35</v>
      </c>
      <c r="F157" s="26" t="s">
        <v>36</v>
      </c>
      <c r="G157" s="72" t="s">
        <v>8</v>
      </c>
      <c r="H157" s="26" t="s">
        <v>37</v>
      </c>
      <c r="I157" s="26" t="s">
        <v>10</v>
      </c>
      <c r="J157" s="27" t="s">
        <v>38</v>
      </c>
    </row>
    <row r="158" spans="1:10" ht="124.5" customHeight="1">
      <c r="A158" s="30">
        <v>1</v>
      </c>
      <c r="B158" s="73" t="s">
        <v>153</v>
      </c>
      <c r="C158" s="30" t="s">
        <v>22</v>
      </c>
      <c r="D158" s="31">
        <v>10</v>
      </c>
      <c r="E158" s="195"/>
      <c r="F158" s="195">
        <f>D158*E158</f>
        <v>0</v>
      </c>
      <c r="G158" s="75"/>
      <c r="H158" s="195">
        <f>F158+(F158*G158/100)</f>
        <v>0</v>
      </c>
      <c r="I158" s="196"/>
      <c r="J158" s="197"/>
    </row>
    <row r="159" spans="1:10" ht="27.75" customHeight="1">
      <c r="A159" s="88" t="s">
        <v>154</v>
      </c>
      <c r="B159" s="88"/>
      <c r="C159" s="88"/>
      <c r="D159" s="88"/>
      <c r="E159" s="88"/>
      <c r="F159" s="151">
        <f>SUM(F158:F158)</f>
        <v>0</v>
      </c>
      <c r="G159" s="175"/>
      <c r="H159" s="152">
        <f>SUM(H158:H158)</f>
        <v>0</v>
      </c>
      <c r="I159" s="92"/>
      <c r="J159" s="184"/>
    </row>
    <row r="160" spans="1:9" ht="27.75" customHeight="1">
      <c r="A160" s="52"/>
      <c r="B160" s="71" t="s">
        <v>155</v>
      </c>
      <c r="C160" s="215"/>
      <c r="D160" s="215"/>
      <c r="E160" s="54"/>
      <c r="F160" s="54"/>
      <c r="G160" s="55"/>
      <c r="H160" s="54"/>
      <c r="I160" s="56"/>
    </row>
    <row r="161" spans="1:10" ht="27.75" customHeight="1">
      <c r="A161" s="21" t="s">
        <v>156</v>
      </c>
      <c r="B161" s="21"/>
      <c r="C161" s="21"/>
      <c r="D161" s="21"/>
      <c r="E161" s="21"/>
      <c r="F161" s="21"/>
      <c r="G161" s="21"/>
      <c r="H161" s="21"/>
      <c r="I161" s="21"/>
      <c r="J161" s="21"/>
    </row>
    <row r="162" spans="1:10" ht="38.25">
      <c r="A162" s="27" t="s">
        <v>2</v>
      </c>
      <c r="B162" s="27" t="s">
        <v>3</v>
      </c>
      <c r="C162" s="27" t="s">
        <v>4</v>
      </c>
      <c r="D162" s="27" t="s">
        <v>5</v>
      </c>
      <c r="E162" s="26" t="s">
        <v>35</v>
      </c>
      <c r="F162" s="26" t="s">
        <v>36</v>
      </c>
      <c r="G162" s="72" t="s">
        <v>8</v>
      </c>
      <c r="H162" s="26" t="s">
        <v>37</v>
      </c>
      <c r="I162" s="26" t="s">
        <v>10</v>
      </c>
      <c r="J162" s="27" t="s">
        <v>38</v>
      </c>
    </row>
    <row r="163" spans="1:10" ht="97.5" customHeight="1">
      <c r="A163" s="30">
        <v>1</v>
      </c>
      <c r="B163" s="73" t="s">
        <v>157</v>
      </c>
      <c r="C163" s="30" t="s">
        <v>22</v>
      </c>
      <c r="D163" s="31">
        <v>20</v>
      </c>
      <c r="E163" s="195"/>
      <c r="F163" s="195">
        <f>D163*E163</f>
        <v>0</v>
      </c>
      <c r="G163" s="75"/>
      <c r="H163" s="195">
        <f>F163+(F163*G163/100)</f>
        <v>0</v>
      </c>
      <c r="I163" s="196"/>
      <c r="J163" s="197"/>
    </row>
    <row r="164" spans="1:10" ht="29.25" customHeight="1">
      <c r="A164" s="88" t="s">
        <v>158</v>
      </c>
      <c r="B164" s="88"/>
      <c r="C164" s="88"/>
      <c r="D164" s="88"/>
      <c r="E164" s="88"/>
      <c r="F164" s="151">
        <f>SUM(F163:F163)</f>
        <v>0</v>
      </c>
      <c r="G164" s="175"/>
      <c r="H164" s="152">
        <f>SUM(H163:H163)</f>
        <v>0</v>
      </c>
      <c r="I164" s="92"/>
      <c r="J164" s="184"/>
    </row>
    <row r="165" spans="1:9" ht="27.75" customHeight="1">
      <c r="A165" s="216"/>
      <c r="B165" s="71" t="s">
        <v>159</v>
      </c>
      <c r="C165" s="215"/>
      <c r="D165" s="215"/>
      <c r="E165" s="54"/>
      <c r="F165" s="54"/>
      <c r="G165" s="55"/>
      <c r="H165" s="54"/>
      <c r="I165" s="56"/>
    </row>
    <row r="166" spans="1:10" ht="27.75" customHeight="1">
      <c r="A166" s="216"/>
      <c r="B166" s="217" t="s">
        <v>160</v>
      </c>
      <c r="C166" s="217"/>
      <c r="D166" s="218"/>
      <c r="E166" s="52"/>
      <c r="F166" s="54"/>
      <c r="G166" s="54"/>
      <c r="H166" s="55"/>
      <c r="I166" s="54"/>
      <c r="J166" s="56"/>
    </row>
    <row r="167" spans="1:10" ht="27.75" customHeight="1">
      <c r="A167" s="52"/>
      <c r="B167" s="52"/>
      <c r="C167"/>
      <c r="D167"/>
      <c r="E167" s="219" t="s">
        <v>161</v>
      </c>
      <c r="F167" s="219"/>
      <c r="G167" s="219"/>
      <c r="H167" s="219"/>
      <c r="I167" s="219"/>
      <c r="J167" s="219"/>
    </row>
    <row r="168" spans="1:10" ht="27.75" customHeight="1">
      <c r="A168" s="52"/>
      <c r="B168" s="52"/>
      <c r="C168"/>
      <c r="D168"/>
      <c r="E168" s="219"/>
      <c r="F168" s="219"/>
      <c r="G168" s="219"/>
      <c r="H168" s="219"/>
      <c r="I168" s="219"/>
      <c r="J168" s="219"/>
    </row>
    <row r="169" spans="1:9" ht="16.5">
      <c r="A169" s="220"/>
      <c r="B169" s="221"/>
      <c r="C169" s="220"/>
      <c r="D169" s="220"/>
      <c r="E169" s="222"/>
      <c r="F169" s="222"/>
      <c r="G169" s="223"/>
      <c r="H169" s="54"/>
      <c r="I169" s="56"/>
    </row>
    <row r="170" spans="1:10" ht="28.5" customHeight="1">
      <c r="A170" s="220"/>
      <c r="B170" s="224"/>
      <c r="C170" s="224"/>
      <c r="D170" s="224"/>
      <c r="E170" s="224"/>
      <c r="F170" s="224"/>
      <c r="G170" s="224"/>
      <c r="H170" s="224"/>
      <c r="I170" s="224"/>
      <c r="J170" s="224"/>
    </row>
    <row r="171" spans="1:9" ht="16.5">
      <c r="A171" s="220"/>
      <c r="B171" s="221"/>
      <c r="C171" s="220"/>
      <c r="D171" s="220"/>
      <c r="E171" s="222"/>
      <c r="F171" s="222"/>
      <c r="G171" s="223"/>
      <c r="H171" s="54"/>
      <c r="I171" s="56"/>
    </row>
    <row r="172" spans="1:9" ht="16.5">
      <c r="A172" s="220"/>
      <c r="B172" s="221"/>
      <c r="C172" s="220"/>
      <c r="D172" s="220"/>
      <c r="E172" s="222"/>
      <c r="F172" s="222"/>
      <c r="G172" s="223"/>
      <c r="H172" s="54"/>
      <c r="I172" s="56"/>
    </row>
    <row r="173" spans="1:9" ht="16.5">
      <c r="A173" s="220"/>
      <c r="B173" s="221"/>
      <c r="C173" s="220"/>
      <c r="D173" s="220"/>
      <c r="E173" s="222"/>
      <c r="F173" s="222"/>
      <c r="G173" s="223"/>
      <c r="H173" s="54"/>
      <c r="I173" s="56"/>
    </row>
    <row r="174" spans="1:9" ht="16.5">
      <c r="A174" s="220"/>
      <c r="B174" s="221"/>
      <c r="C174" s="220"/>
      <c r="D174" s="220"/>
      <c r="E174" s="222"/>
      <c r="F174" s="222"/>
      <c r="G174" s="223"/>
      <c r="H174" s="54"/>
      <c r="I174" s="56"/>
    </row>
    <row r="175" spans="1:9" ht="12.75">
      <c r="A175" s="52"/>
      <c r="B175" s="225"/>
      <c r="C175" s="52"/>
      <c r="D175" s="52"/>
      <c r="E175" s="54"/>
      <c r="F175" s="54"/>
      <c r="G175" s="55"/>
      <c r="H175" s="54"/>
      <c r="I175" s="56"/>
    </row>
    <row r="176" spans="1:9" ht="16.5">
      <c r="A176" s="52"/>
      <c r="B176" s="226"/>
      <c r="C176" s="52"/>
      <c r="D176" s="52"/>
      <c r="E176" s="54"/>
      <c r="F176" s="54"/>
      <c r="G176" s="55"/>
      <c r="H176" s="54"/>
      <c r="I176" s="56"/>
    </row>
    <row r="177" spans="1:9" ht="12.75">
      <c r="A177" s="52"/>
      <c r="B177" s="225"/>
      <c r="C177" s="52"/>
      <c r="D177" s="52"/>
      <c r="E177" s="54"/>
      <c r="F177" s="54"/>
      <c r="G177" s="55"/>
      <c r="H177" s="54"/>
      <c r="I177" s="56"/>
    </row>
    <row r="178" spans="1:9" ht="12.75">
      <c r="A178" s="52"/>
      <c r="B178" s="225"/>
      <c r="C178" s="52"/>
      <c r="D178" s="52"/>
      <c r="E178" s="54"/>
      <c r="F178" s="54"/>
      <c r="G178" s="55"/>
      <c r="H178" s="54"/>
      <c r="I178" s="56"/>
    </row>
    <row r="179" spans="1:9" ht="12.75">
      <c r="A179" s="52"/>
      <c r="B179" s="225"/>
      <c r="C179" s="52"/>
      <c r="D179" s="52"/>
      <c r="E179" s="54"/>
      <c r="F179" s="54"/>
      <c r="G179" s="55"/>
      <c r="H179" s="54"/>
      <c r="I179" s="56"/>
    </row>
    <row r="180" spans="1:9" ht="12.75">
      <c r="A180" s="52"/>
      <c r="B180" s="225"/>
      <c r="C180" s="52"/>
      <c r="D180" s="52"/>
      <c r="E180" s="54"/>
      <c r="F180" s="54"/>
      <c r="G180" s="55"/>
      <c r="H180" s="54"/>
      <c r="I180" s="56"/>
    </row>
    <row r="181" spans="1:9" ht="14.25">
      <c r="A181" s="52"/>
      <c r="B181" s="225"/>
      <c r="C181" s="52"/>
      <c r="D181" s="52"/>
      <c r="E181" s="54"/>
      <c r="F181"/>
      <c r="G181"/>
      <c r="H181"/>
      <c r="I181" s="56"/>
    </row>
    <row r="182" spans="1:9" ht="14.25">
      <c r="A182" s="52"/>
      <c r="B182" s="225"/>
      <c r="C182" s="52"/>
      <c r="D182" s="52"/>
      <c r="E182" s="54"/>
      <c r="F182"/>
      <c r="G182"/>
      <c r="H182"/>
      <c r="I182" s="56"/>
    </row>
    <row r="183" spans="1:9" ht="12.75">
      <c r="A183" s="52"/>
      <c r="B183" s="225"/>
      <c r="C183" s="52"/>
      <c r="D183" s="52"/>
      <c r="E183" s="54"/>
      <c r="F183" s="54"/>
      <c r="G183" s="55"/>
      <c r="H183" s="54"/>
      <c r="I183" s="56"/>
    </row>
    <row r="184" spans="1:9" ht="14.25">
      <c r="A184" s="52"/>
      <c r="B184" s="225"/>
      <c r="C184" s="52"/>
      <c r="D184" s="52"/>
      <c r="E184" s="54"/>
      <c r="F184" s="54"/>
      <c r="G184" s="55"/>
      <c r="H184" s="54"/>
      <c r="I184" s="56"/>
    </row>
    <row r="185" spans="1:9" ht="14.25">
      <c r="A185" s="52"/>
      <c r="B185" s="225"/>
      <c r="C185" s="52"/>
      <c r="D185" s="52"/>
      <c r="E185" s="54"/>
      <c r="F185" s="54"/>
      <c r="G185" s="55"/>
      <c r="H185" s="54"/>
      <c r="I185" s="56"/>
    </row>
    <row r="186" spans="1:9" ht="14.25">
      <c r="A186" s="52"/>
      <c r="B186" s="225"/>
      <c r="C186" s="52"/>
      <c r="D186" s="52"/>
      <c r="E186" s="54"/>
      <c r="F186" s="54"/>
      <c r="G186" s="55"/>
      <c r="H186" s="54"/>
      <c r="I186" s="56"/>
    </row>
    <row r="187" spans="1:9" ht="14.25">
      <c r="A187" s="52"/>
      <c r="B187" s="225"/>
      <c r="C187" s="52"/>
      <c r="D187" s="52"/>
      <c r="E187" s="54"/>
      <c r="F187" s="54"/>
      <c r="G187" s="55"/>
      <c r="H187" s="54"/>
      <c r="I187" s="56"/>
    </row>
    <row r="188" spans="1:9" ht="14.25">
      <c r="A188" s="52"/>
      <c r="B188" s="225"/>
      <c r="C188" s="52"/>
      <c r="D188" s="52"/>
      <c r="E188" s="54"/>
      <c r="F188" s="54"/>
      <c r="G188" s="55"/>
      <c r="H188" s="54"/>
      <c r="I188" s="56"/>
    </row>
    <row r="189" spans="1:9" ht="14.25">
      <c r="A189" s="52"/>
      <c r="B189" s="225"/>
      <c r="C189" s="52"/>
      <c r="D189" s="52"/>
      <c r="E189" s="54"/>
      <c r="F189" s="54"/>
      <c r="G189" s="55"/>
      <c r="H189" s="54"/>
      <c r="I189" s="56"/>
    </row>
    <row r="190" spans="1:9" ht="14.25">
      <c r="A190" s="52"/>
      <c r="B190" s="225"/>
      <c r="C190" s="52"/>
      <c r="D190" s="52"/>
      <c r="E190" s="54"/>
      <c r="F190" s="54"/>
      <c r="G190" s="55"/>
      <c r="H190" s="54"/>
      <c r="I190" s="56"/>
    </row>
    <row r="191" spans="1:9" ht="14.25">
      <c r="A191" s="52"/>
      <c r="B191" s="225"/>
      <c r="C191" s="52"/>
      <c r="D191" s="52"/>
      <c r="E191" s="54"/>
      <c r="F191" s="54"/>
      <c r="G191" s="55"/>
      <c r="H191" s="54"/>
      <c r="I191" s="56"/>
    </row>
    <row r="192" spans="1:9" ht="14.25">
      <c r="A192" s="52"/>
      <c r="B192" s="225"/>
      <c r="C192" s="52"/>
      <c r="D192" s="52"/>
      <c r="E192" s="54"/>
      <c r="F192" s="54"/>
      <c r="G192" s="55"/>
      <c r="H192" s="54"/>
      <c r="I192" s="56"/>
    </row>
    <row r="193" spans="1:9" ht="14.25">
      <c r="A193" s="52"/>
      <c r="B193" s="225"/>
      <c r="C193" s="52"/>
      <c r="D193" s="52"/>
      <c r="E193" s="54"/>
      <c r="F193" s="54"/>
      <c r="G193" s="55"/>
      <c r="H193" s="54"/>
      <c r="I193" s="56"/>
    </row>
    <row r="194" spans="1:9" ht="14.25">
      <c r="A194" s="52"/>
      <c r="B194" s="225"/>
      <c r="C194" s="52"/>
      <c r="D194" s="52"/>
      <c r="E194" s="54"/>
      <c r="F194" s="54"/>
      <c r="G194" s="55"/>
      <c r="H194" s="54"/>
      <c r="I194" s="56"/>
    </row>
    <row r="195" spans="1:9" ht="14.25">
      <c r="A195" s="52"/>
      <c r="B195" s="225"/>
      <c r="C195" s="52"/>
      <c r="D195" s="52"/>
      <c r="E195" s="54"/>
      <c r="F195" s="54"/>
      <c r="G195" s="55"/>
      <c r="H195" s="54"/>
      <c r="I195" s="56"/>
    </row>
    <row r="196" spans="1:9" ht="14.25">
      <c r="A196" s="52"/>
      <c r="B196" s="225"/>
      <c r="C196" s="52"/>
      <c r="D196" s="52"/>
      <c r="E196" s="54"/>
      <c r="F196" s="54"/>
      <c r="G196" s="55"/>
      <c r="H196" s="54"/>
      <c r="I196" s="56"/>
    </row>
    <row r="197" spans="1:9" ht="14.25">
      <c r="A197" s="52"/>
      <c r="B197" s="225"/>
      <c r="C197" s="52"/>
      <c r="D197" s="52"/>
      <c r="E197" s="54"/>
      <c r="F197" s="54"/>
      <c r="G197" s="55"/>
      <c r="H197" s="54"/>
      <c r="I197" s="56"/>
    </row>
    <row r="198" spans="1:9" ht="14.25">
      <c r="A198" s="52"/>
      <c r="B198" s="225"/>
      <c r="C198" s="52"/>
      <c r="D198" s="52"/>
      <c r="E198" s="54"/>
      <c r="F198" s="54"/>
      <c r="G198" s="55"/>
      <c r="H198" s="54"/>
      <c r="I198" s="56"/>
    </row>
    <row r="199" spans="1:9" ht="14.25">
      <c r="A199" s="52"/>
      <c r="B199" s="225"/>
      <c r="C199" s="52"/>
      <c r="D199" s="52"/>
      <c r="E199" s="54"/>
      <c r="F199" s="54"/>
      <c r="G199" s="55"/>
      <c r="H199" s="54"/>
      <c r="I199" s="56"/>
    </row>
    <row r="200" spans="1:9" ht="14.25">
      <c r="A200" s="52"/>
      <c r="B200" s="225"/>
      <c r="C200" s="52"/>
      <c r="D200" s="52"/>
      <c r="E200" s="54"/>
      <c r="F200" s="54"/>
      <c r="G200" s="55"/>
      <c r="H200" s="54"/>
      <c r="I200" s="56"/>
    </row>
    <row r="201" spans="1:9" ht="14.25">
      <c r="A201" s="52"/>
      <c r="B201" s="225"/>
      <c r="C201" s="52"/>
      <c r="D201" s="52"/>
      <c r="E201" s="54"/>
      <c r="F201" s="54"/>
      <c r="G201" s="55"/>
      <c r="H201" s="54"/>
      <c r="I201" s="56"/>
    </row>
    <row r="202" spans="1:9" ht="14.25">
      <c r="A202" s="52"/>
      <c r="B202" s="225"/>
      <c r="C202" s="52"/>
      <c r="D202" s="52"/>
      <c r="E202" s="54"/>
      <c r="F202" s="54"/>
      <c r="G202" s="55"/>
      <c r="H202" s="54"/>
      <c r="I202" s="56"/>
    </row>
    <row r="203" spans="1:9" ht="14.25">
      <c r="A203" s="52"/>
      <c r="B203" s="225"/>
      <c r="C203" s="52"/>
      <c r="D203" s="52"/>
      <c r="E203" s="54"/>
      <c r="F203" s="54"/>
      <c r="G203" s="55"/>
      <c r="H203" s="54"/>
      <c r="I203" s="56"/>
    </row>
    <row r="204" spans="1:9" ht="14.25">
      <c r="A204" s="52"/>
      <c r="B204" s="225"/>
      <c r="C204" s="52"/>
      <c r="D204" s="52"/>
      <c r="E204" s="54"/>
      <c r="F204" s="54"/>
      <c r="G204" s="55"/>
      <c r="H204" s="54"/>
      <c r="I204" s="56"/>
    </row>
    <row r="205" spans="1:9" ht="14.25">
      <c r="A205" s="52"/>
      <c r="B205" s="225"/>
      <c r="C205" s="52"/>
      <c r="D205" s="52"/>
      <c r="E205" s="54"/>
      <c r="F205" s="54"/>
      <c r="G205" s="55"/>
      <c r="H205" s="54"/>
      <c r="I205" s="56"/>
    </row>
    <row r="206" spans="1:9" ht="14.25">
      <c r="A206" s="52"/>
      <c r="B206" s="225"/>
      <c r="C206" s="52"/>
      <c r="D206" s="52"/>
      <c r="E206" s="54"/>
      <c r="F206" s="54"/>
      <c r="G206" s="55"/>
      <c r="H206" s="54"/>
      <c r="I206" s="56"/>
    </row>
    <row r="207" spans="1:9" ht="14.25">
      <c r="A207" s="52"/>
      <c r="B207" s="225"/>
      <c r="C207" s="52"/>
      <c r="D207" s="52"/>
      <c r="E207" s="54"/>
      <c r="F207" s="54"/>
      <c r="G207" s="55"/>
      <c r="H207" s="54"/>
      <c r="I207" s="56"/>
    </row>
    <row r="208" spans="1:9" ht="14.25">
      <c r="A208" s="52"/>
      <c r="B208" s="225"/>
      <c r="C208" s="52"/>
      <c r="D208" s="52"/>
      <c r="E208" s="54"/>
      <c r="F208" s="54"/>
      <c r="G208" s="55"/>
      <c r="H208" s="54"/>
      <c r="I208" s="56"/>
    </row>
    <row r="209" spans="1:9" ht="14.25">
      <c r="A209" s="52"/>
      <c r="B209" s="225"/>
      <c r="C209" s="52"/>
      <c r="D209" s="52"/>
      <c r="E209" s="54"/>
      <c r="F209" s="54"/>
      <c r="G209" s="55"/>
      <c r="H209" s="54"/>
      <c r="I209" s="56"/>
    </row>
    <row r="210" spans="1:9" ht="14.25">
      <c r="A210" s="52"/>
      <c r="B210" s="225"/>
      <c r="C210" s="52"/>
      <c r="D210" s="52"/>
      <c r="E210" s="54"/>
      <c r="F210" s="54"/>
      <c r="G210" s="55"/>
      <c r="H210" s="54"/>
      <c r="I210" s="56"/>
    </row>
    <row r="211" spans="1:9" ht="14.25">
      <c r="A211" s="52"/>
      <c r="B211" s="225"/>
      <c r="C211" s="52"/>
      <c r="D211" s="52"/>
      <c r="E211" s="54"/>
      <c r="F211" s="54"/>
      <c r="G211" s="55"/>
      <c r="H211" s="54"/>
      <c r="I211" s="56"/>
    </row>
    <row r="212" spans="1:9" ht="14.25">
      <c r="A212" s="52"/>
      <c r="B212" s="225"/>
      <c r="C212" s="52"/>
      <c r="D212" s="52"/>
      <c r="E212" s="54"/>
      <c r="F212" s="54"/>
      <c r="G212" s="55"/>
      <c r="H212" s="54"/>
      <c r="I212" s="56"/>
    </row>
    <row r="213" spans="1:9" ht="14.25">
      <c r="A213" s="52"/>
      <c r="B213" s="225"/>
      <c r="C213" s="52"/>
      <c r="D213" s="52"/>
      <c r="E213" s="54"/>
      <c r="F213" s="54"/>
      <c r="G213" s="55"/>
      <c r="H213" s="54"/>
      <c r="I213" s="56"/>
    </row>
    <row r="214" spans="1:9" ht="14.25">
      <c r="A214" s="52"/>
      <c r="B214" s="225"/>
      <c r="C214" s="52"/>
      <c r="D214" s="52"/>
      <c r="E214" s="54"/>
      <c r="F214" s="54"/>
      <c r="G214" s="55"/>
      <c r="H214" s="54"/>
      <c r="I214" s="56"/>
    </row>
    <row r="215" spans="1:9" ht="14.25">
      <c r="A215" s="52"/>
      <c r="B215" s="225"/>
      <c r="C215" s="52"/>
      <c r="D215" s="52"/>
      <c r="E215" s="54"/>
      <c r="F215" s="54"/>
      <c r="G215" s="55"/>
      <c r="H215" s="54"/>
      <c r="I215" s="56"/>
    </row>
    <row r="216" spans="1:9" ht="14.25">
      <c r="A216" s="52"/>
      <c r="B216" s="225"/>
      <c r="C216" s="52"/>
      <c r="D216" s="52"/>
      <c r="E216" s="54"/>
      <c r="F216" s="54"/>
      <c r="G216" s="55"/>
      <c r="H216" s="54"/>
      <c r="I216" s="56"/>
    </row>
    <row r="217" spans="1:9" ht="14.25">
      <c r="A217" s="52"/>
      <c r="B217" s="225"/>
      <c r="C217" s="52"/>
      <c r="D217" s="52"/>
      <c r="E217" s="54"/>
      <c r="F217" s="54"/>
      <c r="G217" s="55"/>
      <c r="H217" s="54"/>
      <c r="I217" s="56"/>
    </row>
    <row r="218" spans="1:9" ht="14.25">
      <c r="A218" s="52"/>
      <c r="B218" s="225"/>
      <c r="C218" s="52"/>
      <c r="D218" s="52"/>
      <c r="E218" s="54"/>
      <c r="F218" s="54"/>
      <c r="G218" s="55"/>
      <c r="H218" s="54"/>
      <c r="I218" s="56"/>
    </row>
    <row r="219" spans="1:9" ht="14.25">
      <c r="A219" s="52"/>
      <c r="B219" s="225"/>
      <c r="C219" s="52"/>
      <c r="D219" s="52"/>
      <c r="E219" s="54"/>
      <c r="F219" s="54"/>
      <c r="G219" s="55"/>
      <c r="H219" s="54"/>
      <c r="I219" s="56"/>
    </row>
    <row r="220" spans="1:9" ht="14.25">
      <c r="A220" s="52"/>
      <c r="B220" s="225"/>
      <c r="C220" s="52"/>
      <c r="D220" s="52"/>
      <c r="E220" s="54"/>
      <c r="F220" s="54"/>
      <c r="G220" s="55"/>
      <c r="H220" s="54"/>
      <c r="I220" s="56"/>
    </row>
    <row r="221" spans="1:9" ht="14.25">
      <c r="A221" s="52"/>
      <c r="B221" s="225"/>
      <c r="C221" s="52"/>
      <c r="D221" s="52"/>
      <c r="E221" s="54"/>
      <c r="F221" s="54"/>
      <c r="G221" s="55"/>
      <c r="H221" s="54"/>
      <c r="I221" s="56"/>
    </row>
    <row r="222" spans="1:9" ht="14.25">
      <c r="A222" s="52"/>
      <c r="B222" s="225"/>
      <c r="C222" s="52"/>
      <c r="D222" s="52"/>
      <c r="E222" s="54"/>
      <c r="F222" s="54"/>
      <c r="G222" s="55"/>
      <c r="H222" s="54"/>
      <c r="I222" s="56"/>
    </row>
    <row r="223" spans="1:9" ht="14.25">
      <c r="A223" s="52"/>
      <c r="B223" s="225"/>
      <c r="C223" s="52"/>
      <c r="D223" s="52"/>
      <c r="E223" s="54"/>
      <c r="F223" s="54"/>
      <c r="G223" s="55"/>
      <c r="H223" s="54"/>
      <c r="I223" s="56"/>
    </row>
    <row r="224" spans="1:9" ht="14.25">
      <c r="A224" s="52"/>
      <c r="B224" s="225"/>
      <c r="C224" s="52"/>
      <c r="D224" s="52"/>
      <c r="E224" s="54"/>
      <c r="F224" s="54"/>
      <c r="G224" s="55"/>
      <c r="H224" s="54"/>
      <c r="I224" s="56"/>
    </row>
    <row r="225" spans="1:9" ht="14.25">
      <c r="A225" s="52"/>
      <c r="B225" s="225"/>
      <c r="C225" s="52"/>
      <c r="D225" s="52"/>
      <c r="E225" s="54"/>
      <c r="F225" s="54"/>
      <c r="G225" s="55"/>
      <c r="H225" s="54"/>
      <c r="I225" s="56"/>
    </row>
    <row r="226" spans="1:9" ht="14.25">
      <c r="A226" s="52"/>
      <c r="B226" s="225"/>
      <c r="C226" s="52"/>
      <c r="D226" s="52"/>
      <c r="E226" s="54"/>
      <c r="F226" s="54"/>
      <c r="G226" s="55"/>
      <c r="H226" s="54"/>
      <c r="I226" s="56"/>
    </row>
    <row r="227" spans="1:9" ht="14.25">
      <c r="A227" s="52"/>
      <c r="B227" s="225"/>
      <c r="C227" s="52"/>
      <c r="D227" s="52"/>
      <c r="E227" s="54"/>
      <c r="F227" s="54"/>
      <c r="G227" s="55"/>
      <c r="H227" s="54"/>
      <c r="I227" s="56"/>
    </row>
    <row r="228" spans="1:9" ht="14.25">
      <c r="A228" s="52"/>
      <c r="B228" s="225"/>
      <c r="C228" s="52"/>
      <c r="D228" s="52"/>
      <c r="E228" s="54"/>
      <c r="F228" s="54"/>
      <c r="G228" s="55"/>
      <c r="H228" s="54"/>
      <c r="I228" s="56"/>
    </row>
    <row r="229" spans="1:9" ht="14.25">
      <c r="A229" s="52"/>
      <c r="B229" s="225"/>
      <c r="C229" s="52"/>
      <c r="D229" s="52"/>
      <c r="E229" s="54"/>
      <c r="F229" s="54"/>
      <c r="G229" s="55"/>
      <c r="H229" s="54"/>
      <c r="I229" s="56"/>
    </row>
    <row r="230" spans="1:9" ht="14.25">
      <c r="A230" s="52"/>
      <c r="B230" s="225"/>
      <c r="C230" s="52"/>
      <c r="D230" s="52"/>
      <c r="E230" s="54"/>
      <c r="F230" s="54"/>
      <c r="G230" s="55"/>
      <c r="H230" s="54"/>
      <c r="I230" s="56"/>
    </row>
    <row r="231" spans="1:9" ht="14.25">
      <c r="A231" s="52"/>
      <c r="B231" s="225"/>
      <c r="C231" s="52"/>
      <c r="D231" s="52"/>
      <c r="E231" s="54"/>
      <c r="F231" s="54"/>
      <c r="G231" s="55"/>
      <c r="H231" s="54"/>
      <c r="I231" s="56"/>
    </row>
    <row r="232" spans="1:9" ht="14.25">
      <c r="A232" s="52"/>
      <c r="B232" s="225"/>
      <c r="C232" s="52"/>
      <c r="D232" s="52"/>
      <c r="E232" s="54"/>
      <c r="F232" s="54"/>
      <c r="G232" s="55"/>
      <c r="H232" s="54"/>
      <c r="I232" s="56"/>
    </row>
    <row r="233" spans="1:9" ht="14.25">
      <c r="A233" s="52"/>
      <c r="B233" s="225"/>
      <c r="C233" s="52"/>
      <c r="D233" s="52"/>
      <c r="E233" s="54"/>
      <c r="F233" s="54"/>
      <c r="G233" s="55"/>
      <c r="H233" s="54"/>
      <c r="I233" s="56"/>
    </row>
    <row r="234" spans="1:9" ht="14.25">
      <c r="A234" s="52"/>
      <c r="B234" s="225"/>
      <c r="C234" s="52"/>
      <c r="D234" s="52"/>
      <c r="E234" s="54"/>
      <c r="F234" s="54"/>
      <c r="G234" s="55"/>
      <c r="H234" s="54"/>
      <c r="I234" s="56"/>
    </row>
    <row r="235" spans="1:9" ht="14.25">
      <c r="A235" s="52"/>
      <c r="B235" s="225"/>
      <c r="C235" s="52"/>
      <c r="D235" s="52"/>
      <c r="E235" s="54"/>
      <c r="F235" s="54"/>
      <c r="G235" s="55"/>
      <c r="H235" s="54"/>
      <c r="I235" s="56"/>
    </row>
    <row r="236" spans="1:9" ht="14.25">
      <c r="A236" s="52"/>
      <c r="B236" s="225"/>
      <c r="C236" s="52"/>
      <c r="D236" s="52"/>
      <c r="E236" s="54"/>
      <c r="F236" s="54"/>
      <c r="G236" s="55"/>
      <c r="H236" s="54"/>
      <c r="I236" s="56"/>
    </row>
    <row r="237" spans="1:9" ht="14.25">
      <c r="A237" s="52"/>
      <c r="B237" s="225"/>
      <c r="C237" s="52"/>
      <c r="D237" s="52"/>
      <c r="E237" s="54"/>
      <c r="F237" s="54"/>
      <c r="G237" s="55"/>
      <c r="H237" s="54"/>
      <c r="I237" s="56"/>
    </row>
    <row r="238" spans="1:9" ht="14.25">
      <c r="A238" s="52"/>
      <c r="B238" s="225"/>
      <c r="C238" s="52"/>
      <c r="D238" s="52"/>
      <c r="E238" s="54"/>
      <c r="F238" s="54"/>
      <c r="G238" s="55"/>
      <c r="H238" s="54"/>
      <c r="I238" s="56"/>
    </row>
    <row r="239" spans="1:9" ht="14.25">
      <c r="A239" s="52"/>
      <c r="B239" s="225"/>
      <c r="C239" s="52"/>
      <c r="D239" s="52"/>
      <c r="E239" s="54"/>
      <c r="F239" s="54"/>
      <c r="G239" s="55"/>
      <c r="H239" s="54"/>
      <c r="I239" s="56"/>
    </row>
    <row r="240" spans="1:9" ht="14.25">
      <c r="A240" s="52"/>
      <c r="B240" s="225"/>
      <c r="C240" s="52"/>
      <c r="D240" s="52"/>
      <c r="E240" s="54"/>
      <c r="F240" s="54"/>
      <c r="G240" s="55"/>
      <c r="H240" s="54"/>
      <c r="I240" s="56"/>
    </row>
    <row r="241" spans="1:9" ht="14.25">
      <c r="A241" s="52"/>
      <c r="B241" s="225"/>
      <c r="C241" s="52"/>
      <c r="D241" s="52"/>
      <c r="E241" s="54"/>
      <c r="F241" s="54"/>
      <c r="G241" s="55"/>
      <c r="H241" s="54"/>
      <c r="I241" s="56"/>
    </row>
    <row r="242" spans="1:9" ht="14.25">
      <c r="A242" s="52"/>
      <c r="B242" s="225"/>
      <c r="C242" s="52"/>
      <c r="D242" s="52"/>
      <c r="E242" s="54"/>
      <c r="F242" s="54"/>
      <c r="G242" s="55"/>
      <c r="H242" s="54"/>
      <c r="I242" s="56"/>
    </row>
    <row r="243" spans="1:9" ht="14.25">
      <c r="A243" s="52"/>
      <c r="B243" s="225"/>
      <c r="C243" s="52"/>
      <c r="D243" s="52"/>
      <c r="E243" s="54"/>
      <c r="F243" s="54"/>
      <c r="G243" s="55"/>
      <c r="H243" s="54"/>
      <c r="I243" s="56"/>
    </row>
    <row r="244" spans="1:9" ht="14.25">
      <c r="A244" s="52"/>
      <c r="B244" s="225"/>
      <c r="C244" s="52"/>
      <c r="D244" s="52"/>
      <c r="E244" s="54"/>
      <c r="F244" s="54"/>
      <c r="G244" s="55"/>
      <c r="H244" s="54"/>
      <c r="I244" s="56"/>
    </row>
    <row r="245" spans="1:9" ht="14.25">
      <c r="A245" s="52"/>
      <c r="B245" s="225"/>
      <c r="C245" s="52"/>
      <c r="D245" s="52"/>
      <c r="E245" s="54"/>
      <c r="F245" s="54"/>
      <c r="G245" s="55"/>
      <c r="H245" s="54"/>
      <c r="I245" s="56"/>
    </row>
    <row r="246" spans="1:9" ht="14.25">
      <c r="A246" s="52"/>
      <c r="B246" s="225"/>
      <c r="C246" s="52"/>
      <c r="D246" s="52"/>
      <c r="E246" s="54"/>
      <c r="F246" s="54"/>
      <c r="G246" s="55"/>
      <c r="H246" s="54"/>
      <c r="I246" s="56"/>
    </row>
    <row r="247" spans="1:9" ht="14.25">
      <c r="A247" s="52"/>
      <c r="B247" s="225"/>
      <c r="C247" s="52"/>
      <c r="D247" s="52"/>
      <c r="E247" s="54"/>
      <c r="F247" s="54"/>
      <c r="G247" s="55"/>
      <c r="H247" s="54"/>
      <c r="I247" s="56"/>
    </row>
    <row r="248" spans="1:9" ht="14.25">
      <c r="A248" s="52"/>
      <c r="B248" s="225"/>
      <c r="C248" s="52"/>
      <c r="D248" s="52"/>
      <c r="E248" s="54"/>
      <c r="F248" s="54"/>
      <c r="G248" s="55"/>
      <c r="H248" s="54"/>
      <c r="I248" s="56"/>
    </row>
    <row r="249" spans="1:9" ht="14.25">
      <c r="A249" s="52"/>
      <c r="B249" s="225"/>
      <c r="C249" s="52"/>
      <c r="D249" s="52"/>
      <c r="E249" s="54"/>
      <c r="F249" s="54"/>
      <c r="G249" s="55"/>
      <c r="H249" s="54"/>
      <c r="I249" s="56"/>
    </row>
    <row r="250" spans="1:9" ht="14.25">
      <c r="A250" s="52"/>
      <c r="B250" s="225"/>
      <c r="C250" s="52"/>
      <c r="D250" s="52"/>
      <c r="E250" s="54"/>
      <c r="F250" s="54"/>
      <c r="G250" s="55"/>
      <c r="H250" s="54"/>
      <c r="I250" s="56"/>
    </row>
    <row r="251" spans="1:9" ht="14.25">
      <c r="A251" s="52"/>
      <c r="B251" s="225"/>
      <c r="C251" s="52"/>
      <c r="D251" s="52"/>
      <c r="E251" s="54"/>
      <c r="F251" s="54"/>
      <c r="G251" s="55"/>
      <c r="H251" s="54"/>
      <c r="I251" s="56"/>
    </row>
    <row r="252" spans="1:9" ht="14.25">
      <c r="A252" s="52"/>
      <c r="B252" s="225"/>
      <c r="C252" s="52"/>
      <c r="D252" s="52"/>
      <c r="E252" s="54"/>
      <c r="F252" s="54"/>
      <c r="G252" s="55"/>
      <c r="H252" s="54"/>
      <c r="I252" s="56"/>
    </row>
    <row r="253" spans="1:9" ht="14.25">
      <c r="A253" s="52"/>
      <c r="B253" s="225"/>
      <c r="C253" s="52"/>
      <c r="D253" s="52"/>
      <c r="E253" s="54"/>
      <c r="F253" s="54"/>
      <c r="G253" s="55"/>
      <c r="H253" s="54"/>
      <c r="I253" s="56"/>
    </row>
    <row r="254" spans="1:9" ht="14.25">
      <c r="A254" s="52"/>
      <c r="B254" s="225"/>
      <c r="C254" s="52"/>
      <c r="D254" s="52"/>
      <c r="E254" s="54"/>
      <c r="F254" s="54"/>
      <c r="G254" s="55"/>
      <c r="H254" s="54"/>
      <c r="I254" s="56"/>
    </row>
    <row r="255" spans="1:9" ht="14.25">
      <c r="A255" s="52"/>
      <c r="B255" s="225"/>
      <c r="C255" s="52"/>
      <c r="D255" s="52"/>
      <c r="E255" s="54"/>
      <c r="F255" s="54"/>
      <c r="G255" s="55"/>
      <c r="H255" s="54"/>
      <c r="I255" s="56"/>
    </row>
    <row r="256" spans="1:9" ht="14.25">
      <c r="A256" s="52"/>
      <c r="B256" s="225"/>
      <c r="C256" s="52"/>
      <c r="D256" s="52"/>
      <c r="E256" s="54"/>
      <c r="F256" s="54"/>
      <c r="G256" s="55"/>
      <c r="H256" s="54"/>
      <c r="I256" s="56"/>
    </row>
    <row r="257" spans="1:9" ht="14.25">
      <c r="A257" s="52"/>
      <c r="B257" s="225"/>
      <c r="C257" s="52"/>
      <c r="D257" s="52"/>
      <c r="E257" s="54"/>
      <c r="F257" s="54"/>
      <c r="G257" s="55"/>
      <c r="H257" s="54"/>
      <c r="I257" s="56"/>
    </row>
    <row r="258" spans="1:9" ht="14.25">
      <c r="A258" s="52"/>
      <c r="B258" s="225"/>
      <c r="C258" s="52"/>
      <c r="D258" s="52"/>
      <c r="E258" s="54"/>
      <c r="F258" s="54"/>
      <c r="G258" s="55"/>
      <c r="H258" s="54"/>
      <c r="I258" s="56"/>
    </row>
    <row r="259" spans="1:9" ht="14.25">
      <c r="A259" s="52"/>
      <c r="B259" s="225"/>
      <c r="C259" s="52"/>
      <c r="D259" s="52"/>
      <c r="E259" s="54"/>
      <c r="F259" s="54"/>
      <c r="G259" s="55"/>
      <c r="H259" s="54"/>
      <c r="I259" s="56"/>
    </row>
    <row r="260" spans="1:9" ht="14.25">
      <c r="A260" s="52"/>
      <c r="B260" s="225"/>
      <c r="C260" s="52"/>
      <c r="D260" s="52"/>
      <c r="E260" s="54"/>
      <c r="F260" s="54"/>
      <c r="G260" s="55"/>
      <c r="H260" s="54"/>
      <c r="I260" s="56"/>
    </row>
    <row r="261" spans="1:9" ht="14.25">
      <c r="A261" s="52"/>
      <c r="B261" s="225"/>
      <c r="C261" s="52"/>
      <c r="D261" s="52"/>
      <c r="E261" s="54"/>
      <c r="F261" s="54"/>
      <c r="G261" s="55"/>
      <c r="H261" s="54"/>
      <c r="I261" s="56"/>
    </row>
    <row r="262" spans="1:9" ht="14.25">
      <c r="A262" s="52"/>
      <c r="B262" s="225"/>
      <c r="C262" s="52"/>
      <c r="D262" s="52"/>
      <c r="E262" s="54"/>
      <c r="F262" s="54"/>
      <c r="G262" s="55"/>
      <c r="H262" s="54"/>
      <c r="I262" s="56"/>
    </row>
    <row r="263" spans="1:9" ht="14.25">
      <c r="A263" s="52"/>
      <c r="B263" s="225"/>
      <c r="C263" s="52"/>
      <c r="D263" s="52"/>
      <c r="E263" s="54"/>
      <c r="F263" s="54"/>
      <c r="G263" s="55"/>
      <c r="H263" s="54"/>
      <c r="I263" s="56"/>
    </row>
    <row r="264" spans="1:9" ht="14.25">
      <c r="A264" s="52"/>
      <c r="B264" s="225"/>
      <c r="C264" s="52"/>
      <c r="D264" s="52"/>
      <c r="E264" s="54"/>
      <c r="F264" s="54"/>
      <c r="G264" s="55"/>
      <c r="H264" s="54"/>
      <c r="I264" s="56"/>
    </row>
    <row r="265" spans="1:9" ht="14.25">
      <c r="A265" s="52"/>
      <c r="B265" s="225"/>
      <c r="C265" s="52"/>
      <c r="D265" s="52"/>
      <c r="E265" s="54"/>
      <c r="F265" s="54"/>
      <c r="G265" s="55"/>
      <c r="H265" s="54"/>
      <c r="I265" s="56"/>
    </row>
    <row r="266" spans="1:9" ht="14.25">
      <c r="A266" s="52"/>
      <c r="B266" s="225"/>
      <c r="C266" s="52"/>
      <c r="D266" s="52"/>
      <c r="E266" s="54"/>
      <c r="F266" s="54"/>
      <c r="G266" s="55"/>
      <c r="H266" s="54"/>
      <c r="I266" s="56"/>
    </row>
    <row r="267" spans="1:9" ht="14.25">
      <c r="A267" s="52"/>
      <c r="B267" s="225"/>
      <c r="C267" s="52"/>
      <c r="D267" s="52"/>
      <c r="E267" s="54"/>
      <c r="F267" s="54"/>
      <c r="G267" s="55"/>
      <c r="H267" s="54"/>
      <c r="I267" s="56"/>
    </row>
    <row r="268" spans="1:9" ht="14.25">
      <c r="A268" s="52"/>
      <c r="B268" s="225"/>
      <c r="C268" s="52"/>
      <c r="D268" s="52"/>
      <c r="E268" s="54"/>
      <c r="F268" s="54"/>
      <c r="G268" s="55"/>
      <c r="H268" s="54"/>
      <c r="I268" s="56"/>
    </row>
    <row r="269" spans="1:9" ht="14.25">
      <c r="A269" s="52"/>
      <c r="B269" s="225"/>
      <c r="C269" s="52"/>
      <c r="D269" s="52"/>
      <c r="E269" s="54"/>
      <c r="F269" s="54"/>
      <c r="G269" s="55"/>
      <c r="H269" s="54"/>
      <c r="I269" s="56"/>
    </row>
    <row r="270" spans="1:9" ht="14.25">
      <c r="A270" s="52"/>
      <c r="B270" s="225"/>
      <c r="C270" s="52"/>
      <c r="D270" s="52"/>
      <c r="E270" s="54"/>
      <c r="F270" s="54"/>
      <c r="G270" s="55"/>
      <c r="H270" s="54"/>
      <c r="I270" s="56"/>
    </row>
    <row r="271" spans="1:9" ht="14.25">
      <c r="A271" s="52"/>
      <c r="B271" s="225"/>
      <c r="C271" s="52"/>
      <c r="D271" s="52"/>
      <c r="E271" s="54"/>
      <c r="F271" s="54"/>
      <c r="G271" s="55"/>
      <c r="H271" s="54"/>
      <c r="I271" s="56"/>
    </row>
    <row r="272" spans="1:9" ht="14.25">
      <c r="A272" s="52"/>
      <c r="B272" s="225"/>
      <c r="C272" s="52"/>
      <c r="D272" s="52"/>
      <c r="E272" s="54"/>
      <c r="F272" s="54"/>
      <c r="G272" s="55"/>
      <c r="H272" s="54"/>
      <c r="I272" s="56"/>
    </row>
    <row r="273" spans="1:9" ht="14.25">
      <c r="A273" s="52"/>
      <c r="B273" s="225"/>
      <c r="C273" s="52"/>
      <c r="D273" s="52"/>
      <c r="E273" s="54"/>
      <c r="F273" s="54"/>
      <c r="G273" s="55"/>
      <c r="H273" s="54"/>
      <c r="I273" s="56"/>
    </row>
    <row r="274" spans="1:9" ht="14.25">
      <c r="A274" s="52"/>
      <c r="B274" s="225"/>
      <c r="C274" s="52"/>
      <c r="D274" s="52"/>
      <c r="E274" s="54"/>
      <c r="F274" s="54"/>
      <c r="G274" s="55"/>
      <c r="H274" s="54"/>
      <c r="I274" s="56"/>
    </row>
    <row r="275" spans="1:9" ht="14.25">
      <c r="A275" s="52"/>
      <c r="B275" s="225"/>
      <c r="C275" s="52"/>
      <c r="D275" s="52"/>
      <c r="E275" s="54"/>
      <c r="F275" s="54"/>
      <c r="G275" s="55"/>
      <c r="H275" s="54"/>
      <c r="I275" s="56"/>
    </row>
    <row r="276" spans="1:9" ht="14.25">
      <c r="A276" s="52"/>
      <c r="B276" s="225"/>
      <c r="C276" s="52"/>
      <c r="D276" s="52"/>
      <c r="E276" s="54"/>
      <c r="F276" s="54"/>
      <c r="G276" s="55"/>
      <c r="H276" s="54"/>
      <c r="I276" s="56"/>
    </row>
    <row r="277" spans="1:9" ht="14.25">
      <c r="A277" s="52"/>
      <c r="B277" s="225"/>
      <c r="C277" s="52"/>
      <c r="D277" s="52"/>
      <c r="E277" s="54"/>
      <c r="F277" s="54"/>
      <c r="G277" s="55"/>
      <c r="H277" s="54"/>
      <c r="I277" s="56"/>
    </row>
    <row r="278" spans="1:9" ht="14.25">
      <c r="A278" s="52"/>
      <c r="B278" s="225"/>
      <c r="C278" s="52"/>
      <c r="D278" s="52"/>
      <c r="E278" s="54"/>
      <c r="F278" s="54"/>
      <c r="G278" s="55"/>
      <c r="H278" s="54"/>
      <c r="I278" s="56"/>
    </row>
    <row r="279" spans="1:9" ht="14.25">
      <c r="A279" s="52"/>
      <c r="B279" s="225"/>
      <c r="C279" s="52"/>
      <c r="D279" s="52"/>
      <c r="E279" s="54"/>
      <c r="F279" s="54"/>
      <c r="G279" s="55"/>
      <c r="H279" s="54"/>
      <c r="I279" s="56"/>
    </row>
    <row r="280" spans="1:9" ht="14.25">
      <c r="A280" s="52"/>
      <c r="B280" s="225"/>
      <c r="C280" s="52"/>
      <c r="D280" s="52"/>
      <c r="E280" s="54"/>
      <c r="F280" s="54"/>
      <c r="G280" s="55"/>
      <c r="H280" s="54"/>
      <c r="I280" s="56"/>
    </row>
    <row r="281" spans="1:9" ht="14.25">
      <c r="A281" s="52"/>
      <c r="B281" s="225"/>
      <c r="C281" s="52"/>
      <c r="D281" s="52"/>
      <c r="E281" s="54"/>
      <c r="F281" s="54"/>
      <c r="G281" s="55"/>
      <c r="H281" s="54"/>
      <c r="I281" s="56"/>
    </row>
    <row r="282" spans="1:9" ht="14.25">
      <c r="A282" s="52"/>
      <c r="B282" s="225"/>
      <c r="C282" s="52"/>
      <c r="D282" s="52"/>
      <c r="E282" s="54"/>
      <c r="F282" s="54"/>
      <c r="G282" s="55"/>
      <c r="H282" s="54"/>
      <c r="I282" s="56"/>
    </row>
    <row r="283" spans="1:9" ht="14.25">
      <c r="A283" s="52"/>
      <c r="B283" s="225"/>
      <c r="C283" s="52"/>
      <c r="D283" s="52"/>
      <c r="E283" s="54"/>
      <c r="F283" s="54"/>
      <c r="G283" s="55"/>
      <c r="H283" s="54"/>
      <c r="I283" s="56"/>
    </row>
    <row r="284" spans="1:9" ht="14.25">
      <c r="A284" s="52"/>
      <c r="B284" s="225"/>
      <c r="C284" s="52"/>
      <c r="D284" s="52"/>
      <c r="E284" s="54"/>
      <c r="F284" s="54"/>
      <c r="G284" s="55"/>
      <c r="H284" s="54"/>
      <c r="I284" s="56"/>
    </row>
    <row r="285" spans="1:9" ht="14.25">
      <c r="A285" s="52"/>
      <c r="B285" s="225"/>
      <c r="C285" s="52"/>
      <c r="D285" s="52"/>
      <c r="E285" s="54"/>
      <c r="F285" s="54"/>
      <c r="G285" s="55"/>
      <c r="H285" s="54"/>
      <c r="I285" s="56"/>
    </row>
    <row r="286" spans="1:9" ht="14.25">
      <c r="A286" s="52"/>
      <c r="B286" s="225"/>
      <c r="C286" s="52"/>
      <c r="D286" s="52"/>
      <c r="E286" s="54"/>
      <c r="F286" s="54"/>
      <c r="G286" s="55"/>
      <c r="H286" s="54"/>
      <c r="I286" s="56"/>
    </row>
    <row r="287" spans="1:9" ht="14.25">
      <c r="A287" s="52"/>
      <c r="B287" s="225"/>
      <c r="C287" s="52"/>
      <c r="D287" s="52"/>
      <c r="E287" s="54"/>
      <c r="F287" s="54"/>
      <c r="G287" s="55"/>
      <c r="H287" s="54"/>
      <c r="I287" s="56"/>
    </row>
    <row r="288" spans="1:9" ht="14.25">
      <c r="A288" s="52"/>
      <c r="B288" s="225"/>
      <c r="C288" s="52"/>
      <c r="D288" s="52"/>
      <c r="E288" s="54"/>
      <c r="F288" s="54"/>
      <c r="G288" s="55"/>
      <c r="H288" s="54"/>
      <c r="I288" s="56"/>
    </row>
    <row r="289" spans="1:9" ht="14.25">
      <c r="A289" s="52"/>
      <c r="B289" s="225"/>
      <c r="C289" s="52"/>
      <c r="D289" s="52"/>
      <c r="E289" s="54"/>
      <c r="F289" s="54"/>
      <c r="G289" s="55"/>
      <c r="H289" s="54"/>
      <c r="I289" s="56"/>
    </row>
    <row r="290" spans="1:9" ht="14.25">
      <c r="A290" s="52"/>
      <c r="B290" s="225"/>
      <c r="I290" s="8"/>
    </row>
    <row r="291" spans="1:2" ht="14.25">
      <c r="A291" s="52"/>
      <c r="B291" s="225"/>
    </row>
    <row r="292" spans="1:2" ht="14.25">
      <c r="A292" s="52"/>
      <c r="B292" s="225"/>
    </row>
    <row r="293" spans="1:2" ht="14.25">
      <c r="A293" s="52"/>
      <c r="B293" s="225"/>
    </row>
    <row r="294" spans="1:2" ht="14.25">
      <c r="A294" s="52"/>
      <c r="B294" s="225"/>
    </row>
    <row r="295" spans="1:2" ht="14.25">
      <c r="A295" s="52"/>
      <c r="B295" s="225"/>
    </row>
    <row r="296" spans="1:2" ht="14.25">
      <c r="A296" s="52"/>
      <c r="B296" s="225"/>
    </row>
    <row r="297" spans="1:2" ht="14.25">
      <c r="A297" s="52"/>
      <c r="B297" s="225"/>
    </row>
    <row r="298" spans="1:2" ht="14.25">
      <c r="A298" s="52"/>
      <c r="B298" s="225"/>
    </row>
    <row r="299" spans="1:2" ht="14.25">
      <c r="A299" s="52"/>
      <c r="B299" s="225"/>
    </row>
    <row r="300" spans="1:2" ht="14.25">
      <c r="A300" s="52"/>
      <c r="B300" s="225"/>
    </row>
    <row r="301" spans="1:2" ht="14.25">
      <c r="A301" s="52"/>
      <c r="B301" s="225"/>
    </row>
    <row r="302" spans="1:2" ht="14.25">
      <c r="A302" s="52"/>
      <c r="B302" s="225"/>
    </row>
    <row r="303" spans="1:2" ht="14.25">
      <c r="A303" s="52"/>
      <c r="B303" s="225"/>
    </row>
    <row r="304" spans="1:2" ht="14.25">
      <c r="A304" s="52"/>
      <c r="B304" s="225"/>
    </row>
    <row r="305" spans="1:2" ht="14.25">
      <c r="A305" s="52"/>
      <c r="B305" s="225"/>
    </row>
    <row r="306" spans="1:2" ht="14.25">
      <c r="A306" s="52"/>
      <c r="B306" s="225"/>
    </row>
    <row r="307" spans="1:2" ht="14.25">
      <c r="A307" s="52"/>
      <c r="B307" s="225"/>
    </row>
    <row r="308" spans="1:2" ht="14.25">
      <c r="A308" s="52"/>
      <c r="B308" s="225"/>
    </row>
    <row r="309" spans="1:2" ht="14.25">
      <c r="A309" s="52"/>
      <c r="B309" s="225"/>
    </row>
    <row r="310" spans="1:2" ht="14.25">
      <c r="A310" s="52"/>
      <c r="B310" s="225"/>
    </row>
    <row r="311" spans="1:2" ht="14.25">
      <c r="A311" s="52"/>
      <c r="B311" s="225"/>
    </row>
    <row r="312" spans="1:2" ht="14.25">
      <c r="A312" s="52"/>
      <c r="B312" s="225"/>
    </row>
    <row r="313" spans="1:2" ht="14.25">
      <c r="A313" s="52"/>
      <c r="B313" s="225"/>
    </row>
  </sheetData>
  <sheetProtection selectLockedCells="1" selectUnlockedCells="1"/>
  <mergeCells count="50">
    <mergeCell ref="A1:J1"/>
    <mergeCell ref="A3:J3"/>
    <mergeCell ref="A9:E9"/>
    <mergeCell ref="A11:J11"/>
    <mergeCell ref="A18:E18"/>
    <mergeCell ref="A20:J20"/>
    <mergeCell ref="A24:E24"/>
    <mergeCell ref="A26:J26"/>
    <mergeCell ref="A31:E31"/>
    <mergeCell ref="A33:J33"/>
    <mergeCell ref="A36:E36"/>
    <mergeCell ref="A38:J38"/>
    <mergeCell ref="A42:E42"/>
    <mergeCell ref="A44:J44"/>
    <mergeCell ref="A47:E47"/>
    <mergeCell ref="A49:J49"/>
    <mergeCell ref="A52:E52"/>
    <mergeCell ref="A54:J54"/>
    <mergeCell ref="A59:E59"/>
    <mergeCell ref="A61:J61"/>
    <mergeCell ref="A67:E67"/>
    <mergeCell ref="A69:J69"/>
    <mergeCell ref="A72:E72"/>
    <mergeCell ref="A74:J74"/>
    <mergeCell ref="A82:E82"/>
    <mergeCell ref="A84:J84"/>
    <mergeCell ref="A96:E96"/>
    <mergeCell ref="A98:J98"/>
    <mergeCell ref="A110:E110"/>
    <mergeCell ref="A112:J112"/>
    <mergeCell ref="A115:E115"/>
    <mergeCell ref="A117:J117"/>
    <mergeCell ref="A120:E120"/>
    <mergeCell ref="A122:J122"/>
    <mergeCell ref="A126:E126"/>
    <mergeCell ref="A128:J128"/>
    <mergeCell ref="A131:E131"/>
    <mergeCell ref="A133:J133"/>
    <mergeCell ref="A136:E136"/>
    <mergeCell ref="A138:J138"/>
    <mergeCell ref="A142:E142"/>
    <mergeCell ref="A144:J144"/>
    <mergeCell ref="A154:E154"/>
    <mergeCell ref="A156:J156"/>
    <mergeCell ref="A159:E159"/>
    <mergeCell ref="A161:J161"/>
    <mergeCell ref="A164:E164"/>
    <mergeCell ref="B166:C166"/>
    <mergeCell ref="E167:J168"/>
    <mergeCell ref="B170:J170"/>
  </mergeCells>
  <printOptions/>
  <pageMargins left="0.39375" right="0.3541666666666667" top="0.9840277777777778" bottom="0.5902777777777778" header="0.5118110236220472" footer="0.5118110236220472"/>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10894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BLOK OPERACYJNY</dc:creator>
  <cp:keywords/>
  <dc:description/>
  <cp:lastModifiedBy/>
  <cp:lastPrinted>2022-06-02T07:19:55Z</cp:lastPrinted>
  <dcterms:created xsi:type="dcterms:W3CDTF">2012-09-07T12:26:47Z</dcterms:created>
  <dcterms:modified xsi:type="dcterms:W3CDTF">2024-01-22T08:05:55Z</dcterms:modified>
  <cp:category/>
  <cp:version/>
  <cp:contentType/>
  <cp:contentStatus/>
  <cp:revision>1161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1813497607</vt:i4>
  </property>
  <property fmtid="{D5CDD505-2E9C-101B-9397-08002B2CF9AE}" pid="3" name="_AuthorEmail">
    <vt:lpwstr>dorota_klecka@zarys.com.pl</vt:lpwstr>
  </property>
  <property fmtid="{D5CDD505-2E9C-101B-9397-08002B2CF9AE}" pid="4" name="_AuthorEmailDisplayName">
    <vt:lpwstr>Dorota Klecka</vt:lpwstr>
  </property>
  <property fmtid="{D5CDD505-2E9C-101B-9397-08002B2CF9AE}" pid="5" name="_EmailSubject">
    <vt:lpwstr>Wycena</vt:lpwstr>
  </property>
</Properties>
</file>