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9240" activeTab="3"/>
  </bookViews>
  <sheets>
    <sheet name="Str.tyt." sheetId="1" r:id="rId1"/>
    <sheet name="Tab.scal." sheetId="2" r:id="rId2"/>
    <sheet name="PRZEDMIAR" sheetId="3" r:id="rId3"/>
    <sheet name="KO" sheetId="4" r:id="rId4"/>
  </sheets>
  <definedNames>
    <definedName name="_xlnm.Print_Area" localSheetId="3">'KO'!$A$1:$G$94</definedName>
    <definedName name="_xlnm.Print_Area" localSheetId="2">'PRZEDMIAR'!$A$1:$E$136</definedName>
    <definedName name="_xlnm.Print_Area" localSheetId="0">'Str.tyt.'!$A$1:$I$48</definedName>
    <definedName name="_xlnm.Print_Area" localSheetId="1">'Tab.scal.'!$A$1:$D$19</definedName>
    <definedName name="_xlnm.Print_Titles" localSheetId="3">'KO'!$8:$10</definedName>
    <definedName name="_xlnm.Print_Titles" localSheetId="2">'PRZEDMIAR'!$4:$6</definedName>
  </definedNames>
  <calcPr fullCalcOnLoad="1"/>
</workbook>
</file>

<file path=xl/sharedStrings.xml><?xml version="1.0" encoding="utf-8"?>
<sst xmlns="http://schemas.openxmlformats.org/spreadsheetml/2006/main" count="571" uniqueCount="230">
  <si>
    <t>Lp.</t>
  </si>
  <si>
    <t>Nr
Specyfikacji
Technicznej</t>
  </si>
  <si>
    <t>Jednostka</t>
  </si>
  <si>
    <t>Nazwa</t>
  </si>
  <si>
    <t>Ilość</t>
  </si>
  <si>
    <t>1.</t>
  </si>
  <si>
    <t>2.</t>
  </si>
  <si>
    <t>3.</t>
  </si>
  <si>
    <t>4.</t>
  </si>
  <si>
    <t>5.</t>
  </si>
  <si>
    <t>x</t>
  </si>
  <si>
    <t>km</t>
  </si>
  <si>
    <t>szt.</t>
  </si>
  <si>
    <r>
      <t>m</t>
    </r>
    <r>
      <rPr>
        <vertAlign val="superscript"/>
        <sz val="10"/>
        <rFont val="Arial CE"/>
        <family val="0"/>
      </rPr>
      <t>2</t>
    </r>
  </si>
  <si>
    <t>Rozbiórki elementów dróg, ogrodzeń i przepustów</t>
  </si>
  <si>
    <t>NAWIERZCHNIE</t>
  </si>
  <si>
    <t>Pobocza</t>
  </si>
  <si>
    <t>Skrzyżowania</t>
  </si>
  <si>
    <t>Parkingi i miejsca postojowe</t>
  </si>
  <si>
    <t>I. CZĘŚĆ DROGOWO-MOSTOWA</t>
  </si>
  <si>
    <t>ETAP I. PRZEBUDOWA  MOSTU WRAZ Z DOJAZDAMI</t>
  </si>
  <si>
    <t>Nazwa grupy elementu rozliczeniowego</t>
  </si>
  <si>
    <t>Cena jednostkowa [PLN]</t>
  </si>
  <si>
    <t>6.</t>
  </si>
  <si>
    <t>7.</t>
  </si>
  <si>
    <t>Razem koszt netto PLN</t>
  </si>
  <si>
    <t>Ogółem koszt brutto PLN</t>
  </si>
  <si>
    <r>
      <t>Ogółem wartość robót</t>
    </r>
    <r>
      <rPr>
        <i/>
        <sz val="10"/>
        <rFont val="Arial CE"/>
        <family val="2"/>
      </rPr>
      <t xml:space="preserve">: </t>
    </r>
  </si>
  <si>
    <t>zł (netto)</t>
  </si>
  <si>
    <r>
      <t>Ogółem wartość robót</t>
    </r>
    <r>
      <rPr>
        <i/>
        <sz val="10"/>
        <rFont val="Arial CE"/>
        <family val="2"/>
      </rPr>
      <t>:</t>
    </r>
    <r>
      <rPr>
        <i/>
        <sz val="12"/>
        <rFont val="Arial CE"/>
        <family val="2"/>
      </rPr>
      <t xml:space="preserve"> </t>
    </r>
  </si>
  <si>
    <t xml:space="preserve"> TABELA WARTOŚCI ELEMENTÓW  SCALONYCH </t>
  </si>
  <si>
    <t>Oznaczenie elementu</t>
  </si>
  <si>
    <t>Wartość netto 
(PLN) *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</si>
  <si>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</si>
  <si>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</si>
  <si>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</si>
  <si>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</si>
  <si>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</si>
  <si>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</si>
  <si>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</si>
  <si>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</si>
  <si>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</si>
  <si>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OGÓŁEM BRUTTO</t>
  </si>
  <si>
    <t>RAZEM Zjazdy publiczne:</t>
  </si>
  <si>
    <t>RAZEM Pobocza:</t>
  </si>
  <si>
    <t>RAZEM Oznakowanie dróg i urządzenia bezpieczeństwa ruchu:</t>
  </si>
  <si>
    <t>RAZEM Nawierzchnie:</t>
  </si>
  <si>
    <t>RAZEM Roboty przygotowawcze:</t>
  </si>
  <si>
    <t>OZNAKOWANIE DRÓG I URZĄDZENIA BEZPIECZEŃSTWA</t>
  </si>
  <si>
    <t>POBOCZA</t>
  </si>
  <si>
    <t>SKRZYŻOWANIA</t>
  </si>
  <si>
    <t xml:space="preserve">RAZEM NETTO </t>
  </si>
  <si>
    <t>Wartość                  [PLN]</t>
  </si>
  <si>
    <t>RAZEM Skrzyżowania:</t>
  </si>
  <si>
    <t>RAZEM Roboty ziemne:</t>
  </si>
  <si>
    <r>
      <t>m</t>
    </r>
    <r>
      <rPr>
        <vertAlign val="superscript"/>
        <sz val="10"/>
        <rFont val="Arial CE"/>
        <family val="2"/>
      </rPr>
      <t>3</t>
    </r>
  </si>
  <si>
    <t>Zdjęcie warstwy humusu</t>
  </si>
  <si>
    <r>
      <t>m</t>
    </r>
    <r>
      <rPr>
        <vertAlign val="superscript"/>
        <sz val="10"/>
        <rFont val="Arial CE"/>
        <family val="2"/>
      </rPr>
      <t>2</t>
    </r>
  </si>
  <si>
    <t>PRZEDMIAR ROBÓT</t>
  </si>
  <si>
    <t>ROBOTY ZIEMNE</t>
  </si>
  <si>
    <t>01.01.01.11</t>
  </si>
  <si>
    <t>02.01.01.13</t>
  </si>
  <si>
    <t>02.03.01.14</t>
  </si>
  <si>
    <t>07.02.01.44</t>
  </si>
  <si>
    <t>Wyszczególnienie robót</t>
  </si>
  <si>
    <t>m</t>
  </si>
  <si>
    <t>ZJAZDY</t>
  </si>
  <si>
    <t>06.02.01.12</t>
  </si>
  <si>
    <t>RAZEM Roboty wykończeniowe:</t>
  </si>
  <si>
    <t>Podatek VAT=23%</t>
  </si>
  <si>
    <t>ROBOTY WYKOŃCZENIOWE</t>
  </si>
  <si>
    <t>Wyznaczanie trasy i punktów wysokościowych drogi w terenie równinnym wraz z geodezyjną inwentaryzacją powykonawczą</t>
  </si>
  <si>
    <t>zł (brutto 23 % VAT)</t>
  </si>
  <si>
    <t>PODATEK VAT 23 %:</t>
  </si>
  <si>
    <t>RAZEM Przepusty:</t>
  </si>
  <si>
    <t>PRZEPUSTY</t>
  </si>
  <si>
    <t>Część I. ROBOTY PRZYGOTOWAWCZE CPV 45110000-1</t>
  </si>
  <si>
    <t>Część II. ROBOTY ZIEMNE CPV 45100000-8</t>
  </si>
  <si>
    <t>04.01.01.11</t>
  </si>
  <si>
    <r>
      <t>Część I</t>
    </r>
    <r>
      <rPr>
        <b/>
        <sz val="14"/>
        <rFont val="Arial CE"/>
        <family val="0"/>
      </rPr>
      <t>II</t>
    </r>
    <r>
      <rPr>
        <b/>
        <sz val="14"/>
        <rFont val="Arial CE"/>
        <family val="2"/>
      </rPr>
      <t>. PODBUDOWY</t>
    </r>
  </si>
  <si>
    <t>Część IV. NAWIERZCHNIE CPV 45233000-9</t>
  </si>
  <si>
    <t>06.01.01.46</t>
  </si>
  <si>
    <t>Część V. SKRZYŻOWANIA CPV 45233000-9</t>
  </si>
  <si>
    <t>Część VI. POBOCZA CPV 45233000-8</t>
  </si>
  <si>
    <t>Część VII. ZJAZDY CPV 45233000-0</t>
  </si>
  <si>
    <t xml:space="preserve">Część III. PODBUDOWY CPV </t>
  </si>
  <si>
    <t>RAZEM Podbudowy:</t>
  </si>
  <si>
    <t>Część VII. ZJAZDY  CPV 45233000-0</t>
  </si>
  <si>
    <t>PODBUDOWY</t>
  </si>
  <si>
    <t>X</t>
  </si>
  <si>
    <t xml:space="preserve"> A. ROBOTY DROGOWE</t>
  </si>
  <si>
    <t>A. ROBOTY DROGOWE</t>
  </si>
  <si>
    <t>ROBOTY DROGOWE</t>
  </si>
  <si>
    <t>Część IX. PRZEPUSTY CPV 45233000-0</t>
  </si>
  <si>
    <t>Część X. ROBOTY WYKOŃCZENIOWE CPV 45100000-8</t>
  </si>
  <si>
    <t>Część XI. OZNAKOWANIE DRÓG I URZĄDZENIA BEZPIECZEŃSTWA RUCHU CPV 45233280-5</t>
  </si>
  <si>
    <t>CHODNIKI</t>
  </si>
  <si>
    <t>XI</t>
  </si>
  <si>
    <t>ROBOTY PRZYGOTOWAWCZE</t>
  </si>
  <si>
    <t>01.02.04.00</t>
  </si>
  <si>
    <t xml:space="preserve">Wykonanie nasypów mechanicznie z gruntu kat. I – VI z pozyskaniem i transportem gruntu </t>
  </si>
  <si>
    <t>Wykonanie koryta mechanicznie(na poszerzeniach jezdni , pod chodniki, pod zjazdy) wraz z profilowaniem i zagęszczeniem podłoża w gruncie kat. I-VI, głębokość koryta  do 20-75cm</t>
  </si>
  <si>
    <t>Oczyszczenie i skropienie nawierzchni nieulepszonych</t>
  </si>
  <si>
    <t>Oczyszczenie i skropienie nawierzchni bitumicznych</t>
  </si>
  <si>
    <t xml:space="preserve">Plantowanie skarp, korony nasypów, dna wykopów  </t>
  </si>
  <si>
    <t>Oznakowanie pionowe</t>
  </si>
  <si>
    <t>07.02.01.41</t>
  </si>
  <si>
    <t>Ustawienie słupków z rur stalowych dla znaków drogowych</t>
  </si>
  <si>
    <t xml:space="preserve">Przymocowanie tarcz znaków drogowych odblaskowych do gotowych słupków  </t>
  </si>
  <si>
    <t>Rozbieranie słupków do znaków drogowych z transportem na bazę Zamawijacego</t>
  </si>
  <si>
    <t xml:space="preserve">Zdjęcie tarcz znaków drogowych z transportem na bazę Zamawijacego </t>
  </si>
  <si>
    <r>
      <t>m</t>
    </r>
    <r>
      <rPr>
        <vertAlign val="superscript"/>
        <sz val="10"/>
        <rFont val="Arial CE"/>
        <family val="0"/>
      </rPr>
      <t>3</t>
    </r>
  </si>
  <si>
    <t>01.02.02.13</t>
  </si>
  <si>
    <t>01.02.04.11</t>
  </si>
  <si>
    <t>4.02.02.12</t>
  </si>
  <si>
    <t>4.03.01.10</t>
  </si>
  <si>
    <t>05.03.05.16</t>
  </si>
  <si>
    <t>05.03.05.19</t>
  </si>
  <si>
    <t>04.04.02.10</t>
  </si>
  <si>
    <t>05.03.23.11</t>
  </si>
  <si>
    <t>Wykonanie tymczasowej organizacji ruchu na czas prowadzenia robót budowalanych</t>
  </si>
  <si>
    <t>kpl.</t>
  </si>
  <si>
    <t>00.00.00.00</t>
  </si>
  <si>
    <t xml:space="preserve">Mechaniczne usunięcie warstwy ziemi urodzajnej (humusu), grub. w – wy 30cm </t>
  </si>
  <si>
    <t xml:space="preserve">Wykonanie frezowania nawierzchni asfaltowych na zimno: śr. grub.      w-wy 4cm z transportem  materiałów </t>
  </si>
  <si>
    <t xml:space="preserve">Wykonanie wykopów mechanicznie z gruntu kat. I – VI z   transportem gruntu na odkład (renowacja odwodnienia, wykop pod chodnik, poszeżenie drogi) </t>
  </si>
  <si>
    <t>Wykonanie w-wy podbudowy z kruszywa łamanego 0/63 gr. 25cm na poszerzeniach jezdni, skrzyżowaniach</t>
  </si>
  <si>
    <t>Wykonanie w-wy podbudowy z kruszywa łamanego 0/31,5 gr. 20cm na poszerzeniach jezdni, skrzyżowaniach</t>
  </si>
  <si>
    <t>Wykonanie nawierzchni z betonu asfaltowego AC 11S warstwa ścieralna, gr. w-wy 4cm</t>
  </si>
  <si>
    <t>Wykonanie nawierzchni z betonu asfaltowego AC 11S  na skrzyżowaniach i zjazdach bitumicznych , w - wa ścieralna grub. w-wy 4cm</t>
  </si>
  <si>
    <t xml:space="preserve">Umocnienie pobocza na szerokość 0,75m kruszywem łamanym stabilizowanym mechanicznie 0/31,5mm grub. 10cm </t>
  </si>
  <si>
    <t>Udrożnienie przepustów d=0,5m pod zjadami</t>
  </si>
  <si>
    <t xml:space="preserve">Oczyszczenie rowu z namułu z profilowaniem dna i skarp, grubość namułu do 50cm  </t>
  </si>
  <si>
    <t xml:space="preserve">Rozbiórka istniejących przepustów  pod koroną drogi i zjadami,  odkopanie przepustów, rozebranie części przelotowej przepustów, rozebranie ścianek czołowych przepustów i ław fundamentowych przepustów </t>
  </si>
  <si>
    <t>Humusowanie z obsianiem skarp i obsianiem trawą kalibrowaną przy grubości humusu 10cm (humus z odzysku)</t>
  </si>
  <si>
    <t>4.02.02.13</t>
  </si>
  <si>
    <t>N = 3szt.</t>
  </si>
  <si>
    <t>Wykonanie nawierzchni z betonu asfaltowego AC 16W warstwa profilowo/wiążąca,  śr. gr. w-wy 4cm</t>
  </si>
  <si>
    <t>Wykonanie nawierzchni z betonu asfaltowego AC 16W warstwa wiążąca,  gr. w-wy 6cm</t>
  </si>
  <si>
    <t>Wykonanie przepustów PEHD pod skrzyżowaniamifi50 cm na ławie fundamentowej z pospółki gr. 30 cm wraz z wykonaniem wykopu i zasypki oraz umocnienie wlotu i wylotu brukiem na betonie.</t>
  </si>
  <si>
    <t>„Przebudowa drogi powiatowej Nr 1243R Jelna - Maleniska na odcinkach od km 0+030  do km 1+330 oraz od km 1+989 do 5+530 w m. Jelna i Maleniska”
BRANŻA DROGOWA
 km 5+240 - 5+530</t>
  </si>
  <si>
    <t>L =0,290km</t>
  </si>
  <si>
    <r>
      <t>F =32m</t>
    </r>
    <r>
      <rPr>
        <vertAlign val="superscript"/>
        <sz val="10"/>
        <rFont val="Arial CE"/>
        <family val="0"/>
      </rPr>
      <t>2</t>
    </r>
  </si>
  <si>
    <t>L=25,8m</t>
  </si>
  <si>
    <r>
      <t>V = 421,96m</t>
    </r>
    <r>
      <rPr>
        <vertAlign val="superscript"/>
        <sz val="10"/>
        <rFont val="Arial CE"/>
        <family val="0"/>
      </rPr>
      <t>3</t>
    </r>
  </si>
  <si>
    <r>
      <t>V =192,75m</t>
    </r>
    <r>
      <rPr>
        <vertAlign val="superscript"/>
        <sz val="10"/>
        <rFont val="Arial CE"/>
        <family val="0"/>
      </rPr>
      <t>3</t>
    </r>
  </si>
  <si>
    <r>
      <t>F = 898,1m</t>
    </r>
    <r>
      <rPr>
        <vertAlign val="superscript"/>
        <sz val="10"/>
        <rFont val="Arial CE"/>
        <family val="0"/>
      </rPr>
      <t>2</t>
    </r>
  </si>
  <si>
    <r>
      <t>F =286,74m</t>
    </r>
    <r>
      <rPr>
        <vertAlign val="superscript"/>
        <sz val="10"/>
        <rFont val="Arial CE"/>
        <family val="0"/>
      </rPr>
      <t>2</t>
    </r>
  </si>
  <si>
    <r>
      <t>F = 278,78m</t>
    </r>
    <r>
      <rPr>
        <vertAlign val="superscript"/>
        <sz val="10"/>
        <rFont val="Arial CE"/>
        <family val="0"/>
      </rPr>
      <t>2</t>
    </r>
  </si>
  <si>
    <t>F=2*0,4*290=232m2</t>
  </si>
  <si>
    <r>
      <t>F=5,62*290= 1629,8m</t>
    </r>
    <r>
      <rPr>
        <vertAlign val="superscript"/>
        <sz val="10"/>
        <rFont val="Arial CE"/>
        <family val="0"/>
      </rPr>
      <t>2</t>
    </r>
  </si>
  <si>
    <r>
      <t>F = 5,5*290=1595m</t>
    </r>
    <r>
      <rPr>
        <vertAlign val="superscript"/>
        <sz val="10"/>
        <rFont val="Arial CE"/>
        <family val="0"/>
      </rPr>
      <t>2</t>
    </r>
  </si>
  <si>
    <t>Wykonanie nawierzchni z betonu asfaltowego AC 16W  warstwa wiążąca,  na skrzyżowaniach i zjazdach bitumicznych   gr. w-wy 6cm</t>
  </si>
  <si>
    <t>L=11m</t>
  </si>
  <si>
    <t>Wykonanie przepustów PEHD pod zjazdami fi40 cm na ławie fundamentowej z pospółki gr. 30 cm wraz z wykonaniem wykopu i zasypki oraz umocnienie wlotu i wylotu brukiem na betonie.</t>
  </si>
  <si>
    <t>L=10,5m</t>
  </si>
  <si>
    <t>L=22,7m</t>
  </si>
  <si>
    <t>Zakup i montaż ścieku prefabrykowanego typu mulda  na podsypce cementowo-piaskowej, spoiny wypełnione zaprawą cementową wraz z podbudowami zgodnie z rys. szczegółowym.</t>
  </si>
  <si>
    <t>Wykonanie ścieku podchodnikowego zgodnie z rys. szczegółowym.</t>
  </si>
  <si>
    <t>N= 3szt.</t>
  </si>
  <si>
    <t>L=30m</t>
  </si>
  <si>
    <t xml:space="preserve">L =36+150=180m </t>
  </si>
  <si>
    <t>Umocnienie skarp kamieniem na betonie w obrebie wylotów kanlizacji deszczowej zgodnie z rys. szczegółowym.</t>
  </si>
  <si>
    <t>Umocnienie skarp prefabrykowanymi płytami chodnikowymi na podsypce cementowo piaskowej  w obrebie wylotów kanlizacji deszczowej</t>
  </si>
  <si>
    <t>N = 2 szt.</t>
  </si>
  <si>
    <r>
      <t>F =  4m</t>
    </r>
    <r>
      <rPr>
        <vertAlign val="superscript"/>
        <sz val="10"/>
        <rFont val="Arial CE"/>
        <family val="0"/>
      </rPr>
      <t>2</t>
    </r>
  </si>
  <si>
    <r>
      <t>F =  3m</t>
    </r>
    <r>
      <rPr>
        <vertAlign val="superscript"/>
        <sz val="10"/>
        <rFont val="Arial CE"/>
        <family val="0"/>
      </rPr>
      <t>2</t>
    </r>
  </si>
  <si>
    <t>Bariery energochłonne</t>
  </si>
  <si>
    <t>07.06.02.11</t>
  </si>
  <si>
    <t>Zakup i montaż stalowych barier wygrodzeniowych U-12a szczeblinkowa (rurowo-prętowa)</t>
  </si>
  <si>
    <t>L=32+34=66m</t>
  </si>
  <si>
    <t>L=88+20=108m</t>
  </si>
  <si>
    <r>
      <t>F=2073,3m</t>
    </r>
    <r>
      <rPr>
        <vertAlign val="superscript"/>
        <sz val="10"/>
        <rFont val="Arial CE"/>
        <family val="0"/>
      </rPr>
      <t>2</t>
    </r>
  </si>
  <si>
    <r>
      <t>F =  1118,4m</t>
    </r>
    <r>
      <rPr>
        <vertAlign val="superscript"/>
        <sz val="10"/>
        <rFont val="Arial CE"/>
        <family val="0"/>
      </rPr>
      <t>2</t>
    </r>
  </si>
  <si>
    <r>
      <t>F =  1287,6m</t>
    </r>
    <r>
      <rPr>
        <vertAlign val="superscript"/>
        <sz val="10"/>
        <rFont val="Arial CE"/>
        <family val="0"/>
      </rPr>
      <t>2</t>
    </r>
  </si>
  <si>
    <t>N=6szt.</t>
  </si>
  <si>
    <t>N=3szt.</t>
  </si>
  <si>
    <t>F =260m2</t>
  </si>
  <si>
    <r>
      <t>F =25m</t>
    </r>
    <r>
      <rPr>
        <vertAlign val="superscript"/>
        <sz val="10"/>
        <rFont val="Arial CE"/>
        <family val="0"/>
      </rPr>
      <t>2</t>
    </r>
  </si>
  <si>
    <r>
      <t>F=42*0,75+211*0,75=189,75m</t>
    </r>
    <r>
      <rPr>
        <vertAlign val="superscript"/>
        <sz val="10"/>
        <rFont val="Arial CE"/>
        <family val="0"/>
      </rPr>
      <t>2</t>
    </r>
  </si>
  <si>
    <t>Wykonanie nawierzchni z betonu asfaltowego AC 16W na zjazdach bitumicznych, w - wa profilowa śr. gr. w-wy 8cm</t>
  </si>
  <si>
    <t>Wykonanie nawierzchni z betonu asfaltowego AC 11S  na zjazdach bitumicznych , w - wa ścieralna grub. w-wy 4cm</t>
  </si>
  <si>
    <r>
      <t>F = 38m</t>
    </r>
    <r>
      <rPr>
        <vertAlign val="superscript"/>
        <sz val="10"/>
        <rFont val="Arial CE"/>
        <family val="0"/>
      </rPr>
      <t>2</t>
    </r>
  </si>
  <si>
    <t>Część VIII. CHODNIKI CPV 45233100-0</t>
  </si>
  <si>
    <t>4.02.01.11</t>
  </si>
  <si>
    <t>Wykonanie w-wy odsączającej z piasku, gr. 10 cm</t>
  </si>
  <si>
    <t>4.04.02.12</t>
  </si>
  <si>
    <t>Wykonanie podbudowy z kryszywa łamanego 0/63, gr. 20 cm pod zjazdami</t>
  </si>
  <si>
    <t>4.04.02.11</t>
  </si>
  <si>
    <t>Wykonanie podbudowy z kryszywa łamanego 0/31.5, gr. 15 cm pod zjazdami</t>
  </si>
  <si>
    <t>Wykonanie podbudowy z kruszywa łamanego 0/31.5, gr. 20 cm pod chodnikiem</t>
  </si>
  <si>
    <t>5.03.23.11</t>
  </si>
  <si>
    <t>Wykonanie nawierzchni z kostki brukowej betonowej o gr. 6cm na podsypce cementowo-piaskowej gr. 5cm (chodnik - kolor szary)</t>
  </si>
  <si>
    <t>Wykonanie nawierzchni z kostki bet gr. 8cm na podsypce cementowo-piaskowej gr. 5cm (zjazdy - kolor czerwony)</t>
  </si>
  <si>
    <t>08.01.01.12</t>
  </si>
  <si>
    <t xml:space="preserve">Ustawienie krawężników betonowych o wym. 20 x 30 cm na ławie betonowej z oporem </t>
  </si>
  <si>
    <t>08.03.01.21</t>
  </si>
  <si>
    <t>Ustawienie obrzeży betonowych o wymiarach 30x8 na ławie betonowej z oporem</t>
  </si>
  <si>
    <r>
      <t>F = 1,45*84+1,7*228+84,85=594,26m</t>
    </r>
    <r>
      <rPr>
        <vertAlign val="superscript"/>
        <sz val="10"/>
        <rFont val="Arial CE"/>
        <family val="0"/>
      </rPr>
      <t>2</t>
    </r>
  </si>
  <si>
    <r>
      <t>F = 495,33m</t>
    </r>
    <r>
      <rPr>
        <vertAlign val="superscript"/>
        <sz val="10"/>
        <rFont val="Arial CE"/>
        <family val="0"/>
      </rPr>
      <t>2</t>
    </r>
  </si>
  <si>
    <r>
      <t>F =98,93m</t>
    </r>
    <r>
      <rPr>
        <vertAlign val="superscript"/>
        <sz val="10"/>
        <rFont val="Arial CE"/>
        <family val="0"/>
      </rPr>
      <t>2</t>
    </r>
  </si>
  <si>
    <r>
      <t>F =1,25*84+1,5*228-25= 422m</t>
    </r>
    <r>
      <rPr>
        <vertAlign val="superscript"/>
        <sz val="10"/>
        <rFont val="Arial CE"/>
        <family val="0"/>
      </rPr>
      <t>2</t>
    </r>
  </si>
  <si>
    <r>
      <t>F = 25+62=87m</t>
    </r>
    <r>
      <rPr>
        <vertAlign val="superscript"/>
        <sz val="10"/>
        <rFont val="Arial CE"/>
        <family val="0"/>
      </rPr>
      <t>2</t>
    </r>
  </si>
  <si>
    <t>L =318,24 m</t>
  </si>
  <si>
    <t>L = 349,86</t>
  </si>
  <si>
    <t xml:space="preserve">Wykonanie  przepustów pod jezdnią na rury HDPE SN 8 o średnicy 600mm  </t>
  </si>
  <si>
    <t xml:space="preserve">Wykonanie ścianek czołowych przepustów z betonu dla przepustów z rur HDPE  o średnicy 600mm wraz z wykonaniem deskowania, zbrojenia i izolacji ścian lepikiem
</t>
  </si>
  <si>
    <t>N = 6szt.</t>
  </si>
  <si>
    <t>RAZEM Chodniki:</t>
  </si>
  <si>
    <t>m2</t>
  </si>
  <si>
    <t>KOSZTORYS  OFERTOWY</t>
  </si>
  <si>
    <t xml:space="preserve">Wykonanie studni żelbetowych rewizyjnych Dn1500 głębokość do 2,0m z włazem żeliwnym wraz z zakupem i transportem materiałów </t>
  </si>
  <si>
    <t>37a</t>
  </si>
  <si>
    <t>N = 1 szt.</t>
  </si>
  <si>
    <t>37b</t>
  </si>
  <si>
    <t>Wykonanie kanału z rur PP SN8 Dn500 wraz z wykoniem wykopów podsypki i zasypki z zakupem i transportem materiałów</t>
  </si>
  <si>
    <t>L=18,0m</t>
  </si>
  <si>
    <t>37c</t>
  </si>
  <si>
    <t>N = 3 szt.</t>
  </si>
  <si>
    <t>49a</t>
  </si>
  <si>
    <t>Zakup i wykonanie bariery energochłonnej  wraz ze światełkami odblaskowymi co 4 metry.</t>
  </si>
  <si>
    <t>L=36m</t>
  </si>
  <si>
    <t>Rozebranie nawierzchni zjazdów z betonowej kostki brukowej o grubości 6 lub 8cm lub o nawierzchni z płyt betonowych - ze złożeniem na plac budowy do powtórnego wbudowania oraz rozbiórka zjazdów  z płyt betonowych i o nawierzchni z asfaltu, rozbiórka umocnienia rowów</t>
  </si>
  <si>
    <r>
      <t>F =180m</t>
    </r>
    <r>
      <rPr>
        <vertAlign val="superscript"/>
        <sz val="10"/>
        <rFont val="Arial CE"/>
        <family val="0"/>
      </rPr>
      <t>2</t>
    </r>
  </si>
  <si>
    <r>
      <t>F =3322m</t>
    </r>
    <r>
      <rPr>
        <vertAlign val="superscript"/>
        <sz val="10"/>
        <rFont val="Arial CE"/>
        <family val="0"/>
      </rPr>
      <t>2</t>
    </r>
  </si>
  <si>
    <t>44a</t>
  </si>
  <si>
    <t>Umocnienie skarp prefabrykowanymi płytami ażurowymi na podsypce cementowo piaskowej z wypełnienie wolnych przestrzeni</t>
  </si>
  <si>
    <r>
      <t>F =  290m</t>
    </r>
    <r>
      <rPr>
        <vertAlign val="superscript"/>
        <sz val="10"/>
        <rFont val="Arial CE"/>
        <family val="0"/>
      </rPr>
      <t>2</t>
    </r>
  </si>
  <si>
    <t xml:space="preserve">Rozebranie nawierzchni zjazdów z betonowej kostki brukowej o grubości 6 lub 8cm lub o nawierzchni z płyt betonowych - ze złożeniem na plac budowy do powtórnego wbudowania oraz rozbiórka zjazdów  z płyt betonowych i o nawierzchni z asfaltu, rozbiórka umocnienia rowów </t>
  </si>
  <si>
    <t>Wykonanie studzienek ściekowych Dn500 z wpustem krawężnikowo jezdniowym wraz z przykanalikami z zakupem i transportem materiałów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</si>
</sst>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"/>
    <numFmt numFmtId="166" formatCode="#,##0.00\ _z_ł"/>
    <numFmt numFmtId="167" formatCode="#,##0.0"/>
    <numFmt numFmtId="168" formatCode="#,##0.000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2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7.5"/>
      <name val="Arial CE"/>
      <family val="0"/>
    </font>
    <font>
      <sz val="10"/>
      <color indexed="10"/>
      <name val="Arial CE"/>
      <family val="2"/>
    </font>
    <font>
      <sz val="14"/>
      <name val="Arial CE"/>
      <family val="0"/>
    </font>
    <font>
      <i/>
      <sz val="10"/>
      <name val="Arial CE"/>
      <family val="2"/>
    </font>
    <font>
      <i/>
      <sz val="8"/>
      <name val="Arial CE"/>
      <family val="2"/>
    </font>
    <font>
      <b/>
      <sz val="24"/>
      <name val="Arial CE"/>
      <family val="2"/>
    </font>
    <font>
      <b/>
      <i/>
      <sz val="16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56"/>
      <name val="Arial CE"/>
      <family val="0"/>
    </font>
    <font>
      <sz val="8"/>
      <name val="Czcionka tekstu podstawowego"/>
      <family val="2"/>
    </font>
    <font>
      <b/>
      <sz val="11"/>
      <name val="Arial CE"/>
      <family val="2"/>
    </font>
    <font>
      <sz val="10"/>
      <color indexed="8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/>
      <bottom style="thin"/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13" fillId="0" borderId="1">
      <alignment/>
      <protection/>
    </xf>
    <xf numFmtId="0" fontId="51" fillId="25" borderId="2" applyNumberFormat="0" applyAlignment="0" applyProtection="0"/>
    <xf numFmtId="0" fontId="52" fillId="26" borderId="3" applyNumberFormat="0" applyAlignment="0" applyProtection="0"/>
    <xf numFmtId="0" fontId="5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4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8" borderId="6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6" borderId="2" applyNumberFormat="0" applyAlignment="0" applyProtection="0"/>
    <xf numFmtId="0" fontId="6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30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517">
    <xf numFmtId="0" fontId="0" fillId="0" borderId="0" xfId="0" applyAlignment="1">
      <alignment/>
    </xf>
    <xf numFmtId="0" fontId="2" fillId="0" borderId="0" xfId="54">
      <alignment/>
      <protection/>
    </xf>
    <xf numFmtId="0" fontId="2" fillId="0" borderId="12" xfId="54" applyBorder="1">
      <alignment/>
      <protection/>
    </xf>
    <xf numFmtId="0" fontId="2" fillId="0" borderId="0" xfId="54" applyBorder="1">
      <alignment/>
      <protection/>
    </xf>
    <xf numFmtId="0" fontId="2" fillId="0" borderId="13" xfId="54" applyBorder="1">
      <alignment/>
      <protection/>
    </xf>
    <xf numFmtId="0" fontId="2" fillId="0" borderId="14" xfId="54" applyFont="1" applyFill="1" applyBorder="1" applyAlignment="1">
      <alignment horizontal="center" vertical="center"/>
      <protection/>
    </xf>
    <xf numFmtId="0" fontId="2" fillId="32" borderId="15" xfId="54" applyFont="1" applyFill="1" applyBorder="1" applyAlignment="1">
      <alignment vertical="center" wrapText="1"/>
      <protection/>
    </xf>
    <xf numFmtId="0" fontId="2" fillId="0" borderId="15" xfId="54" applyBorder="1" applyAlignment="1">
      <alignment horizontal="center" vertical="center"/>
      <protection/>
    </xf>
    <xf numFmtId="0" fontId="2" fillId="0" borderId="16" xfId="54" applyBorder="1" applyAlignment="1">
      <alignment horizontal="center" vertical="center"/>
      <protection/>
    </xf>
    <xf numFmtId="0" fontId="2" fillId="0" borderId="17" xfId="54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32" borderId="16" xfId="54" applyFont="1" applyFill="1" applyBorder="1" applyAlignment="1">
      <alignment vertical="center" wrapText="1"/>
      <protection/>
    </xf>
    <xf numFmtId="0" fontId="2" fillId="32" borderId="17" xfId="54" applyFont="1" applyFill="1" applyBorder="1" applyAlignment="1">
      <alignment horizontal="center" vertical="center" wrapText="1"/>
      <protection/>
    </xf>
    <xf numFmtId="0" fontId="2" fillId="33" borderId="18" xfId="54" applyFont="1" applyFill="1" applyBorder="1" applyAlignment="1">
      <alignment horizontal="center" vertical="center"/>
      <protection/>
    </xf>
    <xf numFmtId="0" fontId="2" fillId="0" borderId="16" xfId="54" applyFont="1" applyFill="1" applyBorder="1" applyAlignment="1">
      <alignment vertical="center" wrapText="1"/>
      <protection/>
    </xf>
    <xf numFmtId="0" fontId="2" fillId="33" borderId="19" xfId="54" applyFont="1" applyFill="1" applyBorder="1" applyAlignment="1">
      <alignment horizontal="center" vertical="center"/>
      <protection/>
    </xf>
    <xf numFmtId="0" fontId="2" fillId="0" borderId="16" xfId="54" applyFill="1" applyBorder="1" applyAlignment="1">
      <alignment horizontal="center" vertical="center" wrapText="1"/>
      <protection/>
    </xf>
    <xf numFmtId="0" fontId="2" fillId="0" borderId="16" xfId="54" applyFont="1" applyFill="1" applyBorder="1" applyAlignment="1">
      <alignment vertical="center" wrapText="1"/>
      <protection/>
    </xf>
    <xf numFmtId="0" fontId="2" fillId="0" borderId="16" xfId="54" applyFont="1" applyBorder="1" applyAlignment="1">
      <alignment horizontal="center" vertical="center"/>
      <protection/>
    </xf>
    <xf numFmtId="0" fontId="2" fillId="0" borderId="17" xfId="54" applyFont="1" applyBorder="1" applyAlignment="1">
      <alignment horizontal="center" vertical="center"/>
      <protection/>
    </xf>
    <xf numFmtId="0" fontId="2" fillId="33" borderId="20" xfId="54" applyFont="1" applyFill="1" applyBorder="1" applyAlignment="1">
      <alignment horizontal="center" vertical="center"/>
      <protection/>
    </xf>
    <xf numFmtId="0" fontId="2" fillId="0" borderId="17" xfId="54" applyFont="1" applyFill="1" applyBorder="1" applyAlignment="1">
      <alignment vertical="center" wrapText="1"/>
      <protection/>
    </xf>
    <xf numFmtId="0" fontId="2" fillId="0" borderId="18" xfId="54" applyFill="1" applyBorder="1" applyAlignment="1">
      <alignment horizontal="center" vertical="center"/>
      <protection/>
    </xf>
    <xf numFmtId="0" fontId="2" fillId="0" borderId="16" xfId="54" applyFill="1" applyBorder="1" applyAlignment="1">
      <alignment vertical="center" wrapText="1"/>
      <protection/>
    </xf>
    <xf numFmtId="0" fontId="2" fillId="0" borderId="16" xfId="54" applyFont="1" applyFill="1" applyBorder="1" applyAlignment="1">
      <alignment horizontal="center" vertical="center"/>
      <protection/>
    </xf>
    <xf numFmtId="0" fontId="2" fillId="0" borderId="20" xfId="54" applyFont="1" applyFill="1" applyBorder="1" applyAlignment="1">
      <alignment horizontal="center" vertical="center"/>
      <protection/>
    </xf>
    <xf numFmtId="0" fontId="2" fillId="0" borderId="17" xfId="54" applyFont="1" applyFill="1" applyBorder="1" applyAlignment="1">
      <alignment horizontal="center" vertical="center"/>
      <protection/>
    </xf>
    <xf numFmtId="0" fontId="2" fillId="0" borderId="19" xfId="54" applyFill="1" applyBorder="1" applyAlignment="1">
      <alignment horizontal="center" vertical="center"/>
      <protection/>
    </xf>
    <xf numFmtId="0" fontId="2" fillId="0" borderId="15" xfId="54" applyFill="1" applyBorder="1" applyAlignment="1">
      <alignment horizontal="center" vertical="center"/>
      <protection/>
    </xf>
    <xf numFmtId="0" fontId="2" fillId="0" borderId="15" xfId="54" applyFont="1" applyFill="1" applyBorder="1" applyAlignment="1">
      <alignment vertical="center" wrapText="1"/>
      <protection/>
    </xf>
    <xf numFmtId="0" fontId="2" fillId="0" borderId="18" xfId="54" applyBorder="1" applyAlignment="1">
      <alignment horizontal="center" vertical="center"/>
      <protection/>
    </xf>
    <xf numFmtId="0" fontId="2" fillId="0" borderId="20" xfId="54" applyBorder="1" applyAlignment="1">
      <alignment horizontal="center" vertical="center"/>
      <protection/>
    </xf>
    <xf numFmtId="0" fontId="2" fillId="32" borderId="16" xfId="54" applyFill="1" applyBorder="1" applyAlignment="1">
      <alignment horizontal="left" vertical="center" wrapText="1"/>
      <protection/>
    </xf>
    <xf numFmtId="0" fontId="2" fillId="0" borderId="15" xfId="54" applyBorder="1">
      <alignment/>
      <protection/>
    </xf>
    <xf numFmtId="0" fontId="2" fillId="0" borderId="19" xfId="54" applyBorder="1" applyAlignment="1">
      <alignment horizontal="center" vertical="center"/>
      <protection/>
    </xf>
    <xf numFmtId="0" fontId="2" fillId="0" borderId="18" xfId="54" applyFont="1" applyFill="1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2" fillId="0" borderId="16" xfId="54" applyFill="1" applyBorder="1" applyAlignment="1">
      <alignment horizontal="center" vertical="center"/>
      <protection/>
    </xf>
    <xf numFmtId="0" fontId="2" fillId="0" borderId="17" xfId="54" applyFill="1" applyBorder="1" applyAlignment="1">
      <alignment horizontal="center" vertical="center"/>
      <protection/>
    </xf>
    <xf numFmtId="4" fontId="2" fillId="0" borderId="21" xfId="54" applyNumberFormat="1" applyFont="1" applyFill="1" applyBorder="1" applyAlignment="1">
      <alignment horizontal="center" vertical="center"/>
      <protection/>
    </xf>
    <xf numFmtId="4" fontId="2" fillId="0" borderId="22" xfId="54" applyNumberFormat="1" applyFont="1" applyFill="1" applyBorder="1" applyAlignment="1">
      <alignment horizontal="center" vertical="center"/>
      <protection/>
    </xf>
    <xf numFmtId="0" fontId="2" fillId="0" borderId="0" xfId="54" applyFont="1">
      <alignment/>
      <protection/>
    </xf>
    <xf numFmtId="2" fontId="2" fillId="0" borderId="0" xfId="54" applyNumberFormat="1">
      <alignment/>
      <protection/>
    </xf>
    <xf numFmtId="0" fontId="2" fillId="0" borderId="0" xfId="54" applyAlignment="1">
      <alignment horizontal="center" vertical="center"/>
      <protection/>
    </xf>
    <xf numFmtId="0" fontId="2" fillId="32" borderId="0" xfId="54" applyFill="1" applyAlignment="1">
      <alignment vertical="center"/>
      <protection/>
    </xf>
    <xf numFmtId="0" fontId="2" fillId="0" borderId="0" xfId="54" applyAlignment="1">
      <alignment vertical="center"/>
      <protection/>
    </xf>
    <xf numFmtId="0" fontId="2" fillId="0" borderId="0" xfId="54" applyFill="1" applyAlignment="1">
      <alignment vertical="center"/>
      <protection/>
    </xf>
    <xf numFmtId="0" fontId="2" fillId="32" borderId="23" xfId="54" applyFill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 vertical="center"/>
      <protection/>
    </xf>
    <xf numFmtId="0" fontId="4" fillId="32" borderId="23" xfId="54" applyFont="1" applyFill="1" applyBorder="1" applyAlignment="1">
      <alignment vertical="center" wrapText="1"/>
      <protection/>
    </xf>
    <xf numFmtId="0" fontId="2" fillId="0" borderId="23" xfId="54" applyBorder="1" applyAlignment="1">
      <alignment horizontal="center" vertical="center"/>
      <protection/>
    </xf>
    <xf numFmtId="2" fontId="2" fillId="0" borderId="23" xfId="54" applyNumberFormat="1" applyBorder="1" applyAlignment="1">
      <alignment horizontal="center" vertical="center"/>
      <protection/>
    </xf>
    <xf numFmtId="4" fontId="2" fillId="32" borderId="23" xfId="54" applyNumberFormat="1" applyFill="1" applyBorder="1" applyAlignment="1">
      <alignment horizontal="center" vertical="center"/>
      <protection/>
    </xf>
    <xf numFmtId="4" fontId="4" fillId="0" borderId="23" xfId="54" applyNumberFormat="1" applyFont="1" applyBorder="1" applyAlignment="1">
      <alignment horizontal="center" vertical="center"/>
      <protection/>
    </xf>
    <xf numFmtId="0" fontId="2" fillId="32" borderId="0" xfId="54" applyFill="1" applyBorder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4" fillId="32" borderId="0" xfId="54" applyFont="1" applyFill="1" applyBorder="1" applyAlignment="1">
      <alignment vertical="center" wrapText="1"/>
      <protection/>
    </xf>
    <xf numFmtId="0" fontId="2" fillId="0" borderId="0" xfId="54" applyBorder="1" applyAlignment="1">
      <alignment horizontal="center" vertical="center"/>
      <protection/>
    </xf>
    <xf numFmtId="2" fontId="2" fillId="0" borderId="0" xfId="54" applyNumberFormat="1" applyBorder="1" applyAlignment="1">
      <alignment horizontal="center" vertical="center"/>
      <protection/>
    </xf>
    <xf numFmtId="4" fontId="2" fillId="32" borderId="0" xfId="54" applyNumberFormat="1" applyFill="1" applyBorder="1" applyAlignment="1">
      <alignment horizontal="center" vertical="center"/>
      <protection/>
    </xf>
    <xf numFmtId="4" fontId="4" fillId="0" borderId="0" xfId="54" applyNumberFormat="1" applyFont="1" applyBorder="1" applyAlignment="1">
      <alignment horizontal="center" vertical="center"/>
      <protection/>
    </xf>
    <xf numFmtId="0" fontId="2" fillId="0" borderId="0" xfId="54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vertical="center" wrapText="1"/>
      <protection/>
    </xf>
    <xf numFmtId="2" fontId="2" fillId="0" borderId="0" xfId="54" applyNumberFormat="1" applyFill="1" applyBorder="1" applyAlignment="1">
      <alignment horizontal="center" vertical="center"/>
      <protection/>
    </xf>
    <xf numFmtId="4" fontId="2" fillId="0" borderId="0" xfId="54" applyNumberFormat="1" applyFill="1" applyBorder="1" applyAlignment="1">
      <alignment horizontal="center" vertical="center"/>
      <protection/>
    </xf>
    <xf numFmtId="4" fontId="4" fillId="0" borderId="0" xfId="54" applyNumberFormat="1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vertical="center" wrapText="1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vertical="center" wrapText="1"/>
      <protection/>
    </xf>
    <xf numFmtId="2" fontId="2" fillId="0" borderId="0" xfId="54" applyNumberFormat="1" applyFont="1" applyFill="1" applyBorder="1" applyAlignment="1">
      <alignment horizontal="center" vertical="center"/>
      <protection/>
    </xf>
    <xf numFmtId="0" fontId="2" fillId="0" borderId="0" xfId="54" applyFill="1" applyBorder="1" applyAlignment="1">
      <alignment vertical="center" wrapText="1"/>
      <protection/>
    </xf>
    <xf numFmtId="0" fontId="2" fillId="0" borderId="0" xfId="54" applyFill="1" applyBorder="1" applyAlignment="1">
      <alignment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vertical="center" wrapText="1"/>
      <protection/>
    </xf>
    <xf numFmtId="2" fontId="4" fillId="0" borderId="0" xfId="54" applyNumberFormat="1" applyFont="1" applyFill="1" applyBorder="1" applyAlignment="1">
      <alignment horizontal="center" vertical="center"/>
      <protection/>
    </xf>
    <xf numFmtId="4" fontId="4" fillId="0" borderId="0" xfId="54" applyNumberFormat="1" applyFont="1" applyFill="1" applyBorder="1" applyAlignment="1">
      <alignment vertical="center"/>
      <protection/>
    </xf>
    <xf numFmtId="4" fontId="2" fillId="0" borderId="0" xfId="54" applyNumberFormat="1" applyFill="1" applyBorder="1" applyAlignment="1">
      <alignment vertical="center"/>
      <protection/>
    </xf>
    <xf numFmtId="2" fontId="2" fillId="0" borderId="0" xfId="54" applyNumberFormat="1" applyFont="1" applyFill="1" applyBorder="1" applyAlignment="1">
      <alignment horizontal="center" vertical="center"/>
      <protection/>
    </xf>
    <xf numFmtId="0" fontId="2" fillId="0" borderId="0" xfId="54" applyFill="1" applyBorder="1" applyAlignment="1">
      <alignment horizontal="center" vertical="center" wrapText="1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0" fontId="25" fillId="0" borderId="0" xfId="54" applyFont="1" applyFill="1" applyBorder="1" applyAlignment="1">
      <alignment horizontal="center" vertical="center"/>
      <protection/>
    </xf>
    <xf numFmtId="4" fontId="2" fillId="0" borderId="0" xfId="54" applyNumberFormat="1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2" fontId="2" fillId="0" borderId="0" xfId="54" applyNumberFormat="1" applyFill="1" applyBorder="1" applyAlignment="1">
      <alignment vertical="center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34" borderId="0" xfId="54" applyFill="1" applyAlignment="1">
      <alignment vertical="center"/>
      <protection/>
    </xf>
    <xf numFmtId="0" fontId="2" fillId="0" borderId="0" xfId="54" applyFont="1" applyFill="1" applyBorder="1" applyAlignment="1">
      <alignment vertical="center"/>
      <protection/>
    </xf>
    <xf numFmtId="4" fontId="2" fillId="0" borderId="0" xfId="54" applyNumberFormat="1" applyFill="1" applyBorder="1" applyAlignment="1">
      <alignment horizontal="center"/>
      <protection/>
    </xf>
    <xf numFmtId="0" fontId="2" fillId="0" borderId="0" xfId="54" applyFill="1" applyBorder="1">
      <alignment/>
      <protection/>
    </xf>
    <xf numFmtId="4" fontId="2" fillId="0" borderId="0" xfId="54" applyNumberFormat="1" applyFill="1" applyBorder="1">
      <alignment/>
      <protection/>
    </xf>
    <xf numFmtId="0" fontId="2" fillId="0" borderId="0" xfId="54" applyFill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vertical="center"/>
      <protection/>
    </xf>
    <xf numFmtId="0" fontId="2" fillId="0" borderId="0" xfId="54" applyFont="1" applyFill="1" applyBorder="1" applyAlignment="1">
      <alignment vertical="center"/>
      <protection/>
    </xf>
    <xf numFmtId="0" fontId="12" fillId="0" borderId="0" xfId="54" applyFont="1" applyFill="1" applyBorder="1" applyAlignment="1">
      <alignment horizontal="center" vertical="center"/>
      <protection/>
    </xf>
    <xf numFmtId="2" fontId="12" fillId="0" borderId="0" xfId="54" applyNumberFormat="1" applyFont="1" applyFill="1" applyBorder="1" applyAlignment="1">
      <alignment horizontal="center" vertical="center"/>
      <protection/>
    </xf>
    <xf numFmtId="4" fontId="2" fillId="0" borderId="0" xfId="54" applyNumberFormat="1" applyBorder="1" applyAlignment="1">
      <alignment horizontal="center" vertical="center"/>
      <protection/>
    </xf>
    <xf numFmtId="0" fontId="2" fillId="32" borderId="0" xfId="54" applyFill="1" applyBorder="1" applyAlignment="1">
      <alignment vertical="center"/>
      <protection/>
    </xf>
    <xf numFmtId="4" fontId="25" fillId="32" borderId="0" xfId="54" applyNumberFormat="1" applyFont="1" applyFill="1" applyBorder="1" applyAlignment="1">
      <alignment horizontal="center" vertical="center"/>
      <protection/>
    </xf>
    <xf numFmtId="0" fontId="2" fillId="0" borderId="0" xfId="54" applyBorder="1" applyAlignment="1">
      <alignment vertical="center"/>
      <protection/>
    </xf>
    <xf numFmtId="2" fontId="2" fillId="0" borderId="0" xfId="54" applyNumberFormat="1" applyFont="1" applyBorder="1" applyAlignment="1">
      <alignment horizontal="center" vertical="center"/>
      <protection/>
    </xf>
    <xf numFmtId="4" fontId="4" fillId="0" borderId="0" xfId="54" applyNumberFormat="1" applyFont="1" applyBorder="1" applyAlignment="1">
      <alignment vertical="center"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7" fillId="0" borderId="0" xfId="57" applyFont="1" applyBorder="1" applyAlignment="1">
      <alignment horizontal="center" wrapText="1"/>
      <protection/>
    </xf>
    <xf numFmtId="0" fontId="9" fillId="0" borderId="0" xfId="57" applyFont="1" applyBorder="1" applyAlignment="1">
      <alignment horizontal="center" vertical="center" wrapText="1"/>
      <protection/>
    </xf>
    <xf numFmtId="0" fontId="18" fillId="0" borderId="0" xfId="57" applyFont="1" applyAlignment="1">
      <alignment horizontal="left"/>
      <protection/>
    </xf>
    <xf numFmtId="0" fontId="18" fillId="0" borderId="0" xfId="57" applyFont="1" applyAlignment="1">
      <alignment horizontal="center"/>
      <protection/>
    </xf>
    <xf numFmtId="0" fontId="18" fillId="0" borderId="0" xfId="57" applyFont="1" applyAlignment="1">
      <alignment vertical="center"/>
      <protection/>
    </xf>
    <xf numFmtId="0" fontId="14" fillId="0" borderId="0" xfId="57" applyFont="1" applyAlignment="1">
      <alignment horizontal="left"/>
      <protection/>
    </xf>
    <xf numFmtId="0" fontId="14" fillId="0" borderId="0" xfId="57" applyFont="1" applyAlignment="1">
      <alignment horizontal="center" wrapText="1"/>
      <protection/>
    </xf>
    <xf numFmtId="0" fontId="14" fillId="0" borderId="0" xfId="57" applyFont="1" applyAlignment="1">
      <alignment horizontal="center"/>
      <protection/>
    </xf>
    <xf numFmtId="0" fontId="18" fillId="0" borderId="0" xfId="57" applyFont="1" applyAlignment="1">
      <alignment horizontal="left" vertical="top"/>
      <protection/>
    </xf>
    <xf numFmtId="0" fontId="14" fillId="0" borderId="0" xfId="57" applyFont="1" applyBorder="1" applyAlignment="1">
      <alignment horizontal="center"/>
      <protection/>
    </xf>
    <xf numFmtId="0" fontId="18" fillId="0" borderId="0" xfId="57" applyFont="1">
      <alignment/>
      <protection/>
    </xf>
    <xf numFmtId="0" fontId="18" fillId="0" borderId="0" xfId="57" applyFont="1">
      <alignment/>
      <protection/>
    </xf>
    <xf numFmtId="0" fontId="23" fillId="0" borderId="24" xfId="56" applyFont="1" applyFill="1" applyBorder="1" applyAlignment="1">
      <alignment horizontal="center" vertical="center"/>
      <protection/>
    </xf>
    <xf numFmtId="2" fontId="2" fillId="0" borderId="0" xfId="54" applyNumberFormat="1" applyAlignment="1">
      <alignment vertical="center"/>
      <protection/>
    </xf>
    <xf numFmtId="0" fontId="22" fillId="35" borderId="14" xfId="56" applyFont="1" applyFill="1" applyBorder="1" applyAlignment="1">
      <alignment horizontal="center" vertical="center" wrapText="1"/>
      <protection/>
    </xf>
    <xf numFmtId="0" fontId="22" fillId="36" borderId="25" xfId="56" applyFont="1" applyFill="1" applyBorder="1" applyAlignment="1">
      <alignment horizontal="center" vertical="center"/>
      <protection/>
    </xf>
    <xf numFmtId="166" fontId="22" fillId="37" borderId="4" xfId="56" applyNumberFormat="1" applyFont="1" applyFill="1" applyBorder="1" applyAlignment="1">
      <alignment horizontal="right" vertical="center"/>
      <protection/>
    </xf>
    <xf numFmtId="0" fontId="23" fillId="0" borderId="26" xfId="56" applyFont="1" applyFill="1" applyBorder="1" applyAlignment="1">
      <alignment horizontal="center" vertical="center"/>
      <protection/>
    </xf>
    <xf numFmtId="0" fontId="2" fillId="0" borderId="17" xfId="54" applyFont="1" applyFill="1" applyBorder="1" applyAlignment="1">
      <alignment vertical="center" wrapText="1"/>
      <protection/>
    </xf>
    <xf numFmtId="4" fontId="2" fillId="0" borderId="27" xfId="54" applyNumberFormat="1" applyFont="1" applyFill="1" applyBorder="1" applyAlignment="1">
      <alignment horizontal="center" vertical="center"/>
      <protection/>
    </xf>
    <xf numFmtId="2" fontId="2" fillId="0" borderId="28" xfId="0" applyNumberFormat="1" applyFont="1" applyFill="1" applyBorder="1" applyAlignment="1">
      <alignment horizontal="center" vertical="center"/>
    </xf>
    <xf numFmtId="4" fontId="2" fillId="0" borderId="16" xfId="54" applyNumberFormat="1" applyFill="1" applyBorder="1" applyAlignment="1">
      <alignment horizontal="center" vertical="center"/>
      <protection/>
    </xf>
    <xf numFmtId="4" fontId="2" fillId="0" borderId="21" xfId="54" applyNumberFormat="1" applyFill="1" applyBorder="1" applyAlignment="1">
      <alignment horizontal="center" vertical="center"/>
      <protection/>
    </xf>
    <xf numFmtId="4" fontId="2" fillId="0" borderId="17" xfId="54" applyNumberFormat="1" applyFill="1" applyBorder="1" applyAlignment="1">
      <alignment horizontal="center" vertical="center"/>
      <protection/>
    </xf>
    <xf numFmtId="4" fontId="2" fillId="0" borderId="22" xfId="54" applyNumberFormat="1" applyFill="1" applyBorder="1" applyAlignment="1">
      <alignment horizontal="center" vertical="center"/>
      <protection/>
    </xf>
    <xf numFmtId="4" fontId="2" fillId="0" borderId="29" xfId="54" applyNumberFormat="1" applyFill="1" applyBorder="1" applyAlignment="1">
      <alignment horizontal="center" vertical="center"/>
      <protection/>
    </xf>
    <xf numFmtId="0" fontId="2" fillId="0" borderId="17" xfId="54" applyFill="1" applyBorder="1">
      <alignment/>
      <protection/>
    </xf>
    <xf numFmtId="2" fontId="24" fillId="0" borderId="28" xfId="0" applyNumberFormat="1" applyFont="1" applyFill="1" applyBorder="1" applyAlignment="1">
      <alignment horizontal="center" vertical="center"/>
    </xf>
    <xf numFmtId="0" fontId="2" fillId="0" borderId="30" xfId="54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4" fontId="4" fillId="32" borderId="0" xfId="54" applyNumberFormat="1" applyFont="1" applyFill="1" applyBorder="1" applyAlignment="1">
      <alignment horizontal="center" vertical="center"/>
      <protection/>
    </xf>
    <xf numFmtId="0" fontId="23" fillId="0" borderId="31" xfId="56" applyFont="1" applyFill="1" applyBorder="1" applyAlignment="1">
      <alignment horizontal="center" vertical="center"/>
      <protection/>
    </xf>
    <xf numFmtId="0" fontId="23" fillId="0" borderId="32" xfId="56" applyFont="1" applyFill="1" applyBorder="1" applyAlignment="1">
      <alignment vertical="center" wrapText="1"/>
      <protection/>
    </xf>
    <xf numFmtId="0" fontId="23" fillId="0" borderId="33" xfId="56" applyFont="1" applyFill="1" applyBorder="1" applyAlignment="1">
      <alignment vertical="center" wrapText="1"/>
      <protection/>
    </xf>
    <xf numFmtId="4" fontId="23" fillId="0" borderId="33" xfId="56" applyNumberFormat="1" applyFont="1" applyFill="1" applyBorder="1" applyAlignment="1">
      <alignment horizontal="right" vertical="center"/>
      <protection/>
    </xf>
    <xf numFmtId="4" fontId="7" fillId="33" borderId="34" xfId="54" applyNumberFormat="1" applyFont="1" applyFill="1" applyBorder="1" applyAlignment="1">
      <alignment horizontal="center" vertical="center"/>
      <protection/>
    </xf>
    <xf numFmtId="4" fontId="23" fillId="0" borderId="34" xfId="56" applyNumberFormat="1" applyFont="1" applyFill="1" applyBorder="1" applyAlignment="1">
      <alignment horizontal="center" vertical="center"/>
      <protection/>
    </xf>
    <xf numFmtId="4" fontId="2" fillId="0" borderId="30" xfId="54" applyNumberFormat="1" applyFill="1" applyBorder="1" applyAlignment="1">
      <alignment horizontal="center" vertical="center"/>
      <protection/>
    </xf>
    <xf numFmtId="0" fontId="6" fillId="0" borderId="31" xfId="54" applyFont="1" applyFill="1" applyBorder="1" applyAlignment="1">
      <alignment horizontal="center" vertical="center"/>
      <protection/>
    </xf>
    <xf numFmtId="0" fontId="6" fillId="0" borderId="32" xfId="54" applyFont="1" applyFill="1" applyBorder="1" applyAlignment="1">
      <alignment horizontal="center" vertical="center" wrapText="1"/>
      <protection/>
    </xf>
    <xf numFmtId="0" fontId="6" fillId="0" borderId="32" xfId="54" applyFont="1" applyFill="1" applyBorder="1" applyAlignment="1">
      <alignment vertical="center" wrapText="1"/>
      <protection/>
    </xf>
    <xf numFmtId="0" fontId="6" fillId="0" borderId="32" xfId="54" applyFont="1" applyFill="1" applyBorder="1" applyAlignment="1">
      <alignment horizontal="center" vertical="center"/>
      <protection/>
    </xf>
    <xf numFmtId="4" fontId="6" fillId="0" borderId="32" xfId="54" applyNumberFormat="1" applyFont="1" applyFill="1" applyBorder="1" applyAlignment="1">
      <alignment horizontal="center" vertical="center"/>
      <protection/>
    </xf>
    <xf numFmtId="4" fontId="2" fillId="0" borderId="32" xfId="54" applyNumberFormat="1" applyFill="1" applyBorder="1" applyAlignment="1">
      <alignment horizontal="center" vertical="center"/>
      <protection/>
    </xf>
    <xf numFmtId="4" fontId="2" fillId="0" borderId="33" xfId="54" applyNumberFormat="1" applyFont="1" applyFill="1" applyBorder="1" applyAlignment="1">
      <alignment horizontal="center" vertical="center"/>
      <protection/>
    </xf>
    <xf numFmtId="0" fontId="4" fillId="10" borderId="35" xfId="54" applyFont="1" applyFill="1" applyBorder="1" applyAlignment="1">
      <alignment horizontal="center" vertical="center"/>
      <protection/>
    </xf>
    <xf numFmtId="0" fontId="4" fillId="10" borderId="36" xfId="54" applyFont="1" applyFill="1" applyBorder="1" applyAlignment="1">
      <alignment horizontal="center" vertical="center"/>
      <protection/>
    </xf>
    <xf numFmtId="0" fontId="13" fillId="10" borderId="37" xfId="54" applyFont="1" applyFill="1" applyBorder="1" applyAlignment="1">
      <alignment vertical="center"/>
      <protection/>
    </xf>
    <xf numFmtId="0" fontId="13" fillId="10" borderId="38" xfId="54" applyFont="1" applyFill="1" applyBorder="1" applyAlignment="1">
      <alignment vertical="center"/>
      <protection/>
    </xf>
    <xf numFmtId="0" fontId="10" fillId="10" borderId="39" xfId="54" applyFont="1" applyFill="1" applyBorder="1" applyAlignment="1">
      <alignment horizontal="center" vertical="center"/>
      <protection/>
    </xf>
    <xf numFmtId="2" fontId="10" fillId="10" borderId="40" xfId="54" applyNumberFormat="1" applyFont="1" applyFill="1" applyBorder="1" applyAlignment="1">
      <alignment horizontal="center" vertical="center"/>
      <protection/>
    </xf>
    <xf numFmtId="2" fontId="4" fillId="10" borderId="41" xfId="54" applyNumberFormat="1" applyFont="1" applyFill="1" applyBorder="1" applyAlignment="1">
      <alignment horizontal="center" vertical="center"/>
      <protection/>
    </xf>
    <xf numFmtId="2" fontId="4" fillId="10" borderId="42" xfId="54" applyNumberFormat="1" applyFont="1" applyFill="1" applyBorder="1" applyAlignment="1">
      <alignment horizontal="center" vertical="center"/>
      <protection/>
    </xf>
    <xf numFmtId="0" fontId="2" fillId="0" borderId="24" xfId="54" applyFill="1" applyBorder="1" applyAlignment="1">
      <alignment horizontal="center" vertical="center"/>
      <protection/>
    </xf>
    <xf numFmtId="0" fontId="2" fillId="0" borderId="43" xfId="54" applyFill="1" applyBorder="1" applyAlignment="1">
      <alignment vertical="center"/>
      <protection/>
    </xf>
    <xf numFmtId="0" fontId="2" fillId="0" borderId="43" xfId="54" applyFill="1" applyBorder="1" applyAlignment="1">
      <alignment horizontal="center" vertical="center"/>
      <protection/>
    </xf>
    <xf numFmtId="0" fontId="4" fillId="0" borderId="43" xfId="54" applyFont="1" applyFill="1" applyBorder="1" applyAlignment="1">
      <alignment horizontal="left" vertical="center"/>
      <protection/>
    </xf>
    <xf numFmtId="0" fontId="4" fillId="0" borderId="43" xfId="54" applyFont="1" applyFill="1" applyBorder="1" applyAlignment="1">
      <alignment horizontal="right" vertical="center"/>
      <protection/>
    </xf>
    <xf numFmtId="4" fontId="4" fillId="0" borderId="44" xfId="54" applyNumberFormat="1" applyFont="1" applyFill="1" applyBorder="1" applyAlignment="1">
      <alignment horizontal="center" vertical="center"/>
      <protection/>
    </xf>
    <xf numFmtId="0" fontId="2" fillId="0" borderId="45" xfId="54" applyFill="1" applyBorder="1" applyAlignment="1">
      <alignment horizontal="center" vertical="center"/>
      <protection/>
    </xf>
    <xf numFmtId="0" fontId="2" fillId="0" borderId="46" xfId="54" applyFont="1" applyFill="1" applyBorder="1" applyAlignment="1">
      <alignment horizontal="center" vertical="center"/>
      <protection/>
    </xf>
    <xf numFmtId="0" fontId="2" fillId="0" borderId="46" xfId="54" applyFill="1" applyBorder="1" applyAlignment="1">
      <alignment vertical="center"/>
      <protection/>
    </xf>
    <xf numFmtId="0" fontId="2" fillId="0" borderId="46" xfId="54" applyFill="1" applyBorder="1" applyAlignment="1">
      <alignment horizontal="center" vertical="center"/>
      <protection/>
    </xf>
    <xf numFmtId="0" fontId="4" fillId="0" borderId="46" xfId="54" applyFont="1" applyFill="1" applyBorder="1" applyAlignment="1">
      <alignment horizontal="left" vertical="center"/>
      <protection/>
    </xf>
    <xf numFmtId="0" fontId="4" fillId="0" borderId="46" xfId="54" applyFont="1" applyFill="1" applyBorder="1" applyAlignment="1">
      <alignment horizontal="right" vertical="center"/>
      <protection/>
    </xf>
    <xf numFmtId="4" fontId="4" fillId="0" borderId="47" xfId="54" applyNumberFormat="1" applyFont="1" applyFill="1" applyBorder="1" applyAlignment="1">
      <alignment horizontal="center" vertical="center"/>
      <protection/>
    </xf>
    <xf numFmtId="0" fontId="4" fillId="10" borderId="25" xfId="54" applyFont="1" applyFill="1" applyBorder="1" applyAlignment="1">
      <alignment vertical="center" wrapText="1"/>
      <protection/>
    </xf>
    <xf numFmtId="0" fontId="4" fillId="10" borderId="37" xfId="54" applyFont="1" applyFill="1" applyBorder="1" applyAlignment="1">
      <alignment vertical="center" wrapText="1"/>
      <protection/>
    </xf>
    <xf numFmtId="0" fontId="6" fillId="10" borderId="37" xfId="54" applyFont="1" applyFill="1" applyBorder="1" applyAlignment="1">
      <alignment vertical="center" wrapText="1"/>
      <protection/>
    </xf>
    <xf numFmtId="1" fontId="4" fillId="10" borderId="37" xfId="54" applyNumberFormat="1" applyFont="1" applyFill="1" applyBorder="1" applyAlignment="1">
      <alignment vertical="center" wrapText="1"/>
      <protection/>
    </xf>
    <xf numFmtId="3" fontId="4" fillId="10" borderId="48" xfId="54" applyNumberFormat="1" applyFont="1" applyFill="1" applyBorder="1" applyAlignment="1">
      <alignment vertical="center" wrapText="1"/>
      <protection/>
    </xf>
    <xf numFmtId="0" fontId="2" fillId="0" borderId="30" xfId="54" applyFill="1" applyBorder="1" applyAlignment="1">
      <alignment horizontal="center" vertical="center" wrapText="1"/>
      <protection/>
    </xf>
    <xf numFmtId="0" fontId="2" fillId="0" borderId="30" xfId="54" applyFont="1" applyFill="1" applyBorder="1" applyAlignment="1">
      <alignment vertical="center" wrapText="1"/>
      <protection/>
    </xf>
    <xf numFmtId="0" fontId="2" fillId="0" borderId="15" xfId="54" applyFill="1" applyBorder="1" applyAlignment="1">
      <alignment vertical="center"/>
      <protection/>
    </xf>
    <xf numFmtId="0" fontId="2" fillId="32" borderId="17" xfId="54" applyFont="1" applyFill="1" applyBorder="1" applyAlignment="1">
      <alignment vertical="center" wrapText="1"/>
      <protection/>
    </xf>
    <xf numFmtId="0" fontId="2" fillId="33" borderId="15" xfId="0" applyFont="1" applyFill="1" applyBorder="1" applyAlignment="1">
      <alignment vertical="center" wrapText="1"/>
    </xf>
    <xf numFmtId="4" fontId="2" fillId="0" borderId="17" xfId="54" applyNumberFormat="1" applyFont="1" applyFill="1" applyBorder="1" applyAlignment="1">
      <alignment horizontal="center" vertical="center"/>
      <protection/>
    </xf>
    <xf numFmtId="0" fontId="2" fillId="0" borderId="20" xfId="54" applyFill="1" applyBorder="1">
      <alignment/>
      <protection/>
    </xf>
    <xf numFmtId="0" fontId="2" fillId="32" borderId="17" xfId="54" applyFont="1" applyFill="1" applyBorder="1" applyAlignment="1">
      <alignment horizontal="left" vertical="center" wrapText="1"/>
      <protection/>
    </xf>
    <xf numFmtId="0" fontId="2" fillId="0" borderId="16" xfId="54" applyFont="1" applyFill="1" applyBorder="1" applyAlignment="1">
      <alignment horizontal="left" vertical="center" wrapText="1"/>
      <protection/>
    </xf>
    <xf numFmtId="0" fontId="2" fillId="32" borderId="16" xfId="54" applyFont="1" applyFill="1" applyBorder="1" applyAlignment="1">
      <alignment horizontal="left" vertical="center" wrapText="1"/>
      <protection/>
    </xf>
    <xf numFmtId="0" fontId="2" fillId="0" borderId="0" xfId="54" applyFont="1" applyBorder="1">
      <alignment/>
      <protection/>
    </xf>
    <xf numFmtId="2" fontId="2" fillId="0" borderId="0" xfId="54" applyNumberFormat="1" applyBorder="1">
      <alignment/>
      <protection/>
    </xf>
    <xf numFmtId="164" fontId="2" fillId="0" borderId="49" xfId="54" applyNumberFormat="1" applyFont="1" applyFill="1" applyBorder="1" applyAlignment="1">
      <alignment horizontal="center" vertical="center"/>
      <protection/>
    </xf>
    <xf numFmtId="0" fontId="2" fillId="0" borderId="43" xfId="54" applyFont="1" applyFill="1" applyBorder="1" applyAlignment="1">
      <alignment horizontal="center" vertical="center"/>
      <protection/>
    </xf>
    <xf numFmtId="4" fontId="27" fillId="10" borderId="42" xfId="54" applyNumberFormat="1" applyFont="1" applyFill="1" applyBorder="1" applyAlignment="1">
      <alignment horizontal="center" vertical="center" wrapText="1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45" xfId="54" applyFont="1" applyFill="1" applyBorder="1" applyAlignment="1">
      <alignment horizontal="center" vertical="center"/>
      <protection/>
    </xf>
    <xf numFmtId="0" fontId="2" fillId="32" borderId="1" xfId="54" applyFill="1" applyBorder="1" applyAlignment="1">
      <alignment horizontal="center" vertical="center" wrapText="1"/>
      <protection/>
    </xf>
    <xf numFmtId="4" fontId="2" fillId="0" borderId="1" xfId="54" applyNumberFormat="1" applyFill="1" applyBorder="1" applyAlignment="1">
      <alignment horizontal="center" vertical="center"/>
      <protection/>
    </xf>
    <xf numFmtId="4" fontId="2" fillId="0" borderId="44" xfId="54" applyNumberFormat="1" applyFill="1" applyBorder="1" applyAlignment="1">
      <alignment horizontal="center" vertical="center"/>
      <protection/>
    </xf>
    <xf numFmtId="0" fontId="2" fillId="0" borderId="50" xfId="54" applyBorder="1" applyAlignment="1">
      <alignment horizontal="center" vertical="center"/>
      <protection/>
    </xf>
    <xf numFmtId="4" fontId="2" fillId="0" borderId="50" xfId="54" applyNumberFormat="1" applyFill="1" applyBorder="1" applyAlignment="1">
      <alignment horizontal="center" vertical="center"/>
      <protection/>
    </xf>
    <xf numFmtId="4" fontId="2" fillId="0" borderId="51" xfId="54" applyNumberFormat="1" applyFill="1" applyBorder="1" applyAlignment="1">
      <alignment horizontal="center" vertical="center"/>
      <protection/>
    </xf>
    <xf numFmtId="0" fontId="2" fillId="0" borderId="1" xfId="54" applyBorder="1" applyAlignment="1">
      <alignment horizontal="center" vertical="center"/>
      <protection/>
    </xf>
    <xf numFmtId="4" fontId="2" fillId="0" borderId="44" xfId="54" applyNumberFormat="1" applyFont="1" applyFill="1" applyBorder="1" applyAlignment="1">
      <alignment horizontal="center" vertical="center"/>
      <protection/>
    </xf>
    <xf numFmtId="0" fontId="2" fillId="0" borderId="52" xfId="54" applyBorder="1" applyAlignment="1">
      <alignment horizontal="center" vertical="center"/>
      <protection/>
    </xf>
    <xf numFmtId="4" fontId="4" fillId="32" borderId="0" xfId="54" applyNumberFormat="1" applyFont="1" applyFill="1" applyAlignment="1">
      <alignment horizontal="center" vertical="center"/>
      <protection/>
    </xf>
    <xf numFmtId="0" fontId="10" fillId="38" borderId="39" xfId="54" applyFont="1" applyFill="1" applyBorder="1" applyAlignment="1">
      <alignment horizontal="center" vertical="center"/>
      <protection/>
    </xf>
    <xf numFmtId="0" fontId="4" fillId="38" borderId="35" xfId="54" applyFont="1" applyFill="1" applyBorder="1" applyAlignment="1">
      <alignment horizontal="center" vertical="center"/>
      <protection/>
    </xf>
    <xf numFmtId="0" fontId="4" fillId="38" borderId="36" xfId="54" applyFont="1" applyFill="1" applyBorder="1" applyAlignment="1">
      <alignment horizontal="center" vertical="center"/>
      <protection/>
    </xf>
    <xf numFmtId="0" fontId="4" fillId="39" borderId="24" xfId="54" applyFont="1" applyFill="1" applyBorder="1" applyAlignment="1">
      <alignment horizontal="center" vertical="center"/>
      <protection/>
    </xf>
    <xf numFmtId="0" fontId="4" fillId="39" borderId="1" xfId="54" applyFont="1" applyFill="1" applyBorder="1" applyAlignment="1">
      <alignment vertical="center" wrapText="1"/>
      <protection/>
    </xf>
    <xf numFmtId="0" fontId="4" fillId="39" borderId="1" xfId="54" applyFont="1" applyFill="1" applyBorder="1" applyAlignment="1">
      <alignment horizontal="center" vertical="center"/>
      <protection/>
    </xf>
    <xf numFmtId="0" fontId="4" fillId="39" borderId="53" xfId="54" applyFont="1" applyFill="1" applyBorder="1" applyAlignment="1">
      <alignment horizontal="center" vertical="center"/>
      <protection/>
    </xf>
    <xf numFmtId="0" fontId="4" fillId="39" borderId="50" xfId="54" applyFont="1" applyFill="1" applyBorder="1" applyAlignment="1">
      <alignment horizontal="center" vertical="center" wrapText="1"/>
      <protection/>
    </xf>
    <xf numFmtId="0" fontId="4" fillId="39" borderId="50" xfId="54" applyFont="1" applyFill="1" applyBorder="1" applyAlignment="1">
      <alignment horizontal="left" vertical="center" wrapText="1"/>
      <protection/>
    </xf>
    <xf numFmtId="0" fontId="4" fillId="39" borderId="50" xfId="54" applyFont="1" applyFill="1" applyBorder="1" applyAlignment="1">
      <alignment horizontal="center" vertical="center"/>
      <protection/>
    </xf>
    <xf numFmtId="0" fontId="2" fillId="0" borderId="17" xfId="54" applyFill="1" applyBorder="1" applyAlignment="1">
      <alignment vertical="center" wrapText="1"/>
      <protection/>
    </xf>
    <xf numFmtId="0" fontId="4" fillId="39" borderId="1" xfId="54" applyFont="1" applyFill="1" applyBorder="1" applyAlignment="1">
      <alignment horizontal="center" vertical="center" wrapText="1"/>
      <protection/>
    </xf>
    <xf numFmtId="0" fontId="2" fillId="0" borderId="54" xfId="54" applyFont="1" applyFill="1" applyBorder="1" applyAlignment="1">
      <alignment horizontal="center" vertical="center"/>
      <protection/>
    </xf>
    <xf numFmtId="0" fontId="2" fillId="0" borderId="1" xfId="54" applyFill="1" applyBorder="1" applyAlignment="1">
      <alignment horizontal="center" vertical="center"/>
      <protection/>
    </xf>
    <xf numFmtId="0" fontId="22" fillId="35" borderId="55" xfId="56" applyFont="1" applyFill="1" applyBorder="1" applyAlignment="1">
      <alignment horizontal="center" vertical="center" wrapText="1"/>
      <protection/>
    </xf>
    <xf numFmtId="0" fontId="23" fillId="0" borderId="53" xfId="56" applyFont="1" applyFill="1" applyBorder="1" applyAlignment="1">
      <alignment horizontal="center" vertical="center"/>
      <protection/>
    </xf>
    <xf numFmtId="4" fontId="23" fillId="0" borderId="56" xfId="56" applyNumberFormat="1" applyFont="1" applyFill="1" applyBorder="1" applyAlignment="1">
      <alignment horizontal="center" vertical="center"/>
      <protection/>
    </xf>
    <xf numFmtId="2" fontId="2" fillId="40" borderId="0" xfId="54" applyNumberFormat="1" applyFill="1" applyBorder="1" applyAlignment="1">
      <alignment horizontal="center" vertical="center"/>
      <protection/>
    </xf>
    <xf numFmtId="2" fontId="2" fillId="40" borderId="0" xfId="54" applyNumberFormat="1" applyFont="1" applyFill="1" applyBorder="1" applyAlignment="1">
      <alignment horizontal="center" vertical="center"/>
      <protection/>
    </xf>
    <xf numFmtId="2" fontId="4" fillId="40" borderId="0" xfId="54" applyNumberFormat="1" applyFont="1" applyFill="1" applyBorder="1" applyAlignment="1">
      <alignment horizontal="center" vertical="center"/>
      <protection/>
    </xf>
    <xf numFmtId="2" fontId="2" fillId="40" borderId="0" xfId="54" applyNumberFormat="1" applyFont="1" applyFill="1" applyBorder="1" applyAlignment="1">
      <alignment horizontal="center" vertical="center"/>
      <protection/>
    </xf>
    <xf numFmtId="2" fontId="12" fillId="40" borderId="0" xfId="54" applyNumberFormat="1" applyFont="1" applyFill="1" applyBorder="1" applyAlignment="1">
      <alignment horizontal="center" vertical="center"/>
      <protection/>
    </xf>
    <xf numFmtId="2" fontId="2" fillId="40" borderId="0" xfId="54" applyNumberFormat="1" applyFill="1">
      <alignment/>
      <protection/>
    </xf>
    <xf numFmtId="0" fontId="2" fillId="0" borderId="31" xfId="54" applyFill="1" applyBorder="1" applyAlignment="1">
      <alignment horizontal="center" vertical="center"/>
      <protection/>
    </xf>
    <xf numFmtId="0" fontId="2" fillId="0" borderId="32" xfId="54" applyFont="1" applyFill="1" applyBorder="1" applyAlignment="1">
      <alignment horizontal="center" vertical="center"/>
      <protection/>
    </xf>
    <xf numFmtId="0" fontId="2" fillId="0" borderId="32" xfId="54" applyFill="1" applyBorder="1" applyAlignment="1">
      <alignment vertical="center"/>
      <protection/>
    </xf>
    <xf numFmtId="0" fontId="2" fillId="0" borderId="32" xfId="54" applyFill="1" applyBorder="1" applyAlignment="1">
      <alignment horizontal="center" vertical="center"/>
      <protection/>
    </xf>
    <xf numFmtId="0" fontId="2" fillId="0" borderId="31" xfId="54" applyFont="1" applyFill="1" applyBorder="1" applyAlignment="1">
      <alignment horizontal="center" vertical="center"/>
      <protection/>
    </xf>
    <xf numFmtId="0" fontId="2" fillId="0" borderId="32" xfId="54" applyFont="1" applyFill="1" applyBorder="1" applyAlignment="1">
      <alignment horizontal="center" vertical="center"/>
      <protection/>
    </xf>
    <xf numFmtId="0" fontId="2" fillId="0" borderId="32" xfId="54" applyFont="1" applyFill="1" applyBorder="1" applyAlignment="1">
      <alignment vertical="center" wrapText="1"/>
      <protection/>
    </xf>
    <xf numFmtId="0" fontId="2" fillId="0" borderId="1" xfId="54" applyFont="1" applyFill="1" applyBorder="1" applyAlignment="1">
      <alignment vertical="center" wrapText="1"/>
      <protection/>
    </xf>
    <xf numFmtId="0" fontId="2" fillId="32" borderId="17" xfId="54" applyFill="1" applyBorder="1" applyAlignment="1">
      <alignment horizontal="center" vertical="center" wrapText="1"/>
      <protection/>
    </xf>
    <xf numFmtId="4" fontId="2" fillId="0" borderId="1" xfId="54" applyNumberFormat="1" applyFont="1" applyFill="1" applyBorder="1" applyAlignment="1">
      <alignment horizontal="center" vertical="center"/>
      <protection/>
    </xf>
    <xf numFmtId="4" fontId="2" fillId="0" borderId="1" xfId="54" applyNumberFormat="1" applyFont="1" applyBorder="1" applyAlignment="1">
      <alignment horizontal="center" vertical="center"/>
      <protection/>
    </xf>
    <xf numFmtId="0" fontId="2" fillId="0" borderId="20" xfId="54" applyFont="1" applyFill="1" applyBorder="1" applyAlignment="1">
      <alignment vertical="center"/>
      <protection/>
    </xf>
    <xf numFmtId="2" fontId="24" fillId="0" borderId="57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58" xfId="0" applyBorder="1" applyAlignment="1">
      <alignment/>
    </xf>
    <xf numFmtId="0" fontId="2" fillId="32" borderId="50" xfId="54" applyFont="1" applyFill="1" applyBorder="1" applyAlignment="1">
      <alignment horizontal="left" vertical="center" wrapText="1"/>
      <protection/>
    </xf>
    <xf numFmtId="4" fontId="2" fillId="32" borderId="59" xfId="54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2" fontId="4" fillId="0" borderId="0" xfId="54" applyNumberFormat="1" applyFont="1" applyFill="1" applyBorder="1" applyAlignment="1">
      <alignment horizontal="center" vertical="center"/>
      <protection/>
    </xf>
    <xf numFmtId="0" fontId="9" fillId="0" borderId="0" xfId="54" applyFont="1" applyFill="1" applyBorder="1" applyAlignment="1">
      <alignment vertical="center" wrapText="1"/>
      <protection/>
    </xf>
    <xf numFmtId="0" fontId="10" fillId="38" borderId="60" xfId="54" applyFont="1" applyFill="1" applyBorder="1" applyAlignment="1">
      <alignment horizontal="center" vertical="center"/>
      <protection/>
    </xf>
    <xf numFmtId="164" fontId="2" fillId="33" borderId="29" xfId="54" applyNumberFormat="1" applyFont="1" applyFill="1" applyBorder="1" applyAlignment="1">
      <alignment horizontal="center" vertical="center"/>
      <protection/>
    </xf>
    <xf numFmtId="0" fontId="4" fillId="39" borderId="44" xfId="54" applyFont="1" applyFill="1" applyBorder="1" applyAlignment="1">
      <alignment horizontal="center" vertical="center"/>
      <protection/>
    </xf>
    <xf numFmtId="2" fontId="2" fillId="33" borderId="21" xfId="54" applyNumberFormat="1" applyFont="1" applyFill="1" applyBorder="1" applyAlignment="1">
      <alignment horizontal="center" vertical="center"/>
      <protection/>
    </xf>
    <xf numFmtId="2" fontId="2" fillId="33" borderId="22" xfId="54" applyNumberFormat="1" applyFont="1" applyFill="1" applyBorder="1" applyAlignment="1">
      <alignment horizontal="center" vertical="center"/>
      <protection/>
    </xf>
    <xf numFmtId="0" fontId="4" fillId="33" borderId="61" xfId="54" applyFont="1" applyFill="1" applyBorder="1" applyAlignment="1">
      <alignment horizontal="left" vertical="center"/>
      <protection/>
    </xf>
    <xf numFmtId="0" fontId="4" fillId="0" borderId="61" xfId="54" applyFont="1" applyFill="1" applyBorder="1" applyAlignment="1">
      <alignment horizontal="left" vertical="center"/>
      <protection/>
    </xf>
    <xf numFmtId="4" fontId="2" fillId="33" borderId="21" xfId="54" applyNumberFormat="1" applyFont="1" applyFill="1" applyBorder="1" applyAlignment="1">
      <alignment horizontal="center" vertical="center"/>
      <protection/>
    </xf>
    <xf numFmtId="4" fontId="2" fillId="33" borderId="22" xfId="54" applyNumberFormat="1" applyFont="1" applyFill="1" applyBorder="1" applyAlignment="1">
      <alignment horizontal="center" vertical="center"/>
      <protection/>
    </xf>
    <xf numFmtId="4" fontId="2" fillId="33" borderId="22" xfId="54" applyNumberFormat="1" applyFill="1" applyBorder="1" applyAlignment="1">
      <alignment horizontal="center" vertical="center"/>
      <protection/>
    </xf>
    <xf numFmtId="2" fontId="24" fillId="0" borderId="21" xfId="0" applyNumberFormat="1" applyFont="1" applyFill="1" applyBorder="1" applyAlignment="1">
      <alignment horizontal="center" vertical="center"/>
    </xf>
    <xf numFmtId="165" fontId="24" fillId="0" borderId="22" xfId="0" applyNumberFormat="1" applyFont="1" applyFill="1" applyBorder="1" applyAlignment="1">
      <alignment horizontal="center" vertical="center"/>
    </xf>
    <xf numFmtId="0" fontId="4" fillId="33" borderId="33" xfId="54" applyFont="1" applyFill="1" applyBorder="1" applyAlignment="1">
      <alignment horizontal="left" vertical="center"/>
      <protection/>
    </xf>
    <xf numFmtId="2" fontId="24" fillId="33" borderId="21" xfId="0" applyNumberFormat="1" applyFont="1" applyFill="1" applyBorder="1" applyAlignment="1">
      <alignment horizontal="center" vertical="center"/>
    </xf>
    <xf numFmtId="0" fontId="2" fillId="33" borderId="33" xfId="54" applyFont="1" applyFill="1" applyBorder="1" applyAlignment="1">
      <alignment horizontal="center" vertical="center"/>
      <protection/>
    </xf>
    <xf numFmtId="0" fontId="2" fillId="33" borderId="22" xfId="54" applyFont="1" applyFill="1" applyBorder="1" applyAlignment="1">
      <alignment horizontal="center" vertical="center"/>
      <protection/>
    </xf>
    <xf numFmtId="0" fontId="28" fillId="0" borderId="16" xfId="54" applyFont="1" applyFill="1" applyBorder="1" applyAlignment="1">
      <alignment vertical="center" wrapText="1"/>
      <protection/>
    </xf>
    <xf numFmtId="0" fontId="28" fillId="0" borderId="17" xfId="54" applyFont="1" applyFill="1" applyBorder="1" applyAlignment="1">
      <alignment vertical="center" wrapText="1"/>
      <protection/>
    </xf>
    <xf numFmtId="0" fontId="2" fillId="32" borderId="58" xfId="54" applyFont="1" applyFill="1" applyBorder="1" applyAlignment="1">
      <alignment horizontal="left" vertical="center" wrapText="1"/>
      <protection/>
    </xf>
    <xf numFmtId="0" fontId="2" fillId="0" borderId="62" xfId="54" applyFont="1" applyFill="1" applyBorder="1" applyAlignment="1">
      <alignment horizontal="left" vertical="center" wrapText="1"/>
      <protection/>
    </xf>
    <xf numFmtId="0" fontId="2" fillId="0" borderId="15" xfId="54" applyFont="1" applyFill="1" applyBorder="1" applyAlignment="1">
      <alignment horizontal="center" vertical="center"/>
      <protection/>
    </xf>
    <xf numFmtId="0" fontId="2" fillId="0" borderId="63" xfId="54" applyFont="1" applyFill="1" applyBorder="1" applyAlignment="1">
      <alignment horizontal="center" vertical="center"/>
      <protection/>
    </xf>
    <xf numFmtId="0" fontId="2" fillId="0" borderId="63" xfId="54" applyFont="1" applyFill="1" applyBorder="1" applyAlignment="1">
      <alignment vertical="center" wrapText="1"/>
      <protection/>
    </xf>
    <xf numFmtId="2" fontId="2" fillId="33" borderId="27" xfId="54" applyNumberFormat="1" applyFont="1" applyFill="1" applyBorder="1" applyAlignment="1">
      <alignment horizontal="left" vertical="center" indent="2"/>
      <protection/>
    </xf>
    <xf numFmtId="0" fontId="2" fillId="0" borderId="62" xfId="54" applyFill="1" applyBorder="1" applyAlignment="1">
      <alignment horizontal="left" vertical="center" wrapText="1"/>
      <protection/>
    </xf>
    <xf numFmtId="0" fontId="2" fillId="0" borderId="26" xfId="54" applyFont="1" applyFill="1" applyBorder="1" applyAlignment="1">
      <alignment horizontal="center" vertical="center"/>
      <protection/>
    </xf>
    <xf numFmtId="0" fontId="2" fillId="33" borderId="64" xfId="54" applyFont="1" applyFill="1" applyBorder="1" applyAlignment="1">
      <alignment horizontal="center" vertical="center"/>
      <protection/>
    </xf>
    <xf numFmtId="2" fontId="0" fillId="33" borderId="22" xfId="0" applyNumberFormat="1" applyFont="1" applyFill="1" applyBorder="1" applyAlignment="1">
      <alignment horizontal="center" vertical="center"/>
    </xf>
    <xf numFmtId="0" fontId="23" fillId="0" borderId="24" xfId="56" applyFont="1" applyFill="1" applyBorder="1" applyAlignment="1">
      <alignment horizontal="left" vertical="center" wrapText="1"/>
      <protection/>
    </xf>
    <xf numFmtId="0" fontId="23" fillId="0" borderId="34" xfId="56" applyFont="1" applyFill="1" applyBorder="1" applyAlignment="1">
      <alignment horizontal="left" vertical="center" wrapText="1"/>
      <protection/>
    </xf>
    <xf numFmtId="0" fontId="4" fillId="0" borderId="33" xfId="54" applyFont="1" applyFill="1" applyBorder="1" applyAlignment="1">
      <alignment horizontal="left" vertical="center"/>
      <protection/>
    </xf>
    <xf numFmtId="0" fontId="2" fillId="0" borderId="17" xfId="54" applyFont="1" applyBorder="1" applyAlignment="1">
      <alignment horizontal="center" vertical="center"/>
      <protection/>
    </xf>
    <xf numFmtId="4" fontId="2" fillId="0" borderId="16" xfId="54" applyNumberFormat="1" applyFont="1" applyFill="1" applyBorder="1" applyAlignment="1">
      <alignment horizontal="center" vertical="center"/>
      <protection/>
    </xf>
    <xf numFmtId="0" fontId="2" fillId="0" borderId="1" xfId="54" applyFont="1" applyFill="1" applyBorder="1" applyAlignment="1">
      <alignment horizontal="center" vertical="center"/>
      <protection/>
    </xf>
    <xf numFmtId="0" fontId="2" fillId="0" borderId="65" xfId="54" applyFont="1" applyFill="1" applyBorder="1" applyAlignment="1">
      <alignment horizontal="center" vertical="center"/>
      <protection/>
    </xf>
    <xf numFmtId="0" fontId="2" fillId="32" borderId="28" xfId="54" applyFont="1" applyFill="1" applyBorder="1" applyAlignment="1">
      <alignment vertical="center" wrapText="1"/>
      <protection/>
    </xf>
    <xf numFmtId="0" fontId="2" fillId="32" borderId="66" xfId="54" applyFont="1" applyFill="1" applyBorder="1" applyAlignment="1">
      <alignment vertical="center" wrapText="1"/>
      <protection/>
    </xf>
    <xf numFmtId="165" fontId="0" fillId="0" borderId="22" xfId="0" applyNumberFormat="1" applyFont="1" applyFill="1" applyBorder="1" applyAlignment="1">
      <alignment horizontal="center" vertical="center"/>
    </xf>
    <xf numFmtId="4" fontId="2" fillId="32" borderId="0" xfId="54" applyNumberFormat="1" applyFill="1" applyAlignment="1">
      <alignment vertical="center"/>
      <protection/>
    </xf>
    <xf numFmtId="0" fontId="0" fillId="0" borderId="0" xfId="0" applyBorder="1" applyAlignment="1">
      <alignment/>
    </xf>
    <xf numFmtId="0" fontId="2" fillId="33" borderId="54" xfId="54" applyFont="1" applyFill="1" applyBorder="1" applyAlignment="1">
      <alignment horizontal="center" vertical="center"/>
      <protection/>
    </xf>
    <xf numFmtId="0" fontId="2" fillId="0" borderId="26" xfId="54" applyFill="1" applyBorder="1" applyAlignment="1">
      <alignment horizontal="center" vertical="center"/>
      <protection/>
    </xf>
    <xf numFmtId="0" fontId="2" fillId="0" borderId="63" xfId="54" applyFont="1" applyFill="1" applyBorder="1" applyAlignment="1">
      <alignment horizontal="center" vertical="center"/>
      <protection/>
    </xf>
    <xf numFmtId="0" fontId="2" fillId="0" borderId="63" xfId="54" applyFill="1" applyBorder="1" applyAlignment="1">
      <alignment vertical="center"/>
      <protection/>
    </xf>
    <xf numFmtId="0" fontId="2" fillId="0" borderId="63" xfId="54" applyFill="1" applyBorder="1" applyAlignment="1">
      <alignment horizontal="center" vertical="center"/>
      <protection/>
    </xf>
    <xf numFmtId="0" fontId="4" fillId="0" borderId="63" xfId="54" applyFont="1" applyFill="1" applyBorder="1" applyAlignment="1">
      <alignment horizontal="left" vertical="center"/>
      <protection/>
    </xf>
    <xf numFmtId="0" fontId="4" fillId="0" borderId="63" xfId="54" applyFont="1" applyFill="1" applyBorder="1" applyAlignment="1">
      <alignment horizontal="right" vertical="center"/>
      <protection/>
    </xf>
    <xf numFmtId="4" fontId="4" fillId="0" borderId="21" xfId="54" applyNumberFormat="1" applyFont="1" applyFill="1" applyBorder="1" applyAlignment="1">
      <alignment horizontal="center" vertical="center"/>
      <protection/>
    </xf>
    <xf numFmtId="0" fontId="2" fillId="0" borderId="1" xfId="54" applyFill="1" applyBorder="1" applyAlignment="1">
      <alignment vertical="center" wrapText="1"/>
      <protection/>
    </xf>
    <xf numFmtId="0" fontId="4" fillId="39" borderId="17" xfId="54" applyFont="1" applyFill="1" applyBorder="1" applyAlignment="1">
      <alignment vertical="center" wrapText="1"/>
      <protection/>
    </xf>
    <xf numFmtId="0" fontId="2" fillId="0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 wrapText="1"/>
    </xf>
    <xf numFmtId="0" fontId="2" fillId="0" borderId="67" xfId="54" applyFont="1" applyFill="1" applyBorder="1" applyAlignment="1">
      <alignment horizontal="center" vertical="center"/>
      <protection/>
    </xf>
    <xf numFmtId="0" fontId="2" fillId="0" borderId="62" xfId="54" applyFont="1" applyFill="1" applyBorder="1" applyAlignment="1">
      <alignment vertical="center" wrapText="1"/>
      <protection/>
    </xf>
    <xf numFmtId="0" fontId="2" fillId="0" borderId="68" xfId="54" applyFont="1" applyFill="1" applyBorder="1" applyAlignment="1">
      <alignment vertical="center" wrapText="1"/>
      <protection/>
    </xf>
    <xf numFmtId="0" fontId="2" fillId="0" borderId="21" xfId="54" applyFont="1" applyFill="1" applyBorder="1" applyAlignment="1">
      <alignment horizontal="center" vertical="center"/>
      <protection/>
    </xf>
    <xf numFmtId="0" fontId="2" fillId="0" borderId="22" xfId="54" applyFont="1" applyFill="1" applyBorder="1" applyAlignment="1">
      <alignment horizontal="center" vertical="center"/>
      <protection/>
    </xf>
    <xf numFmtId="0" fontId="2" fillId="0" borderId="1" xfId="54" applyFill="1" applyBorder="1" applyAlignment="1">
      <alignment horizontal="left" vertical="center" wrapText="1"/>
      <protection/>
    </xf>
    <xf numFmtId="2" fontId="68" fillId="0" borderId="17" xfId="0" applyNumberFormat="1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 wrapText="1"/>
    </xf>
    <xf numFmtId="0" fontId="13" fillId="10" borderId="23" xfId="54" applyFont="1" applyFill="1" applyBorder="1" applyAlignment="1">
      <alignment vertical="center"/>
      <protection/>
    </xf>
    <xf numFmtId="0" fontId="2" fillId="0" borderId="1" xfId="54" applyFont="1" applyFill="1" applyBorder="1" applyAlignment="1">
      <alignment horizontal="left" vertical="center" wrapText="1"/>
      <protection/>
    </xf>
    <xf numFmtId="0" fontId="2" fillId="32" borderId="1" xfId="54" applyFont="1" applyFill="1" applyBorder="1" applyAlignment="1">
      <alignment horizontal="center" vertical="center" wrapText="1"/>
      <protection/>
    </xf>
    <xf numFmtId="0" fontId="2" fillId="0" borderId="1" xfId="54" applyBorder="1" applyAlignment="1">
      <alignment horizontal="left" vertical="center" wrapText="1"/>
      <protection/>
    </xf>
    <xf numFmtId="0" fontId="2" fillId="0" borderId="26" xfId="54" applyBorder="1" applyAlignment="1">
      <alignment horizontal="center" vertical="center"/>
      <protection/>
    </xf>
    <xf numFmtId="0" fontId="2" fillId="0" borderId="68" xfId="54" applyBorder="1" applyAlignment="1">
      <alignment horizontal="center" vertical="center"/>
      <protection/>
    </xf>
    <xf numFmtId="0" fontId="4" fillId="4" borderId="17" xfId="54" applyFont="1" applyFill="1" applyBorder="1" applyAlignment="1">
      <alignment horizontal="center" vertical="center"/>
      <protection/>
    </xf>
    <xf numFmtId="0" fontId="4" fillId="4" borderId="17" xfId="54" applyFont="1" applyFill="1" applyBorder="1" applyAlignment="1">
      <alignment horizontal="left" vertical="center"/>
      <protection/>
    </xf>
    <xf numFmtId="4" fontId="2" fillId="0" borderId="0" xfId="54" applyNumberFormat="1" applyFont="1" applyFill="1" applyBorder="1" applyAlignment="1">
      <alignment horizontal="right" vertical="center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30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2" fillId="0" borderId="17" xfId="54" applyFont="1" applyFill="1" applyBorder="1">
      <alignment/>
      <protection/>
    </xf>
    <xf numFmtId="0" fontId="2" fillId="0" borderId="17" xfId="54" applyFill="1" applyBorder="1" applyAlignment="1">
      <alignment vertical="center"/>
      <protection/>
    </xf>
    <xf numFmtId="4" fontId="2" fillId="33" borderId="44" xfId="54" applyNumberFormat="1" applyFont="1" applyFill="1" applyBorder="1" applyAlignment="1">
      <alignment horizontal="center" vertical="center"/>
      <protection/>
    </xf>
    <xf numFmtId="2" fontId="2" fillId="33" borderId="27" xfId="54" applyNumberFormat="1" applyFont="1" applyFill="1" applyBorder="1" applyAlignment="1">
      <alignment horizontal="center" vertical="center"/>
      <protection/>
    </xf>
    <xf numFmtId="0" fontId="4" fillId="32" borderId="0" xfId="54" applyFont="1" applyFill="1" applyAlignment="1">
      <alignment vertical="center"/>
      <protection/>
    </xf>
    <xf numFmtId="0" fontId="29" fillId="32" borderId="0" xfId="54" applyFont="1" applyFill="1" applyAlignment="1">
      <alignment vertical="center" wrapText="1"/>
      <protection/>
    </xf>
    <xf numFmtId="0" fontId="29" fillId="0" borderId="0" xfId="54" applyFont="1" applyFill="1" applyBorder="1" applyAlignment="1">
      <alignment vertical="center" wrapText="1"/>
      <protection/>
    </xf>
    <xf numFmtId="2" fontId="4" fillId="32" borderId="0" xfId="54" applyNumberFormat="1" applyFont="1" applyFill="1" applyAlignment="1">
      <alignment vertical="center"/>
      <protection/>
    </xf>
    <xf numFmtId="0" fontId="2" fillId="32" borderId="0" xfId="54" applyFill="1" applyAlignment="1">
      <alignment vertical="center" wrapText="1"/>
      <protection/>
    </xf>
    <xf numFmtId="0" fontId="2" fillId="0" borderId="63" xfId="54" applyBorder="1" applyAlignment="1">
      <alignment horizontal="center" vertical="center"/>
      <protection/>
    </xf>
    <xf numFmtId="0" fontId="2" fillId="32" borderId="0" xfId="54" applyFill="1" applyAlignment="1">
      <alignment horizontal="center" vertical="center" wrapText="1"/>
      <protection/>
    </xf>
    <xf numFmtId="0" fontId="2" fillId="0" borderId="69" xfId="54" applyFont="1" applyFill="1" applyBorder="1" applyAlignment="1">
      <alignment horizontal="center" vertical="center"/>
      <protection/>
    </xf>
    <xf numFmtId="2" fontId="2" fillId="0" borderId="0" xfId="54" applyNumberFormat="1" applyFont="1" applyFill="1" applyBorder="1" applyAlignment="1">
      <alignment vertical="center"/>
      <protection/>
    </xf>
    <xf numFmtId="0" fontId="2" fillId="32" borderId="17" xfId="54" applyFont="1" applyFill="1" applyBorder="1" applyAlignment="1">
      <alignment vertical="center" wrapText="1"/>
      <protection/>
    </xf>
    <xf numFmtId="4" fontId="2" fillId="0" borderId="0" xfId="54" applyNumberFormat="1" applyFont="1" applyFill="1" applyBorder="1" applyAlignment="1">
      <alignment horizontal="center" vertical="center"/>
      <protection/>
    </xf>
    <xf numFmtId="2" fontId="30" fillId="0" borderId="0" xfId="0" applyNumberFormat="1" applyFont="1" applyFill="1" applyBorder="1" applyAlignment="1">
      <alignment horizontal="center" vertical="center"/>
    </xf>
    <xf numFmtId="2" fontId="2" fillId="0" borderId="13" xfId="54" applyNumberFormat="1" applyFont="1" applyFill="1" applyBorder="1" applyAlignment="1">
      <alignment horizontal="center" vertical="center"/>
      <protection/>
    </xf>
    <xf numFmtId="0" fontId="2" fillId="0" borderId="17" xfId="54" applyFont="1" applyFill="1" applyBorder="1" applyAlignment="1">
      <alignment horizontal="left" vertical="center"/>
      <protection/>
    </xf>
    <xf numFmtId="0" fontId="2" fillId="32" borderId="0" xfId="54" applyFont="1" applyFill="1" applyAlignment="1">
      <alignment vertical="center"/>
      <protection/>
    </xf>
    <xf numFmtId="0" fontId="2" fillId="0" borderId="70" xfId="54" applyFont="1" applyFill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/>
      <protection/>
    </xf>
    <xf numFmtId="2" fontId="0" fillId="33" borderId="27" xfId="0" applyNumberFormat="1" applyFont="1" applyFill="1" applyBorder="1" applyAlignment="1">
      <alignment horizontal="center" vertical="center"/>
    </xf>
    <xf numFmtId="4" fontId="2" fillId="0" borderId="27" xfId="54" applyNumberFormat="1" applyFont="1" applyBorder="1" applyAlignment="1">
      <alignment horizontal="center" vertical="center"/>
      <protection/>
    </xf>
    <xf numFmtId="0" fontId="2" fillId="0" borderId="71" xfId="54" applyFill="1" applyBorder="1" applyAlignment="1">
      <alignment horizontal="center" vertical="center"/>
      <protection/>
    </xf>
    <xf numFmtId="0" fontId="2" fillId="0" borderId="39" xfId="54" applyBorder="1" applyAlignment="1">
      <alignment horizontal="center" vertical="center"/>
      <protection/>
    </xf>
    <xf numFmtId="0" fontId="2" fillId="0" borderId="39" xfId="54" applyBorder="1" applyAlignment="1">
      <alignment horizontal="left" vertical="center" wrapText="1"/>
      <protection/>
    </xf>
    <xf numFmtId="0" fontId="2" fillId="0" borderId="39" xfId="54" applyFont="1" applyBorder="1" applyAlignment="1">
      <alignment horizontal="center" vertical="center"/>
      <protection/>
    </xf>
    <xf numFmtId="4" fontId="2" fillId="0" borderId="60" xfId="54" applyNumberFormat="1" applyFont="1" applyBorder="1" applyAlignment="1">
      <alignment horizontal="center" vertical="center"/>
      <protection/>
    </xf>
    <xf numFmtId="0" fontId="2" fillId="32" borderId="15" xfId="54" applyFont="1" applyFill="1" applyBorder="1" applyAlignment="1">
      <alignment horizontal="center" vertical="center" wrapText="1"/>
      <protection/>
    </xf>
    <xf numFmtId="0" fontId="2" fillId="33" borderId="68" xfId="54" applyFont="1" applyFill="1" applyBorder="1" applyAlignment="1">
      <alignment horizontal="center" vertical="center"/>
      <protection/>
    </xf>
    <xf numFmtId="0" fontId="2" fillId="33" borderId="68" xfId="54" applyFont="1" applyFill="1" applyBorder="1" applyAlignment="1">
      <alignment horizontal="left" vertical="center" wrapText="1"/>
      <protection/>
    </xf>
    <xf numFmtId="0" fontId="2" fillId="32" borderId="1" xfId="54" applyFill="1" applyBorder="1" applyAlignment="1">
      <alignment horizontal="left" vertical="center" wrapText="1"/>
      <protection/>
    </xf>
    <xf numFmtId="0" fontId="4" fillId="4" borderId="1" xfId="54" applyFont="1" applyFill="1" applyBorder="1" applyAlignment="1">
      <alignment horizontal="center" vertical="center"/>
      <protection/>
    </xf>
    <xf numFmtId="0" fontId="4" fillId="4" borderId="1" xfId="54" applyFont="1" applyFill="1" applyBorder="1" applyAlignment="1">
      <alignment horizontal="center" vertical="center" wrapText="1"/>
      <protection/>
    </xf>
    <xf numFmtId="4" fontId="4" fillId="4" borderId="1" xfId="54" applyNumberFormat="1" applyFont="1" applyFill="1" applyBorder="1" applyAlignment="1">
      <alignment horizontal="center" vertical="center"/>
      <protection/>
    </xf>
    <xf numFmtId="0" fontId="2" fillId="0" borderId="12" xfId="54" applyFill="1" applyBorder="1">
      <alignment/>
      <protection/>
    </xf>
    <xf numFmtId="165" fontId="24" fillId="0" borderId="13" xfId="0" applyNumberFormat="1" applyFont="1" applyFill="1" applyBorder="1" applyAlignment="1">
      <alignment horizontal="center" vertical="center"/>
    </xf>
    <xf numFmtId="0" fontId="13" fillId="0" borderId="17" xfId="54" applyFont="1" applyFill="1" applyBorder="1" applyAlignment="1">
      <alignment vertical="center"/>
      <protection/>
    </xf>
    <xf numFmtId="0" fontId="2" fillId="32" borderId="0" xfId="54" applyFont="1" applyFill="1" applyBorder="1" applyAlignment="1">
      <alignment horizontal="center" vertical="center" wrapText="1"/>
      <protection/>
    </xf>
    <xf numFmtId="0" fontId="2" fillId="32" borderId="15" xfId="54" applyFont="1" applyFill="1" applyBorder="1" applyAlignment="1">
      <alignment horizontal="left" vertical="center" wrapText="1"/>
      <protection/>
    </xf>
    <xf numFmtId="0" fontId="2" fillId="0" borderId="17" xfId="54" applyFont="1" applyFill="1" applyBorder="1" applyAlignment="1">
      <alignment horizontal="left" vertical="center" wrapText="1"/>
      <protection/>
    </xf>
    <xf numFmtId="0" fontId="2" fillId="0" borderId="15" xfId="54" applyFont="1" applyBorder="1" applyAlignment="1">
      <alignment horizontal="center" vertical="center"/>
      <protection/>
    </xf>
    <xf numFmtId="2" fontId="2" fillId="0" borderId="22" xfId="54" applyNumberFormat="1" applyFont="1" applyFill="1" applyBorder="1" applyAlignment="1">
      <alignment horizontal="center" vertical="center"/>
      <protection/>
    </xf>
    <xf numFmtId="0" fontId="29" fillId="0" borderId="0" xfId="54" applyFont="1" applyAlignment="1">
      <alignment horizontal="center" vertical="center" wrapText="1"/>
      <protection/>
    </xf>
    <xf numFmtId="2" fontId="2" fillId="32" borderId="0" xfId="54" applyNumberFormat="1" applyFont="1" applyFill="1" applyAlignment="1">
      <alignment vertical="center"/>
      <protection/>
    </xf>
    <xf numFmtId="0" fontId="4" fillId="0" borderId="0" xfId="54" applyFont="1" applyAlignment="1">
      <alignment horizontal="center" vertical="center"/>
      <protection/>
    </xf>
    <xf numFmtId="2" fontId="2" fillId="0" borderId="0" xfId="54" applyNumberFormat="1" applyAlignment="1">
      <alignment horizontal="center" vertical="center"/>
      <protection/>
    </xf>
    <xf numFmtId="0" fontId="2" fillId="0" borderId="12" xfId="54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left" vertical="center"/>
      <protection/>
    </xf>
    <xf numFmtId="0" fontId="4" fillId="0" borderId="0" xfId="54" applyFont="1" applyFill="1" applyBorder="1" applyAlignment="1">
      <alignment horizontal="right" vertical="center"/>
      <protection/>
    </xf>
    <xf numFmtId="4" fontId="4" fillId="0" borderId="27" xfId="54" applyNumberFormat="1" applyFont="1" applyFill="1" applyBorder="1" applyAlignment="1">
      <alignment horizontal="center" vertical="center"/>
      <protection/>
    </xf>
    <xf numFmtId="2" fontId="24" fillId="0" borderId="1" xfId="0" applyNumberFormat="1" applyFont="1" applyFill="1" applyBorder="1" applyAlignment="1">
      <alignment horizontal="center" vertical="center"/>
    </xf>
    <xf numFmtId="0" fontId="2" fillId="0" borderId="20" xfId="54" applyFill="1" applyBorder="1" applyAlignment="1">
      <alignment horizontal="center" vertical="center"/>
      <protection/>
    </xf>
    <xf numFmtId="0" fontId="2" fillId="0" borderId="17" xfId="54" applyFill="1" applyBorder="1" applyAlignment="1">
      <alignment horizontal="left" vertical="center" wrapText="1"/>
      <protection/>
    </xf>
    <xf numFmtId="0" fontId="2" fillId="32" borderId="15" xfId="54" applyFont="1" applyFill="1" applyBorder="1" applyAlignment="1">
      <alignment horizontal="center" vertical="center"/>
      <protection/>
    </xf>
    <xf numFmtId="4" fontId="2" fillId="0" borderId="57" xfId="54" applyNumberFormat="1" applyFont="1" applyFill="1" applyBorder="1" applyAlignment="1">
      <alignment horizontal="center" vertical="center"/>
      <protection/>
    </xf>
    <xf numFmtId="0" fontId="4" fillId="4" borderId="1" xfId="54" applyFont="1" applyFill="1" applyBorder="1" applyAlignment="1">
      <alignment horizontal="center" vertical="center" wrapText="1"/>
      <protection/>
    </xf>
    <xf numFmtId="0" fontId="2" fillId="32" borderId="1" xfId="54" applyFill="1" applyBorder="1" applyAlignment="1">
      <alignment vertical="center" wrapText="1"/>
      <protection/>
    </xf>
    <xf numFmtId="0" fontId="2" fillId="32" borderId="1" xfId="54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" fillId="4" borderId="22" xfId="54" applyFont="1" applyFill="1" applyBorder="1" applyAlignment="1">
      <alignment horizontal="center" vertical="center"/>
      <protection/>
    </xf>
    <xf numFmtId="4" fontId="4" fillId="4" borderId="44" xfId="54" applyNumberFormat="1" applyFont="1" applyFill="1" applyBorder="1" applyAlignment="1">
      <alignment horizontal="center" vertical="center"/>
      <protection/>
    </xf>
    <xf numFmtId="0" fontId="4" fillId="4" borderId="54" xfId="54" applyFont="1" applyFill="1" applyBorder="1" applyAlignment="1">
      <alignment horizontal="center" vertical="center"/>
      <protection/>
    </xf>
    <xf numFmtId="0" fontId="2" fillId="32" borderId="54" xfId="54" applyFill="1" applyBorder="1" applyAlignment="1">
      <alignment horizontal="center" vertical="center"/>
      <protection/>
    </xf>
    <xf numFmtId="0" fontId="2" fillId="0" borderId="54" xfId="54" applyFill="1" applyBorder="1" applyAlignment="1">
      <alignment horizontal="center" vertical="center"/>
      <protection/>
    </xf>
    <xf numFmtId="0" fontId="2" fillId="0" borderId="54" xfId="54" applyFont="1" applyFill="1" applyBorder="1" applyAlignment="1">
      <alignment vertical="center" wrapText="1"/>
      <protection/>
    </xf>
    <xf numFmtId="0" fontId="2" fillId="32" borderId="24" xfId="54" applyFont="1" applyFill="1" applyBorder="1" applyAlignment="1">
      <alignment horizontal="center" vertical="center" wrapText="1"/>
      <protection/>
    </xf>
    <xf numFmtId="0" fontId="2" fillId="0" borderId="54" xfId="54" applyBorder="1" applyAlignment="1">
      <alignment horizontal="center" vertical="center"/>
      <protection/>
    </xf>
    <xf numFmtId="0" fontId="4" fillId="4" borderId="20" xfId="54" applyFont="1" applyFill="1" applyBorder="1" applyAlignment="1">
      <alignment horizontal="center" vertical="center"/>
      <protection/>
    </xf>
    <xf numFmtId="0" fontId="2" fillId="32" borderId="18" xfId="54" applyFill="1" applyBorder="1" applyAlignment="1">
      <alignment horizontal="left" vertical="center" wrapText="1"/>
      <protection/>
    </xf>
    <xf numFmtId="0" fontId="2" fillId="32" borderId="54" xfId="54" applyFill="1" applyBorder="1" applyAlignment="1">
      <alignment horizontal="left" vertical="center" wrapText="1"/>
      <protection/>
    </xf>
    <xf numFmtId="0" fontId="2" fillId="32" borderId="26" xfId="54" applyFill="1" applyBorder="1" applyAlignment="1">
      <alignment horizontal="left" vertical="center" wrapText="1"/>
      <protection/>
    </xf>
    <xf numFmtId="0" fontId="9" fillId="0" borderId="19" xfId="54" applyFont="1" applyFill="1" applyBorder="1" applyAlignment="1">
      <alignment vertical="center" wrapText="1"/>
      <protection/>
    </xf>
    <xf numFmtId="0" fontId="0" fillId="0" borderId="27" xfId="0" applyFill="1" applyBorder="1" applyAlignment="1">
      <alignment vertical="center"/>
    </xf>
    <xf numFmtId="4" fontId="2" fillId="0" borderId="21" xfId="54" applyNumberFormat="1" applyFont="1" applyFill="1" applyBorder="1" applyAlignment="1">
      <alignment horizontal="center" vertical="center"/>
      <protection/>
    </xf>
    <xf numFmtId="4" fontId="2" fillId="0" borderId="22" xfId="54" applyNumberFormat="1" applyFont="1" applyFill="1" applyBorder="1" applyAlignment="1">
      <alignment horizontal="center" vertical="center"/>
      <protection/>
    </xf>
    <xf numFmtId="0" fontId="4" fillId="39" borderId="22" xfId="54" applyFont="1" applyFill="1" applyBorder="1" applyAlignment="1">
      <alignment horizontal="center" vertical="center"/>
      <protection/>
    </xf>
    <xf numFmtId="0" fontId="2" fillId="0" borderId="60" xfId="54" applyFont="1" applyFill="1" applyBorder="1" applyAlignment="1">
      <alignment horizontal="center" vertical="center"/>
      <protection/>
    </xf>
    <xf numFmtId="0" fontId="2" fillId="0" borderId="63" xfId="54" applyFont="1" applyFill="1" applyBorder="1" applyAlignment="1">
      <alignment horizontal="left" vertical="center" wrapText="1"/>
      <protection/>
    </xf>
    <xf numFmtId="0" fontId="2" fillId="0" borderId="1" xfId="54" applyFont="1" applyFill="1" applyBorder="1" applyAlignment="1">
      <alignment horizontal="center" vertical="center" wrapText="1"/>
      <protection/>
    </xf>
    <xf numFmtId="0" fontId="4" fillId="4" borderId="15" xfId="54" applyFont="1" applyFill="1" applyBorder="1" applyAlignment="1">
      <alignment horizontal="center" vertical="center"/>
      <protection/>
    </xf>
    <xf numFmtId="0" fontId="2" fillId="32" borderId="16" xfId="54" applyFill="1" applyBorder="1" applyAlignment="1">
      <alignment horizontal="center" vertical="center" wrapText="1"/>
      <protection/>
    </xf>
    <xf numFmtId="0" fontId="2" fillId="0" borderId="19" xfId="54" applyFont="1" applyFill="1" applyBorder="1" applyAlignment="1">
      <alignment horizontal="center" vertical="center"/>
      <protection/>
    </xf>
    <xf numFmtId="0" fontId="2" fillId="0" borderId="58" xfId="54" applyBorder="1" applyAlignment="1">
      <alignment horizontal="center" vertical="center"/>
      <protection/>
    </xf>
    <xf numFmtId="0" fontId="2" fillId="32" borderId="1" xfId="54" applyFont="1" applyFill="1" applyBorder="1" applyAlignment="1">
      <alignment horizontal="left" vertical="center" wrapText="1"/>
      <protection/>
    </xf>
    <xf numFmtId="4" fontId="2" fillId="0" borderId="43" xfId="54" applyNumberFormat="1" applyFill="1" applyBorder="1" applyAlignment="1">
      <alignment horizontal="center" vertical="center"/>
      <protection/>
    </xf>
    <xf numFmtId="0" fontId="14" fillId="0" borderId="0" xfId="57" applyFont="1" applyBorder="1" applyAlignment="1">
      <alignment horizontal="center"/>
      <protection/>
    </xf>
    <xf numFmtId="0" fontId="16" fillId="10" borderId="72" xfId="57" applyFont="1" applyFill="1" applyBorder="1" applyAlignment="1">
      <alignment horizontal="center"/>
      <protection/>
    </xf>
    <xf numFmtId="0" fontId="6" fillId="10" borderId="73" xfId="57" applyFont="1" applyFill="1" applyBorder="1" applyAlignment="1">
      <alignment horizontal="center" vertical="center" wrapText="1"/>
      <protection/>
    </xf>
    <xf numFmtId="0" fontId="6" fillId="10" borderId="74" xfId="57" applyFont="1" applyFill="1" applyBorder="1" applyAlignment="1">
      <alignment horizontal="center" vertical="center" wrapText="1"/>
      <protection/>
    </xf>
    <xf numFmtId="0" fontId="6" fillId="10" borderId="75" xfId="57" applyFont="1" applyFill="1" applyBorder="1" applyAlignment="1">
      <alignment horizontal="center" vertical="center" wrapText="1"/>
      <protection/>
    </xf>
    <xf numFmtId="0" fontId="6" fillId="10" borderId="76" xfId="57" applyFont="1" applyFill="1" applyBorder="1" applyAlignment="1">
      <alignment horizontal="center" vertical="center" wrapText="1"/>
      <protection/>
    </xf>
    <xf numFmtId="0" fontId="6" fillId="10" borderId="0" xfId="57" applyFont="1" applyFill="1" applyBorder="1" applyAlignment="1">
      <alignment horizontal="center" vertical="center" wrapText="1"/>
      <protection/>
    </xf>
    <xf numFmtId="0" fontId="6" fillId="10" borderId="77" xfId="57" applyFont="1" applyFill="1" applyBorder="1" applyAlignment="1">
      <alignment horizontal="center" vertical="center" wrapText="1"/>
      <protection/>
    </xf>
    <xf numFmtId="0" fontId="6" fillId="10" borderId="78" xfId="57" applyFont="1" applyFill="1" applyBorder="1" applyAlignment="1">
      <alignment horizontal="center" vertical="center" wrapText="1"/>
      <protection/>
    </xf>
    <xf numFmtId="0" fontId="6" fillId="10" borderId="79" xfId="57" applyFont="1" applyFill="1" applyBorder="1" applyAlignment="1">
      <alignment horizontal="center" vertical="center" wrapText="1"/>
      <protection/>
    </xf>
    <xf numFmtId="0" fontId="6" fillId="10" borderId="80" xfId="57" applyFont="1" applyFill="1" applyBorder="1" applyAlignment="1">
      <alignment horizontal="center" vertical="center" wrapText="1"/>
      <protection/>
    </xf>
    <xf numFmtId="4" fontId="19" fillId="0" borderId="0" xfId="57" applyNumberFormat="1" applyFont="1" applyBorder="1" applyAlignment="1">
      <alignment horizontal="right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0" fontId="23" fillId="0" borderId="24" xfId="56" applyFont="1" applyFill="1" applyBorder="1" applyAlignment="1">
      <alignment horizontal="left" vertical="center" wrapText="1"/>
      <protection/>
    </xf>
    <xf numFmtId="0" fontId="23" fillId="0" borderId="34" xfId="56" applyFont="1" applyFill="1" applyBorder="1" applyAlignment="1">
      <alignment horizontal="left" vertical="center" wrapText="1"/>
      <protection/>
    </xf>
    <xf numFmtId="0" fontId="23" fillId="0" borderId="54" xfId="56" applyFont="1" applyFill="1" applyBorder="1" applyAlignment="1">
      <alignment vertical="center" wrapText="1"/>
      <protection/>
    </xf>
    <xf numFmtId="0" fontId="23" fillId="0" borderId="44" xfId="56" applyFont="1" applyFill="1" applyBorder="1" applyAlignment="1">
      <alignment vertical="center" wrapText="1"/>
      <protection/>
    </xf>
    <xf numFmtId="0" fontId="21" fillId="41" borderId="81" xfId="56" applyFont="1" applyFill="1" applyBorder="1" applyAlignment="1">
      <alignment horizontal="center" vertical="center" wrapText="1"/>
      <protection/>
    </xf>
    <xf numFmtId="0" fontId="21" fillId="41" borderId="82" xfId="56" applyFont="1" applyFill="1" applyBorder="1" applyAlignment="1">
      <alignment horizontal="center" vertical="center" wrapText="1"/>
      <protection/>
    </xf>
    <xf numFmtId="0" fontId="21" fillId="41" borderId="83" xfId="56" applyFont="1" applyFill="1" applyBorder="1" applyAlignment="1">
      <alignment horizontal="center" vertical="center" wrapText="1"/>
      <protection/>
    </xf>
    <xf numFmtId="0" fontId="31" fillId="0" borderId="84" xfId="54" applyFont="1" applyBorder="1" applyAlignment="1">
      <alignment horizontal="center" vertical="center" wrapText="1"/>
      <protection/>
    </xf>
    <xf numFmtId="0" fontId="31" fillId="0" borderId="85" xfId="54" applyFont="1" applyBorder="1" applyAlignment="1">
      <alignment horizontal="center" vertical="center" wrapText="1"/>
      <protection/>
    </xf>
    <xf numFmtId="0" fontId="31" fillId="0" borderId="86" xfId="54" applyFont="1" applyBorder="1" applyAlignment="1">
      <alignment horizontal="center" vertical="center" wrapText="1"/>
      <protection/>
    </xf>
    <xf numFmtId="0" fontId="22" fillId="35" borderId="87" xfId="56" applyFont="1" applyFill="1" applyBorder="1" applyAlignment="1">
      <alignment horizontal="center" vertical="center"/>
      <protection/>
    </xf>
    <xf numFmtId="0" fontId="22" fillId="35" borderId="88" xfId="56" applyFont="1" applyFill="1" applyBorder="1" applyAlignment="1">
      <alignment horizontal="center" vertical="center"/>
      <protection/>
    </xf>
    <xf numFmtId="2" fontId="23" fillId="0" borderId="52" xfId="56" applyNumberFormat="1" applyFont="1" applyFill="1" applyBorder="1" applyAlignment="1">
      <alignment vertical="center" wrapText="1"/>
      <protection/>
    </xf>
    <xf numFmtId="0" fontId="23" fillId="0" borderId="51" xfId="56" applyFont="1" applyFill="1" applyBorder="1" applyAlignment="1">
      <alignment vertical="center" wrapText="1"/>
      <protection/>
    </xf>
    <xf numFmtId="0" fontId="22" fillId="36" borderId="37" xfId="56" applyFont="1" applyFill="1" applyBorder="1" applyAlignment="1">
      <alignment horizontal="right" vertical="center"/>
      <protection/>
    </xf>
    <xf numFmtId="0" fontId="22" fillId="36" borderId="38" xfId="56" applyFont="1" applyFill="1" applyBorder="1" applyAlignment="1">
      <alignment horizontal="right" vertical="center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17" xfId="54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8" fillId="38" borderId="25" xfId="54" applyFont="1" applyFill="1" applyBorder="1" applyAlignment="1">
      <alignment horizontal="center" vertical="center"/>
      <protection/>
    </xf>
    <xf numFmtId="0" fontId="8" fillId="38" borderId="37" xfId="54" applyFont="1" applyFill="1" applyBorder="1" applyAlignment="1">
      <alignment horizontal="center" vertical="center"/>
      <protection/>
    </xf>
    <xf numFmtId="0" fontId="8" fillId="38" borderId="38" xfId="54" applyFont="1" applyFill="1" applyBorder="1" applyAlignment="1">
      <alignment horizontal="center" vertical="center"/>
      <protection/>
    </xf>
    <xf numFmtId="0" fontId="9" fillId="38" borderId="54" xfId="54" applyFont="1" applyFill="1" applyBorder="1" applyAlignment="1">
      <alignment vertical="center" wrapText="1"/>
      <protection/>
    </xf>
    <xf numFmtId="0" fontId="0" fillId="38" borderId="1" xfId="0" applyFill="1" applyBorder="1" applyAlignment="1">
      <alignment vertical="center"/>
    </xf>
    <xf numFmtId="0" fontId="0" fillId="38" borderId="44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9" fillId="38" borderId="25" xfId="54" applyFont="1" applyFill="1" applyBorder="1" applyAlignment="1">
      <alignment vertical="center" wrapText="1"/>
      <protection/>
    </xf>
    <xf numFmtId="0" fontId="13" fillId="38" borderId="37" xfId="54" applyFont="1" applyFill="1" applyBorder="1" applyAlignment="1">
      <alignment vertical="center"/>
      <protection/>
    </xf>
    <xf numFmtId="0" fontId="13" fillId="38" borderId="38" xfId="54" applyFont="1" applyFill="1" applyBorder="1" applyAlignment="1">
      <alignment vertical="center"/>
      <protection/>
    </xf>
    <xf numFmtId="0" fontId="9" fillId="38" borderId="14" xfId="54" applyFont="1" applyFill="1" applyBorder="1" applyAlignment="1">
      <alignment vertical="center" wrapText="1"/>
      <protection/>
    </xf>
    <xf numFmtId="0" fontId="0" fillId="38" borderId="23" xfId="0" applyFill="1" applyBorder="1" applyAlignment="1">
      <alignment vertical="center"/>
    </xf>
    <xf numFmtId="0" fontId="0" fillId="38" borderId="55" xfId="0" applyFill="1" applyBorder="1" applyAlignment="1">
      <alignment vertical="center"/>
    </xf>
    <xf numFmtId="0" fontId="4" fillId="38" borderId="35" xfId="54" applyFont="1" applyFill="1" applyBorder="1" applyAlignment="1">
      <alignment horizontal="center" vertical="center"/>
      <protection/>
    </xf>
    <xf numFmtId="0" fontId="4" fillId="38" borderId="36" xfId="54" applyFont="1" applyFill="1" applyBorder="1" applyAlignment="1">
      <alignment horizontal="center" vertical="center" wrapText="1"/>
      <protection/>
    </xf>
    <xf numFmtId="0" fontId="4" fillId="38" borderId="36" xfId="54" applyFont="1" applyFill="1" applyBorder="1" applyAlignment="1">
      <alignment horizontal="center" vertical="center"/>
      <protection/>
    </xf>
    <xf numFmtId="0" fontId="0" fillId="38" borderId="37" xfId="0" applyFill="1" applyBorder="1" applyAlignment="1">
      <alignment vertical="center"/>
    </xf>
    <xf numFmtId="0" fontId="0" fillId="38" borderId="38" xfId="0" applyFill="1" applyBorder="1" applyAlignment="1">
      <alignment vertical="center"/>
    </xf>
    <xf numFmtId="0" fontId="9" fillId="38" borderId="25" xfId="54" applyFont="1" applyFill="1" applyBorder="1" applyAlignment="1">
      <alignment horizontal="left" vertical="center" wrapText="1"/>
      <protection/>
    </xf>
    <xf numFmtId="0" fontId="9" fillId="38" borderId="37" xfId="54" applyFont="1" applyFill="1" applyBorder="1" applyAlignment="1">
      <alignment horizontal="left" vertical="center" wrapText="1"/>
      <protection/>
    </xf>
    <xf numFmtId="0" fontId="9" fillId="38" borderId="38" xfId="54" applyFont="1" applyFill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right" vertical="center"/>
      <protection/>
    </xf>
    <xf numFmtId="0" fontId="0" fillId="38" borderId="37" xfId="0" applyFill="1" applyBorder="1" applyAlignment="1">
      <alignment vertical="center" wrapText="1"/>
    </xf>
    <xf numFmtId="0" fontId="0" fillId="38" borderId="38" xfId="0" applyFill="1" applyBorder="1" applyAlignment="1">
      <alignment vertical="center" wrapText="1"/>
    </xf>
    <xf numFmtId="0" fontId="27" fillId="0" borderId="25" xfId="54" applyFont="1" applyBorder="1" applyAlignment="1">
      <alignment horizontal="center" vertical="center" wrapText="1"/>
      <protection/>
    </xf>
    <xf numFmtId="0" fontId="27" fillId="0" borderId="37" xfId="54" applyFont="1" applyBorder="1" applyAlignment="1">
      <alignment horizontal="center" vertical="center" wrapText="1"/>
      <protection/>
    </xf>
    <xf numFmtId="0" fontId="27" fillId="0" borderId="38" xfId="54" applyFont="1" applyBorder="1" applyAlignment="1">
      <alignment horizontal="center" vertical="center" wrapText="1"/>
      <protection/>
    </xf>
    <xf numFmtId="0" fontId="10" fillId="38" borderId="50" xfId="54" applyFont="1" applyFill="1" applyBorder="1" applyAlignment="1">
      <alignment horizontal="center" vertical="center"/>
      <protection/>
    </xf>
    <xf numFmtId="0" fontId="10" fillId="38" borderId="51" xfId="54" applyFont="1" applyFill="1" applyBorder="1" applyAlignment="1">
      <alignment horizontal="center" vertical="center"/>
      <protection/>
    </xf>
    <xf numFmtId="0" fontId="6" fillId="38" borderId="36" xfId="54" applyFont="1" applyFill="1" applyBorder="1" applyAlignment="1">
      <alignment horizontal="center" vertical="center" wrapText="1"/>
      <protection/>
    </xf>
    <xf numFmtId="0" fontId="6" fillId="38" borderId="36" xfId="54" applyFont="1" applyFill="1" applyBorder="1" applyAlignment="1">
      <alignment horizontal="center" vertical="center"/>
      <protection/>
    </xf>
    <xf numFmtId="0" fontId="9" fillId="10" borderId="53" xfId="54" applyFont="1" applyFill="1" applyBorder="1" applyAlignment="1">
      <alignment horizontal="left" vertical="center" wrapText="1"/>
      <protection/>
    </xf>
    <xf numFmtId="0" fontId="9" fillId="10" borderId="89" xfId="54" applyFont="1" applyFill="1" applyBorder="1" applyAlignment="1">
      <alignment horizontal="left" vertical="center" wrapText="1"/>
      <protection/>
    </xf>
    <xf numFmtId="0" fontId="9" fillId="10" borderId="56" xfId="54" applyFont="1" applyFill="1" applyBorder="1" applyAlignment="1">
      <alignment horizontal="left" vertical="center" wrapText="1"/>
      <protection/>
    </xf>
    <xf numFmtId="0" fontId="9" fillId="10" borderId="23" xfId="54" applyFont="1" applyFill="1" applyBorder="1" applyAlignment="1">
      <alignment vertical="center" wrapText="1"/>
      <protection/>
    </xf>
    <xf numFmtId="0" fontId="9" fillId="10" borderId="55" xfId="54" applyFont="1" applyFill="1" applyBorder="1" applyAlignment="1">
      <alignment vertical="center" wrapText="1"/>
      <protection/>
    </xf>
    <xf numFmtId="0" fontId="11" fillId="10" borderId="30" xfId="54" applyFont="1" applyFill="1" applyBorder="1" applyAlignment="1">
      <alignment horizontal="center" vertical="center" wrapText="1"/>
      <protection/>
    </xf>
    <xf numFmtId="0" fontId="11" fillId="10" borderId="39" xfId="54" applyFont="1" applyFill="1" applyBorder="1" applyAlignment="1">
      <alignment horizontal="center" vertical="center" wrapText="1"/>
      <protection/>
    </xf>
    <xf numFmtId="0" fontId="10" fillId="10" borderId="29" xfId="54" applyFont="1" applyFill="1" applyBorder="1" applyAlignment="1">
      <alignment horizontal="center" vertical="center" wrapText="1"/>
      <protection/>
    </xf>
    <xf numFmtId="0" fontId="10" fillId="10" borderId="60" xfId="54" applyFont="1" applyFill="1" applyBorder="1" applyAlignment="1">
      <alignment horizontal="center" vertical="center" wrapText="1"/>
      <protection/>
    </xf>
    <xf numFmtId="0" fontId="9" fillId="10" borderId="25" xfId="54" applyFont="1" applyFill="1" applyBorder="1" applyAlignment="1">
      <alignment vertical="center" wrapText="1"/>
      <protection/>
    </xf>
    <xf numFmtId="0" fontId="9" fillId="10" borderId="37" xfId="54" applyFont="1" applyFill="1" applyBorder="1" applyAlignment="1">
      <alignment vertical="center" wrapText="1"/>
      <protection/>
    </xf>
    <xf numFmtId="0" fontId="6" fillId="10" borderId="30" xfId="54" applyFont="1" applyFill="1" applyBorder="1" applyAlignment="1">
      <alignment horizontal="center" vertical="center" wrapText="1"/>
      <protection/>
    </xf>
    <xf numFmtId="0" fontId="6" fillId="10" borderId="39" xfId="54" applyFont="1" applyFill="1" applyBorder="1" applyAlignment="1">
      <alignment horizontal="center" vertical="center" wrapText="1"/>
      <protection/>
    </xf>
    <xf numFmtId="0" fontId="9" fillId="10" borderId="53" xfId="54" applyFont="1" applyFill="1" applyBorder="1" applyAlignment="1">
      <alignment vertical="center" wrapText="1"/>
      <protection/>
    </xf>
    <xf numFmtId="0" fontId="9" fillId="10" borderId="89" xfId="54" applyFont="1" applyFill="1" applyBorder="1" applyAlignment="1">
      <alignment vertical="center" wrapText="1"/>
      <protection/>
    </xf>
    <xf numFmtId="0" fontId="10" fillId="10" borderId="59" xfId="54" applyFont="1" applyFill="1" applyBorder="1" applyAlignment="1">
      <alignment horizontal="center" vertical="center"/>
      <protection/>
    </xf>
    <xf numFmtId="0" fontId="10" fillId="10" borderId="90" xfId="54" applyFont="1" applyFill="1" applyBorder="1" applyAlignment="1">
      <alignment horizontal="center" vertical="center"/>
      <protection/>
    </xf>
    <xf numFmtId="0" fontId="8" fillId="10" borderId="25" xfId="54" applyFont="1" applyFill="1" applyBorder="1" applyAlignment="1">
      <alignment horizontal="center" vertical="center"/>
      <protection/>
    </xf>
    <xf numFmtId="0" fontId="8" fillId="10" borderId="37" xfId="54" applyFont="1" applyFill="1" applyBorder="1" applyAlignment="1">
      <alignment horizontal="center" vertical="center"/>
      <protection/>
    </xf>
    <xf numFmtId="0" fontId="8" fillId="10" borderId="38" xfId="54" applyFont="1" applyFill="1" applyBorder="1" applyAlignment="1">
      <alignment horizontal="center" vertical="center"/>
      <protection/>
    </xf>
    <xf numFmtId="0" fontId="6" fillId="0" borderId="25" xfId="54" applyFont="1" applyBorder="1" applyAlignment="1">
      <alignment horizontal="center" vertical="center" wrapText="1"/>
      <protection/>
    </xf>
    <xf numFmtId="0" fontId="6" fillId="0" borderId="37" xfId="54" applyFont="1" applyBorder="1" applyAlignment="1">
      <alignment horizontal="center" vertical="center" wrapText="1"/>
      <protection/>
    </xf>
    <xf numFmtId="0" fontId="6" fillId="0" borderId="38" xfId="54" applyFont="1" applyBorder="1" applyAlignment="1">
      <alignment horizontal="center" vertical="center" wrapText="1"/>
      <protection/>
    </xf>
    <xf numFmtId="0" fontId="3" fillId="0" borderId="25" xfId="54" applyFont="1" applyBorder="1" applyAlignment="1">
      <alignment horizontal="center" vertical="center"/>
      <protection/>
    </xf>
    <xf numFmtId="0" fontId="3" fillId="0" borderId="37" xfId="54" applyFont="1" applyBorder="1" applyAlignment="1">
      <alignment horizontal="center" vertical="center"/>
      <protection/>
    </xf>
    <xf numFmtId="0" fontId="3" fillId="0" borderId="38" xfId="54" applyFont="1" applyBorder="1" applyAlignment="1">
      <alignment horizontal="center" vertical="center"/>
      <protection/>
    </xf>
    <xf numFmtId="0" fontId="9" fillId="0" borderId="25" xfId="54" applyFont="1" applyBorder="1" applyAlignment="1">
      <alignment horizontal="center" vertical="center"/>
      <protection/>
    </xf>
    <xf numFmtId="0" fontId="9" fillId="0" borderId="37" xfId="54" applyFont="1" applyBorder="1" applyAlignment="1">
      <alignment horizontal="center" vertical="center"/>
      <protection/>
    </xf>
    <xf numFmtId="0" fontId="9" fillId="0" borderId="38" xfId="54" applyFont="1" applyBorder="1" applyAlignment="1">
      <alignment horizontal="center" vertical="center"/>
      <protection/>
    </xf>
    <xf numFmtId="0" fontId="9" fillId="10" borderId="38" xfId="54" applyFont="1" applyFill="1" applyBorder="1" applyAlignment="1">
      <alignment vertical="center" wrapText="1"/>
      <protection/>
    </xf>
    <xf numFmtId="0" fontId="4" fillId="10" borderId="69" xfId="54" applyFont="1" applyFill="1" applyBorder="1" applyAlignment="1">
      <alignment horizontal="center" vertical="center"/>
      <protection/>
    </xf>
    <xf numFmtId="0" fontId="4" fillId="10" borderId="71" xfId="54" applyFont="1" applyFill="1" applyBorder="1" applyAlignment="1">
      <alignment horizontal="center" vertical="center"/>
      <protection/>
    </xf>
    <xf numFmtId="0" fontId="4" fillId="10" borderId="30" xfId="54" applyFont="1" applyFill="1" applyBorder="1" applyAlignment="1">
      <alignment horizontal="center" vertical="center" wrapText="1"/>
      <protection/>
    </xf>
    <xf numFmtId="0" fontId="4" fillId="10" borderId="39" xfId="54" applyFont="1" applyFill="1" applyBorder="1" applyAlignment="1">
      <alignment horizontal="center" vertical="center" wrapText="1"/>
      <protection/>
    </xf>
    <xf numFmtId="0" fontId="6" fillId="10" borderId="25" xfId="54" applyFont="1" applyFill="1" applyBorder="1" applyAlignment="1">
      <alignment horizontal="center" vertical="center"/>
      <protection/>
    </xf>
    <xf numFmtId="0" fontId="6" fillId="10" borderId="37" xfId="54" applyFont="1" applyFill="1" applyBorder="1" applyAlignment="1">
      <alignment horizontal="center" vertical="center"/>
      <protection/>
    </xf>
    <xf numFmtId="0" fontId="6" fillId="10" borderId="38" xfId="54" applyFont="1" applyFill="1" applyBorder="1" applyAlignment="1">
      <alignment horizontal="center" vertical="center"/>
      <protection/>
    </xf>
    <xf numFmtId="4" fontId="4" fillId="0" borderId="0" xfId="54" applyNumberFormat="1" applyFont="1" applyBorder="1" applyAlignment="1">
      <alignment horizontal="center" vertical="center"/>
      <protection/>
    </xf>
    <xf numFmtId="0" fontId="9" fillId="10" borderId="12" xfId="54" applyFont="1" applyFill="1" applyBorder="1" applyAlignment="1">
      <alignment vertical="center" wrapText="1"/>
      <protection/>
    </xf>
    <xf numFmtId="0" fontId="9" fillId="10" borderId="0" xfId="54" applyFont="1" applyFill="1" applyBorder="1" applyAlignment="1">
      <alignment vertical="center" wrapText="1"/>
      <protection/>
    </xf>
    <xf numFmtId="0" fontId="9" fillId="10" borderId="32" xfId="54" applyFont="1" applyFill="1" applyBorder="1" applyAlignment="1">
      <alignment vertical="center" wrapText="1"/>
      <protection/>
    </xf>
    <xf numFmtId="0" fontId="9" fillId="10" borderId="33" xfId="54" applyFont="1" applyFill="1" applyBorder="1" applyAlignment="1">
      <alignment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IENKIE" xfId="39"/>
    <cellStyle name="Dane wejściowe" xfId="40"/>
    <cellStyle name="Dane wyjściowe" xfId="41"/>
    <cellStyle name="Dobry" xfId="42"/>
    <cellStyle name="Comma" xfId="43"/>
    <cellStyle name="Comma [0]" xfId="44"/>
    <cellStyle name="GRUBE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_Arkusz1" xfId="56"/>
    <cellStyle name="Normalny_Kosztorys inwestorski-Czajkowa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1">
      <selection activeCell="G42" sqref="G42"/>
      <selection activeCell="A137" sqref="A137"/>
    </sheetView>
  </sheetViews>
  <sheetFormatPr defaultColWidth="8.796875" defaultRowHeight="14.25"/>
  <cols>
    <col min="9" max="9" width="10.8984375" style="0" customWidth="1"/>
  </cols>
  <sheetData>
    <row r="1" spans="1:9" ht="14.25">
      <c r="A1" s="106"/>
      <c r="B1" s="106"/>
      <c r="C1" s="106"/>
      <c r="D1" s="106"/>
      <c r="E1" s="106"/>
      <c r="F1" s="106"/>
      <c r="G1" s="106"/>
      <c r="H1" s="106"/>
      <c r="I1" s="106"/>
    </row>
    <row r="2" spans="1:9" ht="14.25">
      <c r="A2" s="106"/>
      <c r="B2" s="106"/>
      <c r="C2" s="106"/>
      <c r="D2" s="106"/>
      <c r="E2" s="106"/>
      <c r="F2" s="106"/>
      <c r="G2" s="106"/>
      <c r="H2" s="106"/>
      <c r="I2" s="106"/>
    </row>
    <row r="3" spans="1:9" ht="14.25">
      <c r="A3" s="107"/>
      <c r="B3" s="106"/>
      <c r="C3" s="106"/>
      <c r="D3" s="106"/>
      <c r="E3" s="106"/>
      <c r="F3" s="106"/>
      <c r="G3" s="106"/>
      <c r="H3" s="106"/>
      <c r="I3" s="106"/>
    </row>
    <row r="4" spans="1:9" ht="14.25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4.25">
      <c r="A5" s="106"/>
      <c r="B5" s="106"/>
      <c r="C5" s="106"/>
      <c r="D5" s="106"/>
      <c r="E5" s="106"/>
      <c r="F5" s="106"/>
      <c r="G5" s="106"/>
      <c r="H5" s="106"/>
      <c r="I5" s="106"/>
    </row>
    <row r="6" spans="1:9" ht="14.25">
      <c r="A6" s="106"/>
      <c r="B6" s="106"/>
      <c r="C6" s="106"/>
      <c r="D6" s="106"/>
      <c r="E6" s="106"/>
      <c r="F6" s="106"/>
      <c r="G6" s="106"/>
      <c r="H6" s="106"/>
      <c r="I6" s="106"/>
    </row>
    <row r="7" spans="1:9" ht="14.25">
      <c r="A7" s="106"/>
      <c r="B7" s="106"/>
      <c r="C7" s="106"/>
      <c r="D7" s="106"/>
      <c r="E7" s="106"/>
      <c r="F7" s="106"/>
      <c r="G7" s="106"/>
      <c r="H7" s="106"/>
      <c r="I7" s="106"/>
    </row>
    <row r="8" spans="1:9" ht="15" thickBot="1">
      <c r="A8" s="106"/>
      <c r="B8" s="106"/>
      <c r="C8" s="106"/>
      <c r="D8" s="106"/>
      <c r="E8" s="106"/>
      <c r="F8" s="106"/>
      <c r="G8" s="106"/>
      <c r="H8" s="106"/>
      <c r="I8" s="106"/>
    </row>
    <row r="9" spans="1:9" ht="30.75" thickBot="1">
      <c r="A9" s="412" t="s">
        <v>210</v>
      </c>
      <c r="B9" s="412"/>
      <c r="C9" s="412"/>
      <c r="D9" s="412"/>
      <c r="E9" s="412"/>
      <c r="F9" s="412"/>
      <c r="G9" s="412"/>
      <c r="H9" s="412"/>
      <c r="I9" s="412"/>
    </row>
    <row r="10" spans="1:9" ht="14.25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1:9" ht="14.25">
      <c r="A11" s="106"/>
      <c r="B11" s="106"/>
      <c r="C11" s="106"/>
      <c r="D11" s="106"/>
      <c r="E11" s="106"/>
      <c r="F11" s="106"/>
      <c r="G11" s="106"/>
      <c r="H11" s="106"/>
      <c r="I11" s="106"/>
    </row>
    <row r="12" spans="1:9" ht="14.25">
      <c r="A12" s="106"/>
      <c r="B12" s="106"/>
      <c r="C12" s="106"/>
      <c r="D12" s="106"/>
      <c r="E12" s="106"/>
      <c r="F12" s="106"/>
      <c r="G12" s="106"/>
      <c r="H12" s="106"/>
      <c r="I12" s="106"/>
    </row>
    <row r="13" spans="1:9" ht="15" thickBot="1">
      <c r="A13" s="106"/>
      <c r="B13" s="106"/>
      <c r="C13" s="106"/>
      <c r="D13" s="106"/>
      <c r="E13" s="106"/>
      <c r="F13" s="106"/>
      <c r="G13" s="106"/>
      <c r="H13" s="106"/>
      <c r="I13" s="106"/>
    </row>
    <row r="14" spans="1:9" ht="14.25">
      <c r="A14" s="413" t="s">
        <v>140</v>
      </c>
      <c r="B14" s="414"/>
      <c r="C14" s="414"/>
      <c r="D14" s="414"/>
      <c r="E14" s="414"/>
      <c r="F14" s="414"/>
      <c r="G14" s="414"/>
      <c r="H14" s="414"/>
      <c r="I14" s="415"/>
    </row>
    <row r="15" spans="1:9" ht="14.25">
      <c r="A15" s="416"/>
      <c r="B15" s="417"/>
      <c r="C15" s="417"/>
      <c r="D15" s="417"/>
      <c r="E15" s="417"/>
      <c r="F15" s="417"/>
      <c r="G15" s="417"/>
      <c r="H15" s="417"/>
      <c r="I15" s="418"/>
    </row>
    <row r="16" spans="1:9" ht="14.25">
      <c r="A16" s="416"/>
      <c r="B16" s="417"/>
      <c r="C16" s="417"/>
      <c r="D16" s="417"/>
      <c r="E16" s="417"/>
      <c r="F16" s="417"/>
      <c r="G16" s="417"/>
      <c r="H16" s="417"/>
      <c r="I16" s="418"/>
    </row>
    <row r="17" spans="1:9" ht="30.75" customHeight="1" thickBot="1">
      <c r="A17" s="419"/>
      <c r="B17" s="420"/>
      <c r="C17" s="420"/>
      <c r="D17" s="420"/>
      <c r="E17" s="420"/>
      <c r="F17" s="420"/>
      <c r="G17" s="420"/>
      <c r="H17" s="420"/>
      <c r="I17" s="421"/>
    </row>
    <row r="18" spans="1:9" ht="20.25">
      <c r="A18" s="108"/>
      <c r="B18" s="108"/>
      <c r="C18" s="108"/>
      <c r="D18" s="108"/>
      <c r="E18" s="108"/>
      <c r="F18" s="108"/>
      <c r="G18" s="108"/>
      <c r="H18" s="108"/>
      <c r="I18" s="108"/>
    </row>
    <row r="19" spans="1:9" ht="18">
      <c r="A19" s="109"/>
      <c r="B19" s="109"/>
      <c r="C19" s="109"/>
      <c r="D19" s="109"/>
      <c r="E19" s="109"/>
      <c r="F19" s="109"/>
      <c r="G19" s="109"/>
      <c r="H19" s="109"/>
      <c r="I19" s="109"/>
    </row>
    <row r="20" spans="1:9" ht="14.25">
      <c r="A20" s="106"/>
      <c r="B20" s="106"/>
      <c r="C20" s="106"/>
      <c r="D20" s="106"/>
      <c r="E20" s="106"/>
      <c r="F20" s="106"/>
      <c r="G20" s="106"/>
      <c r="H20" s="106"/>
      <c r="I20" s="106"/>
    </row>
    <row r="21" spans="1:9" ht="15">
      <c r="A21" s="110" t="s">
        <v>27</v>
      </c>
      <c r="B21" s="111"/>
      <c r="C21" s="111"/>
      <c r="D21" s="422"/>
      <c r="E21" s="422"/>
      <c r="F21" s="111" t="s">
        <v>28</v>
      </c>
      <c r="G21" s="106"/>
      <c r="H21" s="106"/>
      <c r="I21" s="106"/>
    </row>
    <row r="22" spans="1:9" ht="14.25">
      <c r="A22" s="112"/>
      <c r="B22" s="423"/>
      <c r="C22" s="423"/>
      <c r="D22" s="423"/>
      <c r="E22" s="423"/>
      <c r="F22" s="423"/>
      <c r="G22" s="423"/>
      <c r="H22" s="423"/>
      <c r="I22" s="423"/>
    </row>
    <row r="23" spans="1:9" ht="14.25">
      <c r="A23" s="113"/>
      <c r="B23" s="114"/>
      <c r="C23" s="114"/>
      <c r="D23" s="114"/>
      <c r="E23" s="114"/>
      <c r="F23" s="114"/>
      <c r="G23" s="114"/>
      <c r="H23" s="114"/>
      <c r="I23" s="114"/>
    </row>
    <row r="24" spans="1:9" ht="14.25">
      <c r="A24" s="115"/>
      <c r="B24" s="115"/>
      <c r="C24" s="115"/>
      <c r="D24" s="115"/>
      <c r="E24" s="115"/>
      <c r="F24" s="115"/>
      <c r="G24" s="115"/>
      <c r="H24" s="115"/>
      <c r="I24" s="115"/>
    </row>
    <row r="25" spans="1:9" ht="14.25">
      <c r="A25" s="106"/>
      <c r="B25" s="106"/>
      <c r="C25" s="106"/>
      <c r="D25" s="106"/>
      <c r="E25" s="106"/>
      <c r="F25" s="106"/>
      <c r="G25" s="106"/>
      <c r="H25" s="106"/>
      <c r="I25" s="106"/>
    </row>
    <row r="26" spans="1:9" ht="15">
      <c r="A26" s="110" t="s">
        <v>29</v>
      </c>
      <c r="B26" s="110"/>
      <c r="C26" s="110"/>
      <c r="D26" s="422"/>
      <c r="E26" s="422"/>
      <c r="F26" s="110" t="s">
        <v>72</v>
      </c>
      <c r="G26" s="110"/>
      <c r="H26" s="106"/>
      <c r="I26" s="106"/>
    </row>
    <row r="27" spans="1:9" ht="25.5" customHeight="1">
      <c r="A27" s="116"/>
      <c r="B27" s="423"/>
      <c r="C27" s="423"/>
      <c r="D27" s="423"/>
      <c r="E27" s="423"/>
      <c r="F27" s="423"/>
      <c r="G27" s="423"/>
      <c r="H27" s="423"/>
      <c r="I27" s="423"/>
    </row>
    <row r="28" spans="1:9" ht="14.25">
      <c r="A28" s="113"/>
      <c r="B28" s="114"/>
      <c r="C28" s="114"/>
      <c r="D28" s="114"/>
      <c r="E28" s="114"/>
      <c r="F28" s="114"/>
      <c r="G28" s="114"/>
      <c r="H28" s="114"/>
      <c r="I28" s="114"/>
    </row>
    <row r="29" spans="1:9" ht="14.25">
      <c r="A29" s="411"/>
      <c r="B29" s="411"/>
      <c r="C29" s="411"/>
      <c r="D29" s="411"/>
      <c r="E29" s="411"/>
      <c r="F29" s="411"/>
      <c r="G29" s="411"/>
      <c r="H29" s="411"/>
      <c r="I29" s="411"/>
    </row>
    <row r="30" spans="1:9" ht="14.25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9" ht="14.25">
      <c r="A31" s="117"/>
      <c r="B31" s="117"/>
      <c r="C31" s="117"/>
      <c r="D31" s="117"/>
      <c r="E31" s="117"/>
      <c r="F31" s="117"/>
      <c r="G31" s="117"/>
      <c r="H31" s="117"/>
      <c r="I31" s="117"/>
    </row>
    <row r="32" spans="1:9" ht="14.25">
      <c r="A32" s="117"/>
      <c r="B32" s="117"/>
      <c r="C32" s="117"/>
      <c r="D32" s="117"/>
      <c r="E32" s="117"/>
      <c r="F32" s="117"/>
      <c r="G32" s="117"/>
      <c r="H32" s="117"/>
      <c r="I32" s="117"/>
    </row>
    <row r="33" spans="1:9" ht="14.25">
      <c r="A33" s="106"/>
      <c r="B33" s="106"/>
      <c r="C33" s="106"/>
      <c r="D33" s="106"/>
      <c r="E33" s="106"/>
      <c r="F33" s="106"/>
      <c r="G33" s="106"/>
      <c r="H33" s="106"/>
      <c r="I33" s="106"/>
    </row>
    <row r="34" spans="1:9" ht="14.25">
      <c r="A34" s="106"/>
      <c r="B34" s="106"/>
      <c r="C34" s="106"/>
      <c r="D34" s="106"/>
      <c r="E34" s="106"/>
      <c r="F34" s="106"/>
      <c r="G34" s="106"/>
      <c r="H34" s="106"/>
      <c r="I34" s="106"/>
    </row>
    <row r="35" spans="1:9" ht="14.25">
      <c r="A35" s="106"/>
      <c r="B35" s="106"/>
      <c r="C35" s="106"/>
      <c r="D35" s="106"/>
      <c r="E35" s="106"/>
      <c r="F35" s="106"/>
      <c r="G35" s="106"/>
      <c r="H35" s="106"/>
      <c r="I35" s="106"/>
    </row>
    <row r="36" spans="1:9" ht="14.25">
      <c r="A36" s="118"/>
      <c r="B36" s="106"/>
      <c r="C36" s="106"/>
      <c r="D36" s="106"/>
      <c r="E36" s="106"/>
      <c r="F36" s="118"/>
      <c r="G36" s="106"/>
      <c r="H36" s="106"/>
      <c r="I36" s="106"/>
    </row>
    <row r="37" spans="1:9" ht="14.25">
      <c r="A37" s="119"/>
      <c r="B37" s="119"/>
      <c r="C37" s="119"/>
      <c r="D37" s="106"/>
      <c r="E37" s="106"/>
      <c r="F37" s="106"/>
      <c r="G37" s="106"/>
      <c r="H37" s="106"/>
      <c r="I37" s="106"/>
    </row>
    <row r="38" spans="1:9" ht="14.25">
      <c r="A38" s="119"/>
      <c r="B38" s="119"/>
      <c r="C38" s="119"/>
      <c r="D38" s="106"/>
      <c r="E38" s="106"/>
      <c r="F38" s="106"/>
      <c r="G38" s="106"/>
      <c r="H38" s="106"/>
      <c r="I38" s="106"/>
    </row>
    <row r="39" spans="2:9" ht="14.25">
      <c r="B39" s="106"/>
      <c r="C39" s="106"/>
      <c r="D39" s="106"/>
      <c r="E39" s="106"/>
      <c r="F39" s="106"/>
      <c r="G39" s="106"/>
      <c r="H39" s="106"/>
      <c r="I39" s="106"/>
    </row>
    <row r="40" spans="1:9" ht="14.25">
      <c r="A40" s="106"/>
      <c r="B40" s="106"/>
      <c r="C40" s="106"/>
      <c r="D40" s="106"/>
      <c r="E40" s="106"/>
      <c r="F40" s="106"/>
      <c r="G40" s="106"/>
      <c r="H40" s="106"/>
      <c r="I40" s="106"/>
    </row>
    <row r="41" spans="1:9" ht="14.25">
      <c r="A41" s="119"/>
      <c r="B41" s="106"/>
      <c r="C41" s="106"/>
      <c r="D41" s="106"/>
      <c r="E41" s="106"/>
      <c r="F41" s="106"/>
      <c r="G41" s="107"/>
      <c r="H41" s="106"/>
      <c r="I41" s="106"/>
    </row>
    <row r="42" spans="1:9" ht="14.25">
      <c r="A42" s="106"/>
      <c r="B42" s="106"/>
      <c r="C42" s="106"/>
      <c r="D42" s="106"/>
      <c r="E42" s="106"/>
      <c r="F42" s="106"/>
      <c r="G42" s="106"/>
      <c r="H42" s="106"/>
      <c r="I42" s="106"/>
    </row>
    <row r="43" spans="1:9" ht="14.25">
      <c r="A43" s="106"/>
      <c r="B43" s="106"/>
      <c r="C43" s="106"/>
      <c r="D43" s="106"/>
      <c r="E43" s="106"/>
      <c r="F43" s="106"/>
      <c r="G43" s="106"/>
      <c r="H43" s="106"/>
      <c r="I43" s="106"/>
    </row>
    <row r="44" spans="1:9" ht="14.25">
      <c r="A44" s="106"/>
      <c r="B44" s="106"/>
      <c r="C44" s="106"/>
      <c r="D44" s="106"/>
      <c r="E44" s="106"/>
      <c r="F44" s="106"/>
      <c r="G44" s="106"/>
      <c r="H44" s="106"/>
      <c r="I44" s="106"/>
    </row>
    <row r="45" spans="1:9" ht="14.25">
      <c r="A45" s="106"/>
      <c r="B45" s="106"/>
      <c r="C45" s="106"/>
      <c r="D45" s="106"/>
      <c r="E45" s="106"/>
      <c r="F45" s="106"/>
      <c r="G45" s="106"/>
      <c r="H45" s="106"/>
      <c r="I45" s="106"/>
    </row>
    <row r="46" spans="1:9" ht="14.25">
      <c r="A46" s="106"/>
      <c r="B46" s="106"/>
      <c r="C46" s="106"/>
      <c r="D46" s="106"/>
      <c r="E46" s="106"/>
      <c r="F46" s="106"/>
      <c r="G46" s="106"/>
      <c r="H46" s="106"/>
      <c r="I46" s="106"/>
    </row>
    <row r="47" spans="1:9" ht="14.25">
      <c r="A47" s="106"/>
      <c r="B47" s="106"/>
      <c r="C47" s="106"/>
      <c r="D47" s="411"/>
      <c r="E47" s="411"/>
      <c r="F47" s="411"/>
      <c r="G47" s="411"/>
      <c r="H47" s="411"/>
      <c r="I47" s="411"/>
    </row>
    <row r="72" ht="14.25">
      <c r="H72" s="384"/>
    </row>
  </sheetData>
  <sheetProtection/>
  <mergeCells count="8">
    <mergeCell ref="A29:I29"/>
    <mergeCell ref="D47:I47"/>
    <mergeCell ref="A9:I9"/>
    <mergeCell ref="A14:I17"/>
    <mergeCell ref="D21:E21"/>
    <mergeCell ref="B22:I22"/>
    <mergeCell ref="D26:E26"/>
    <mergeCell ref="B27:I27"/>
  </mergeCells>
  <printOptions/>
  <pageMargins left="0.5118110236220472" right="0.3937007874015748" top="0.7480314960629921" bottom="0.7480314960629921" header="0.31496062992125984" footer="0.31496062992125984"/>
  <pageSetup firstPageNumber="1" useFirstPageNumber="1" fitToHeight="0" fitToWidth="1" horizontalDpi="600" verticalDpi="600" orientation="portrait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D1"/>
      <selection activeCell="A1" sqref="A1:D1"/>
    </sheetView>
  </sheetViews>
  <sheetFormatPr defaultColWidth="8.796875" defaultRowHeight="14.25"/>
  <cols>
    <col min="1" max="1" width="12.59765625" style="1" customWidth="1"/>
    <col min="2" max="2" width="14.5" style="1" customWidth="1"/>
    <col min="3" max="3" width="28.3984375" style="1" customWidth="1"/>
    <col min="4" max="4" width="23.19921875" style="1" customWidth="1"/>
    <col min="5" max="16384" width="9" style="1" customWidth="1"/>
  </cols>
  <sheetData>
    <row r="1" spans="1:4" ht="33.75" customHeight="1" thickBot="1">
      <c r="A1" s="428" t="s">
        <v>30</v>
      </c>
      <c r="B1" s="429"/>
      <c r="C1" s="429"/>
      <c r="D1" s="430"/>
    </row>
    <row r="2" spans="1:4" ht="33.75" customHeight="1" thickBot="1">
      <c r="A2" s="428" t="s">
        <v>90</v>
      </c>
      <c r="B2" s="429"/>
      <c r="C2" s="429"/>
      <c r="D2" s="430"/>
    </row>
    <row r="3" spans="1:4" ht="72.75" customHeight="1" thickBot="1">
      <c r="A3" s="431" t="str">
        <f>'Str.tyt.'!A14</f>
        <v>„Przebudowa drogi powiatowej Nr 1243R Jelna - Maleniska na odcinkach od km 0+030  do km 1+330 oraz od km 1+989 do 5+530 w m. Jelna i Maleniska”
BRANŻA DROGOWA
 km 5+240 - 5+530</v>
      </c>
      <c r="B3" s="432"/>
      <c r="C3" s="432"/>
      <c r="D3" s="433"/>
    </row>
    <row r="4" spans="1:4" ht="32.25" thickBot="1">
      <c r="A4" s="122" t="s">
        <v>31</v>
      </c>
      <c r="B4" s="434" t="s">
        <v>64</v>
      </c>
      <c r="C4" s="435"/>
      <c r="D4" s="222" t="s">
        <v>32</v>
      </c>
    </row>
    <row r="5" spans="1:4" ht="15" customHeight="1">
      <c r="A5" s="223" t="s">
        <v>33</v>
      </c>
      <c r="B5" s="436" t="s">
        <v>98</v>
      </c>
      <c r="C5" s="437"/>
      <c r="D5" s="224">
        <f>KO!G22</f>
        <v>0</v>
      </c>
    </row>
    <row r="6" spans="1:4" ht="15" customHeight="1">
      <c r="A6" s="120" t="s">
        <v>34</v>
      </c>
      <c r="B6" s="424" t="s">
        <v>59</v>
      </c>
      <c r="C6" s="425"/>
      <c r="D6" s="145">
        <f>KO!G27</f>
        <v>0</v>
      </c>
    </row>
    <row r="7" spans="1:4" ht="15" customHeight="1">
      <c r="A7" s="120" t="s">
        <v>35</v>
      </c>
      <c r="B7" s="279" t="s">
        <v>88</v>
      </c>
      <c r="C7" s="280"/>
      <c r="D7" s="145">
        <f>KO!G33</f>
        <v>0</v>
      </c>
    </row>
    <row r="8" spans="1:4" ht="15" customHeight="1">
      <c r="A8" s="120" t="s">
        <v>36</v>
      </c>
      <c r="B8" s="426" t="s">
        <v>15</v>
      </c>
      <c r="C8" s="427"/>
      <c r="D8" s="146">
        <f>KO!G38</f>
        <v>0</v>
      </c>
    </row>
    <row r="9" spans="1:7" ht="15" customHeight="1">
      <c r="A9" s="120" t="s">
        <v>37</v>
      </c>
      <c r="B9" s="426" t="s">
        <v>50</v>
      </c>
      <c r="C9" s="427"/>
      <c r="D9" s="146">
        <f>KO!G45</f>
        <v>0</v>
      </c>
      <c r="G9" s="121"/>
    </row>
    <row r="10" spans="1:4" ht="15" customHeight="1">
      <c r="A10" s="120" t="s">
        <v>38</v>
      </c>
      <c r="B10" s="426" t="s">
        <v>49</v>
      </c>
      <c r="C10" s="427"/>
      <c r="D10" s="146">
        <f>KO!G48</f>
        <v>0</v>
      </c>
    </row>
    <row r="11" spans="1:4" ht="15" customHeight="1">
      <c r="A11" s="120" t="s">
        <v>39</v>
      </c>
      <c r="B11" s="426" t="s">
        <v>66</v>
      </c>
      <c r="C11" s="427"/>
      <c r="D11" s="146">
        <f>KO!G53</f>
        <v>0</v>
      </c>
    </row>
    <row r="12" spans="1:4" ht="15" customHeight="1">
      <c r="A12" s="125" t="s">
        <v>40</v>
      </c>
      <c r="B12" s="424" t="s">
        <v>96</v>
      </c>
      <c r="C12" s="425"/>
      <c r="D12" s="146">
        <f>KO!G63</f>
        <v>0</v>
      </c>
    </row>
    <row r="13" spans="1:4" ht="15" customHeight="1">
      <c r="A13" s="125" t="s">
        <v>41</v>
      </c>
      <c r="B13" s="426" t="s">
        <v>75</v>
      </c>
      <c r="C13" s="427"/>
      <c r="D13" s="146">
        <f>KO!G71</f>
        <v>0</v>
      </c>
    </row>
    <row r="14" spans="1:4" ht="15" customHeight="1">
      <c r="A14" s="125" t="s">
        <v>89</v>
      </c>
      <c r="B14" s="426" t="s">
        <v>70</v>
      </c>
      <c r="C14" s="427"/>
      <c r="D14" s="146">
        <f>KO!G82</f>
        <v>0</v>
      </c>
    </row>
    <row r="15" spans="1:4" ht="34.5" customHeight="1">
      <c r="A15" s="120" t="s">
        <v>97</v>
      </c>
      <c r="B15" s="426" t="s">
        <v>48</v>
      </c>
      <c r="C15" s="427"/>
      <c r="D15" s="146">
        <f>KO!G90</f>
        <v>0</v>
      </c>
    </row>
    <row r="16" spans="1:4" ht="15" customHeight="1" thickBot="1">
      <c r="A16" s="141"/>
      <c r="B16" s="142"/>
      <c r="C16" s="143"/>
      <c r="D16" s="144"/>
    </row>
    <row r="17" spans="1:4" ht="19.5" customHeight="1" thickBot="1">
      <c r="A17" s="123"/>
      <c r="B17" s="438" t="s">
        <v>51</v>
      </c>
      <c r="C17" s="439"/>
      <c r="D17" s="124">
        <f>SUM(D5:D15)</f>
        <v>0</v>
      </c>
    </row>
    <row r="18" spans="1:4" ht="19.5" customHeight="1" thickBot="1">
      <c r="A18" s="123"/>
      <c r="B18" s="438" t="s">
        <v>73</v>
      </c>
      <c r="C18" s="439"/>
      <c r="D18" s="124">
        <f>0.23*D17</f>
        <v>0</v>
      </c>
    </row>
    <row r="19" spans="1:4" ht="19.5" customHeight="1" thickBot="1">
      <c r="A19" s="123"/>
      <c r="B19" s="438" t="s">
        <v>42</v>
      </c>
      <c r="C19" s="439"/>
      <c r="D19" s="124">
        <f>D17+D18</f>
        <v>0</v>
      </c>
    </row>
  </sheetData>
  <sheetProtection/>
  <mergeCells count="17">
    <mergeCell ref="B19:C19"/>
    <mergeCell ref="B9:C9"/>
    <mergeCell ref="B10:C10"/>
    <mergeCell ref="B15:C15"/>
    <mergeCell ref="B13:C13"/>
    <mergeCell ref="B11:C11"/>
    <mergeCell ref="B18:C18"/>
    <mergeCell ref="B17:C17"/>
    <mergeCell ref="B14:C14"/>
    <mergeCell ref="B12:C12"/>
    <mergeCell ref="B6:C6"/>
    <mergeCell ref="B8:C8"/>
    <mergeCell ref="A1:D1"/>
    <mergeCell ref="A3:D3"/>
    <mergeCell ref="B4:C4"/>
    <mergeCell ref="B5:C5"/>
    <mergeCell ref="A2:D2"/>
  </mergeCells>
  <printOptions/>
  <pageMargins left="0.7480314960629921" right="0.7480314960629921" top="0.984251968503937" bottom="0.984251968503937" header="0.5118110236220472" footer="0.5118110236220472"/>
  <pageSetup firstPageNumber="3" useFirstPageNumber="1" horizontalDpi="600" verticalDpi="600" orientation="portrait" paperSize="9" r:id="rId1"/>
  <headerFooter alignWithMargins="0">
    <oddHeader>&amp;L&amp;"Arial,Kursywa"&amp;9BIK-KOPCZYK Rzeszów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0"/>
  <sheetViews>
    <sheetView zoomScalePageLayoutView="0" workbookViewId="0" topLeftCell="A1">
      <selection activeCell="A137" sqref="A137"/>
      <selection activeCell="C140" sqref="C140"/>
    </sheetView>
  </sheetViews>
  <sheetFormatPr defaultColWidth="8.796875" defaultRowHeight="14.25"/>
  <cols>
    <col min="1" max="1" width="4.69921875" style="1" customWidth="1"/>
    <col min="2" max="2" width="12.59765625" style="41" customWidth="1"/>
    <col min="3" max="3" width="50.59765625" style="1" customWidth="1"/>
    <col min="4" max="4" width="5.59765625" style="1" customWidth="1"/>
    <col min="5" max="5" width="10.59765625" style="230" customWidth="1"/>
    <col min="6" max="6" width="5.09765625" style="1" customWidth="1"/>
    <col min="7" max="7" width="13.3984375" style="1" customWidth="1"/>
    <col min="8" max="8" width="11.3984375" style="1" customWidth="1"/>
    <col min="9" max="16384" width="9" style="1" customWidth="1"/>
  </cols>
  <sheetData>
    <row r="1" spans="1:7" ht="27" customHeight="1" thickBot="1">
      <c r="A1" s="444" t="s">
        <v>58</v>
      </c>
      <c r="B1" s="445"/>
      <c r="C1" s="445"/>
      <c r="D1" s="445"/>
      <c r="E1" s="446"/>
      <c r="F1" s="244"/>
      <c r="G1" s="245"/>
    </row>
    <row r="2" spans="1:7" ht="27" customHeight="1" thickBot="1">
      <c r="A2" s="444" t="s">
        <v>91</v>
      </c>
      <c r="B2" s="445"/>
      <c r="C2" s="445"/>
      <c r="D2" s="445"/>
      <c r="E2" s="446"/>
      <c r="F2" s="244"/>
      <c r="G2" s="290"/>
    </row>
    <row r="3" spans="1:7" ht="72" customHeight="1" thickBot="1">
      <c r="A3" s="468" t="str">
        <f>'Str.tyt.'!A14</f>
        <v>„Przebudowa drogi powiatowej Nr 1243R Jelna - Maleniska na odcinkach od km 0+030  do km 1+330 oraz od km 1+989 do 5+530 w m. Jelna i Maleniska”
BRANŻA DROGOWA
 km 5+240 - 5+530</v>
      </c>
      <c r="B3" s="469"/>
      <c r="C3" s="469"/>
      <c r="D3" s="469"/>
      <c r="E3" s="470"/>
      <c r="F3" s="248"/>
      <c r="G3" s="248"/>
    </row>
    <row r="4" spans="1:7" s="43" customFormat="1" ht="20.25" customHeight="1" thickBot="1">
      <c r="A4" s="457" t="s">
        <v>0</v>
      </c>
      <c r="B4" s="458" t="s">
        <v>1</v>
      </c>
      <c r="C4" s="473" t="s">
        <v>21</v>
      </c>
      <c r="D4" s="471" t="s">
        <v>2</v>
      </c>
      <c r="E4" s="472"/>
      <c r="F4" s="442"/>
      <c r="G4" s="443"/>
    </row>
    <row r="5" spans="1:7" s="43" customFormat="1" ht="21" customHeight="1" thickBot="1">
      <c r="A5" s="457"/>
      <c r="B5" s="459"/>
      <c r="C5" s="474"/>
      <c r="D5" s="208" t="s">
        <v>3</v>
      </c>
      <c r="E5" s="251" t="s">
        <v>4</v>
      </c>
      <c r="F5" s="443"/>
      <c r="G5" s="450"/>
    </row>
    <row r="6" spans="1:7" s="43" customFormat="1" ht="14.25" customHeight="1" thickBot="1">
      <c r="A6" s="209" t="s">
        <v>5</v>
      </c>
      <c r="B6" s="210" t="s">
        <v>6</v>
      </c>
      <c r="C6" s="210" t="s">
        <v>7</v>
      </c>
      <c r="D6" s="210" t="s">
        <v>8</v>
      </c>
      <c r="E6" s="251" t="s">
        <v>9</v>
      </c>
      <c r="F6" s="249"/>
      <c r="G6" s="249"/>
    </row>
    <row r="7" spans="1:23" s="44" customFormat="1" ht="24.75" customHeight="1" thickBot="1">
      <c r="A7" s="462" t="s">
        <v>76</v>
      </c>
      <c r="B7" s="463"/>
      <c r="C7" s="463"/>
      <c r="D7" s="463"/>
      <c r="E7" s="464"/>
      <c r="F7" s="250"/>
      <c r="G7" s="250"/>
      <c r="H7" s="443"/>
      <c r="I7" s="4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s="44" customFormat="1" ht="36" customHeight="1">
      <c r="A8" s="5">
        <v>1</v>
      </c>
      <c r="B8" s="323" t="s">
        <v>60</v>
      </c>
      <c r="C8" s="182" t="s">
        <v>71</v>
      </c>
      <c r="D8" s="136" t="s">
        <v>11</v>
      </c>
      <c r="E8" s="252">
        <v>0.29</v>
      </c>
      <c r="F8" s="83"/>
      <c r="G8" s="72"/>
      <c r="H8" s="450"/>
      <c r="I8" s="450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s="44" customFormat="1" ht="20.25" customHeight="1">
      <c r="A9" s="25"/>
      <c r="B9" s="326"/>
      <c r="C9" s="21" t="s">
        <v>141</v>
      </c>
      <c r="D9" s="38"/>
      <c r="E9" s="259"/>
      <c r="F9" s="97"/>
      <c r="G9" s="72"/>
      <c r="H9" s="443"/>
      <c r="I9" s="4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s="44" customFormat="1" ht="30" customHeight="1">
      <c r="A10" s="35">
        <f>A8+1</f>
        <v>2</v>
      </c>
      <c r="B10" s="324" t="s">
        <v>122</v>
      </c>
      <c r="C10" s="238" t="s">
        <v>120</v>
      </c>
      <c r="D10" s="324" t="s">
        <v>121</v>
      </c>
      <c r="E10" s="327">
        <v>1</v>
      </c>
      <c r="F10" s="97"/>
      <c r="G10" s="72"/>
      <c r="H10" s="450"/>
      <c r="I10" s="450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23" s="44" customFormat="1" ht="24.75" customHeight="1">
      <c r="A11" s="211" t="s">
        <v>10</v>
      </c>
      <c r="B11" s="219" t="s">
        <v>10</v>
      </c>
      <c r="C11" s="300" t="s">
        <v>56</v>
      </c>
      <c r="D11" s="213" t="s">
        <v>10</v>
      </c>
      <c r="E11" s="253" t="s">
        <v>10</v>
      </c>
      <c r="F11" s="97"/>
      <c r="G11" s="72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 s="44" customFormat="1" ht="36" customHeight="1">
      <c r="A12" s="35">
        <f>A10+1</f>
        <v>3</v>
      </c>
      <c r="B12" s="324" t="s">
        <v>112</v>
      </c>
      <c r="C12" s="17" t="s">
        <v>123</v>
      </c>
      <c r="D12" s="37" t="s">
        <v>57</v>
      </c>
      <c r="E12" s="39">
        <v>2073.3</v>
      </c>
      <c r="F12" s="97"/>
      <c r="G12" s="33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3" s="44" customFormat="1" ht="23.25" customHeight="1">
      <c r="A13" s="27"/>
      <c r="B13" s="183"/>
      <c r="C13" s="184" t="s">
        <v>172</v>
      </c>
      <c r="D13" s="28"/>
      <c r="E13" s="127"/>
      <c r="F13" s="97"/>
      <c r="G13" s="72"/>
      <c r="I13" s="329"/>
      <c r="P13" s="43"/>
      <c r="Q13" s="43"/>
      <c r="R13" s="43"/>
      <c r="S13" s="43"/>
      <c r="T13" s="43"/>
      <c r="U13" s="43"/>
      <c r="V13" s="43"/>
      <c r="W13" s="43"/>
    </row>
    <row r="14" spans="1:23" s="46" customFormat="1" ht="24.75" customHeight="1">
      <c r="A14" s="211" t="s">
        <v>10</v>
      </c>
      <c r="B14" s="219" t="s">
        <v>10</v>
      </c>
      <c r="C14" s="212" t="s">
        <v>14</v>
      </c>
      <c r="D14" s="213" t="s">
        <v>10</v>
      </c>
      <c r="E14" s="253" t="s">
        <v>10</v>
      </c>
      <c r="F14" s="97"/>
      <c r="G14" s="72"/>
      <c r="H14" s="44"/>
      <c r="I14" s="44"/>
      <c r="J14" s="44"/>
      <c r="K14" s="44"/>
      <c r="L14" s="44"/>
      <c r="P14" s="43"/>
      <c r="Q14" s="43"/>
      <c r="R14" s="43"/>
      <c r="S14" s="43"/>
      <c r="T14" s="43"/>
      <c r="U14" s="43"/>
      <c r="V14" s="43"/>
      <c r="W14" s="43"/>
    </row>
    <row r="15" spans="1:7" s="44" customFormat="1" ht="37.5" customHeight="1">
      <c r="A15" s="22">
        <f>A12+1</f>
        <v>4</v>
      </c>
      <c r="B15" s="324" t="s">
        <v>113</v>
      </c>
      <c r="C15" s="138" t="s">
        <v>124</v>
      </c>
      <c r="D15" s="137" t="s">
        <v>13</v>
      </c>
      <c r="E15" s="254">
        <v>32</v>
      </c>
      <c r="F15" s="97"/>
      <c r="G15" s="333"/>
    </row>
    <row r="16" spans="1:6" s="44" customFormat="1" ht="18" customHeight="1">
      <c r="A16" s="377"/>
      <c r="B16" s="301"/>
      <c r="C16" s="185" t="s">
        <v>142</v>
      </c>
      <c r="D16" s="139"/>
      <c r="E16" s="255"/>
      <c r="F16" s="97"/>
    </row>
    <row r="17" spans="1:7" s="44" customFormat="1" ht="65.25" customHeight="1">
      <c r="A17" s="22">
        <f>A15+1</f>
        <v>5</v>
      </c>
      <c r="B17" s="324" t="s">
        <v>113</v>
      </c>
      <c r="C17" s="11" t="s">
        <v>222</v>
      </c>
      <c r="D17" s="137" t="s">
        <v>13</v>
      </c>
      <c r="E17" s="328">
        <v>180</v>
      </c>
      <c r="F17" s="97"/>
      <c r="G17" s="72"/>
    </row>
    <row r="18" spans="1:10" s="44" customFormat="1" ht="23.25" customHeight="1">
      <c r="A18" s="27"/>
      <c r="B18" s="301"/>
      <c r="C18" s="302" t="s">
        <v>223</v>
      </c>
      <c r="D18" s="303"/>
      <c r="E18" s="328"/>
      <c r="F18" s="97"/>
      <c r="G18" s="72"/>
      <c r="I18" s="343"/>
      <c r="J18" s="329"/>
    </row>
    <row r="19" spans="1:8" s="44" customFormat="1" ht="62.25" customHeight="1">
      <c r="A19" s="22">
        <f>A17+1</f>
        <v>6</v>
      </c>
      <c r="B19" s="324" t="s">
        <v>113</v>
      </c>
      <c r="C19" s="138" t="s">
        <v>133</v>
      </c>
      <c r="D19" s="137" t="s">
        <v>65</v>
      </c>
      <c r="E19" s="254">
        <v>25.8</v>
      </c>
      <c r="F19" s="97"/>
      <c r="G19" s="335"/>
      <c r="H19" s="333"/>
    </row>
    <row r="20" spans="1:10" s="44" customFormat="1" ht="18" customHeight="1">
      <c r="A20" s="27"/>
      <c r="B20" s="301"/>
      <c r="C20" s="302" t="s">
        <v>143</v>
      </c>
      <c r="D20" s="303"/>
      <c r="E20" s="255"/>
      <c r="F20" s="97"/>
      <c r="H20" s="72"/>
      <c r="J20" s="329"/>
    </row>
    <row r="21" spans="1:7" s="44" customFormat="1" ht="33" customHeight="1">
      <c r="A21" s="22">
        <f>A19+1</f>
        <v>7</v>
      </c>
      <c r="B21" s="324" t="s">
        <v>113</v>
      </c>
      <c r="C21" s="304" t="s">
        <v>109</v>
      </c>
      <c r="D21" s="137" t="s">
        <v>12</v>
      </c>
      <c r="E21" s="254">
        <v>6</v>
      </c>
      <c r="F21" s="97"/>
      <c r="G21" s="72"/>
    </row>
    <row r="22" spans="1:7" s="44" customFormat="1" ht="18" customHeight="1">
      <c r="A22" s="377"/>
      <c r="B22" s="301"/>
      <c r="C22" s="302" t="s">
        <v>175</v>
      </c>
      <c r="D22" s="303"/>
      <c r="E22" s="255"/>
      <c r="F22" s="97"/>
      <c r="G22" s="72"/>
    </row>
    <row r="23" spans="1:7" s="44" customFormat="1" ht="32.25" customHeight="1">
      <c r="A23" s="22">
        <f>A21+1</f>
        <v>8</v>
      </c>
      <c r="B23" s="324" t="s">
        <v>113</v>
      </c>
      <c r="C23" s="304" t="s">
        <v>110</v>
      </c>
      <c r="D23" s="137" t="s">
        <v>12</v>
      </c>
      <c r="E23" s="254">
        <v>3</v>
      </c>
      <c r="F23" s="97"/>
      <c r="G23" s="72"/>
    </row>
    <row r="24" spans="1:7" s="44" customFormat="1" ht="18" customHeight="1">
      <c r="A24" s="377"/>
      <c r="B24" s="301"/>
      <c r="C24" s="302" t="s">
        <v>176</v>
      </c>
      <c r="D24" s="303"/>
      <c r="E24" s="255"/>
      <c r="F24" s="97"/>
      <c r="G24" s="72"/>
    </row>
    <row r="25" spans="1:7" s="44" customFormat="1" ht="17.25" customHeight="1" thickBot="1">
      <c r="A25" s="13"/>
      <c r="B25" s="170"/>
      <c r="C25" s="171"/>
      <c r="D25" s="172"/>
      <c r="E25" s="256"/>
      <c r="F25" s="97"/>
      <c r="G25" s="72"/>
    </row>
    <row r="26" spans="1:7" s="44" customFormat="1" ht="24.75" customHeight="1">
      <c r="A26" s="454" t="s">
        <v>77</v>
      </c>
      <c r="B26" s="455"/>
      <c r="C26" s="455"/>
      <c r="D26" s="455"/>
      <c r="E26" s="456"/>
      <c r="F26" s="97"/>
      <c r="G26" s="72"/>
    </row>
    <row r="27" spans="1:7" s="44" customFormat="1" ht="49.5" customHeight="1">
      <c r="A27" s="22">
        <f>A23+1</f>
        <v>9</v>
      </c>
      <c r="B27" s="322" t="s">
        <v>61</v>
      </c>
      <c r="C27" s="23" t="s">
        <v>125</v>
      </c>
      <c r="D27" s="37" t="s">
        <v>55</v>
      </c>
      <c r="E27" s="39">
        <v>421.96</v>
      </c>
      <c r="F27" s="97"/>
      <c r="G27" s="333"/>
    </row>
    <row r="28" spans="1:9" s="44" customFormat="1" ht="17.25" customHeight="1">
      <c r="A28" s="25"/>
      <c r="B28" s="29"/>
      <c r="C28" s="126" t="s">
        <v>144</v>
      </c>
      <c r="D28" s="38"/>
      <c r="E28" s="40"/>
      <c r="F28" s="97"/>
      <c r="I28" s="329"/>
    </row>
    <row r="29" spans="1:7" s="44" customFormat="1" ht="36.75" customHeight="1">
      <c r="A29" s="276">
        <f>A27+1</f>
        <v>10</v>
      </c>
      <c r="B29" s="322" t="s">
        <v>62</v>
      </c>
      <c r="C29" s="307" t="s">
        <v>100</v>
      </c>
      <c r="D29" s="37" t="s">
        <v>55</v>
      </c>
      <c r="E29" s="39">
        <v>192.75</v>
      </c>
      <c r="F29" s="97"/>
      <c r="G29" s="333"/>
    </row>
    <row r="30" spans="1:9" s="44" customFormat="1" ht="17.25" customHeight="1">
      <c r="A30" s="305"/>
      <c r="B30" s="126"/>
      <c r="C30" s="306" t="s">
        <v>145</v>
      </c>
      <c r="D30" s="38"/>
      <c r="E30" s="40"/>
      <c r="F30" s="97"/>
      <c r="G30" s="72"/>
      <c r="I30" s="329"/>
    </row>
    <row r="31" spans="1:7" s="44" customFormat="1" ht="53.25" customHeight="1">
      <c r="A31" s="30">
        <f>A29+1</f>
        <v>11</v>
      </c>
      <c r="B31" s="324" t="s">
        <v>78</v>
      </c>
      <c r="C31" s="17" t="s">
        <v>101</v>
      </c>
      <c r="D31" s="37" t="s">
        <v>13</v>
      </c>
      <c r="E31" s="39">
        <v>989.1</v>
      </c>
      <c r="F31" s="97"/>
      <c r="G31" s="97"/>
    </row>
    <row r="32" spans="1:13" s="44" customFormat="1" ht="17.25" customHeight="1">
      <c r="A32" s="25"/>
      <c r="B32" s="218"/>
      <c r="C32" s="21" t="s">
        <v>146</v>
      </c>
      <c r="D32" s="9"/>
      <c r="E32" s="40"/>
      <c r="F32" s="97"/>
      <c r="G32" s="72"/>
      <c r="L32" s="329"/>
      <c r="M32" s="329"/>
    </row>
    <row r="33" spans="1:7" s="44" customFormat="1" ht="17.25" customHeight="1" thickBot="1">
      <c r="A33" s="169"/>
      <c r="B33" s="170"/>
      <c r="C33" s="171"/>
      <c r="D33" s="172"/>
      <c r="E33" s="257"/>
      <c r="F33" s="97"/>
      <c r="G33" s="72"/>
    </row>
    <row r="34" spans="1:7" s="44" customFormat="1" ht="25.5" customHeight="1" thickBot="1">
      <c r="A34" s="451" t="s">
        <v>79</v>
      </c>
      <c r="B34" s="460"/>
      <c r="C34" s="460"/>
      <c r="D34" s="460"/>
      <c r="E34" s="456"/>
      <c r="F34" s="97"/>
      <c r="G34" s="72"/>
    </row>
    <row r="35" spans="1:9" s="44" customFormat="1" ht="32.25" customHeight="1">
      <c r="A35" s="30">
        <f>A31+1</f>
        <v>12</v>
      </c>
      <c r="B35" s="322" t="s">
        <v>135</v>
      </c>
      <c r="C35" s="190" t="s">
        <v>126</v>
      </c>
      <c r="D35" s="37" t="s">
        <v>13</v>
      </c>
      <c r="E35" s="261">
        <v>286.74</v>
      </c>
      <c r="F35" s="97"/>
      <c r="G35" s="72"/>
      <c r="H35" s="331"/>
      <c r="I35" s="330"/>
    </row>
    <row r="36" spans="1:11" s="44" customFormat="1" ht="17.25" customHeight="1">
      <c r="A36" s="397"/>
      <c r="B36" s="26"/>
      <c r="C36" s="21" t="s">
        <v>147</v>
      </c>
      <c r="D36" s="9"/>
      <c r="E36" s="398"/>
      <c r="F36" s="97"/>
      <c r="G36" s="72"/>
      <c r="K36" s="329"/>
    </row>
    <row r="37" spans="1:9" s="44" customFormat="1" ht="37.5" customHeight="1">
      <c r="A37" s="30">
        <f>A35+1</f>
        <v>13</v>
      </c>
      <c r="B37" s="322" t="s">
        <v>114</v>
      </c>
      <c r="C37" s="190" t="s">
        <v>127</v>
      </c>
      <c r="D37" s="37" t="s">
        <v>13</v>
      </c>
      <c r="E37" s="261">
        <v>278.78</v>
      </c>
      <c r="F37" s="97"/>
      <c r="G37" s="72"/>
      <c r="H37" s="331"/>
      <c r="I37" s="330"/>
    </row>
    <row r="38" spans="1:11" s="44" customFormat="1" ht="17.25" customHeight="1">
      <c r="A38" s="34"/>
      <c r="B38" s="26"/>
      <c r="C38" s="21" t="s">
        <v>148</v>
      </c>
      <c r="D38" s="9"/>
      <c r="E38" s="288"/>
      <c r="F38" s="97"/>
      <c r="G38" s="72"/>
      <c r="K38" s="329"/>
    </row>
    <row r="39" spans="1:10" s="44" customFormat="1" ht="26.25" customHeight="1">
      <c r="A39" s="30">
        <f>A37+1</f>
        <v>14</v>
      </c>
      <c r="B39" s="322" t="s">
        <v>115</v>
      </c>
      <c r="C39" s="190" t="s">
        <v>102</v>
      </c>
      <c r="D39" s="37" t="s">
        <v>13</v>
      </c>
      <c r="E39" s="261">
        <v>260</v>
      </c>
      <c r="F39" s="97"/>
      <c r="G39" s="331"/>
      <c r="H39" s="331"/>
      <c r="I39" s="330"/>
      <c r="J39" s="330"/>
    </row>
    <row r="40" spans="1:11" s="44" customFormat="1" ht="17.25" customHeight="1">
      <c r="A40" s="34"/>
      <c r="B40" s="26"/>
      <c r="C40" s="184" t="s">
        <v>177</v>
      </c>
      <c r="D40" s="9"/>
      <c r="E40" s="288"/>
      <c r="F40" s="339"/>
      <c r="G40" s="72"/>
      <c r="K40" s="329"/>
    </row>
    <row r="41" spans="1:10" s="44" customFormat="1" ht="27.75" customHeight="1">
      <c r="A41" s="22">
        <f>A39+1</f>
        <v>15</v>
      </c>
      <c r="B41" s="322" t="s">
        <v>115</v>
      </c>
      <c r="C41" s="190" t="s">
        <v>103</v>
      </c>
      <c r="D41" s="37" t="s">
        <v>13</v>
      </c>
      <c r="E41" s="399">
        <v>3322</v>
      </c>
      <c r="F41" s="340"/>
      <c r="H41" s="330"/>
      <c r="I41" s="330"/>
      <c r="J41" s="330"/>
    </row>
    <row r="42" spans="1:11" s="44" customFormat="1" ht="17.25" customHeight="1">
      <c r="A42" s="377"/>
      <c r="B42" s="19"/>
      <c r="C42" s="184" t="s">
        <v>224</v>
      </c>
      <c r="D42" s="282"/>
      <c r="E42" s="400"/>
      <c r="F42" s="339"/>
      <c r="G42" s="72"/>
      <c r="K42" s="329"/>
    </row>
    <row r="43" spans="1:7" s="44" customFormat="1" ht="17.25" customHeight="1" thickBot="1">
      <c r="A43" s="231"/>
      <c r="B43" s="232"/>
      <c r="C43" s="233"/>
      <c r="D43" s="234"/>
      <c r="E43" s="281"/>
      <c r="F43" s="97"/>
      <c r="G43" s="72"/>
    </row>
    <row r="44" spans="1:7" s="44" customFormat="1" ht="29.25" customHeight="1" thickBot="1">
      <c r="A44" s="451" t="s">
        <v>80</v>
      </c>
      <c r="B44" s="460"/>
      <c r="C44" s="460"/>
      <c r="D44" s="460"/>
      <c r="E44" s="461"/>
      <c r="F44" s="97"/>
      <c r="G44" s="66"/>
    </row>
    <row r="45" spans="1:7" s="44" customFormat="1" ht="29.25" customHeight="1">
      <c r="A45" s="15">
        <f>A41+1</f>
        <v>16</v>
      </c>
      <c r="B45" s="353" t="s">
        <v>116</v>
      </c>
      <c r="C45" s="6" t="s">
        <v>138</v>
      </c>
      <c r="D45" s="7" t="s">
        <v>13</v>
      </c>
      <c r="E45" s="258">
        <v>232</v>
      </c>
      <c r="F45" s="97"/>
      <c r="G45" s="331"/>
    </row>
    <row r="46" spans="1:8" s="44" customFormat="1" ht="24.75" customHeight="1">
      <c r="A46" s="20"/>
      <c r="B46" s="338"/>
      <c r="C46" s="338" t="s">
        <v>149</v>
      </c>
      <c r="D46" s="9"/>
      <c r="E46" s="260"/>
      <c r="F46" s="97"/>
      <c r="G46" s="83"/>
      <c r="H46" s="329"/>
    </row>
    <row r="47" spans="1:10" s="44" customFormat="1" ht="36.75" customHeight="1">
      <c r="A47" s="15">
        <f>A45+1</f>
        <v>17</v>
      </c>
      <c r="B47" s="324" t="s">
        <v>116</v>
      </c>
      <c r="C47" s="6" t="s">
        <v>137</v>
      </c>
      <c r="D47" s="7" t="s">
        <v>13</v>
      </c>
      <c r="E47" s="258">
        <v>1629.8</v>
      </c>
      <c r="F47" s="97"/>
      <c r="G47" s="72"/>
      <c r="H47" s="331"/>
      <c r="I47" s="331"/>
      <c r="J47" s="330"/>
    </row>
    <row r="48" spans="1:11" s="44" customFormat="1" ht="22.5" customHeight="1">
      <c r="A48" s="20"/>
      <c r="B48" s="12"/>
      <c r="C48" s="184" t="s">
        <v>150</v>
      </c>
      <c r="D48" s="9"/>
      <c r="E48" s="259"/>
      <c r="F48" s="337"/>
      <c r="G48" s="72"/>
      <c r="K48" s="329"/>
    </row>
    <row r="49" spans="1:9" s="44" customFormat="1" ht="26.25" customHeight="1">
      <c r="A49" s="15">
        <f>A47+1</f>
        <v>18</v>
      </c>
      <c r="B49" s="324" t="s">
        <v>117</v>
      </c>
      <c r="C49" s="6" t="s">
        <v>128</v>
      </c>
      <c r="D49" s="7" t="s">
        <v>13</v>
      </c>
      <c r="E49" s="258">
        <v>1595</v>
      </c>
      <c r="F49" s="97"/>
      <c r="G49" s="72"/>
      <c r="H49" s="331"/>
      <c r="I49" s="330"/>
    </row>
    <row r="50" spans="1:10" s="44" customFormat="1" ht="26.25" customHeight="1">
      <c r="A50" s="20"/>
      <c r="B50" s="12"/>
      <c r="C50" s="184" t="s">
        <v>151</v>
      </c>
      <c r="D50" s="9"/>
      <c r="E50" s="260"/>
      <c r="F50" s="337"/>
      <c r="G50" s="72"/>
      <c r="J50" s="332"/>
    </row>
    <row r="51" spans="1:7" s="44" customFormat="1" ht="13.5" customHeight="1" thickBot="1">
      <c r="A51" s="169"/>
      <c r="B51" s="170"/>
      <c r="C51" s="171"/>
      <c r="D51" s="172"/>
      <c r="E51" s="256"/>
      <c r="F51" s="97"/>
      <c r="G51" s="72"/>
    </row>
    <row r="52" spans="1:7" s="44" customFormat="1" ht="24.75" customHeight="1" thickBot="1">
      <c r="A52" s="451" t="s">
        <v>82</v>
      </c>
      <c r="B52" s="452" t="s">
        <v>10</v>
      </c>
      <c r="C52" s="452" t="s">
        <v>17</v>
      </c>
      <c r="D52" s="452" t="s">
        <v>10</v>
      </c>
      <c r="E52" s="453" t="s">
        <v>10</v>
      </c>
      <c r="F52" s="97"/>
      <c r="G52" s="72"/>
    </row>
    <row r="53" spans="1:7" s="44" customFormat="1" ht="42.75" customHeight="1">
      <c r="A53" s="15">
        <f>A49+1</f>
        <v>19</v>
      </c>
      <c r="B53" s="322" t="s">
        <v>135</v>
      </c>
      <c r="C53" s="190" t="s">
        <v>126</v>
      </c>
      <c r="D53" s="37" t="s">
        <v>13</v>
      </c>
      <c r="E53" s="130">
        <v>25</v>
      </c>
      <c r="F53" s="97"/>
      <c r="G53" s="330"/>
    </row>
    <row r="54" spans="1:9" s="44" customFormat="1" ht="18" customHeight="1">
      <c r="A54" s="31"/>
      <c r="B54" s="26"/>
      <c r="C54" s="21" t="s">
        <v>178</v>
      </c>
      <c r="D54" s="9"/>
      <c r="E54" s="40"/>
      <c r="F54" s="97"/>
      <c r="I54" s="329"/>
    </row>
    <row r="55" spans="1:9" s="44" customFormat="1" ht="33.75" customHeight="1">
      <c r="A55" s="15">
        <f>A53+1</f>
        <v>20</v>
      </c>
      <c r="B55" s="322" t="s">
        <v>114</v>
      </c>
      <c r="C55" s="190" t="s">
        <v>127</v>
      </c>
      <c r="D55" s="37" t="s">
        <v>13</v>
      </c>
      <c r="E55" s="130">
        <v>25</v>
      </c>
      <c r="F55" s="97"/>
      <c r="I55" s="329"/>
    </row>
    <row r="56" spans="1:9" s="44" customFormat="1" ht="18" customHeight="1">
      <c r="A56" s="31"/>
      <c r="B56" s="26"/>
      <c r="C56" s="21" t="s">
        <v>178</v>
      </c>
      <c r="D56" s="9"/>
      <c r="E56" s="40"/>
      <c r="F56" s="97"/>
      <c r="I56" s="329"/>
    </row>
    <row r="57" spans="1:9" s="44" customFormat="1" ht="48" customHeight="1">
      <c r="A57" s="15">
        <f>A55+1</f>
        <v>21</v>
      </c>
      <c r="B57" s="324" t="s">
        <v>116</v>
      </c>
      <c r="C57" s="6" t="s">
        <v>152</v>
      </c>
      <c r="D57" s="7" t="s">
        <v>13</v>
      </c>
      <c r="E57" s="130">
        <v>25</v>
      </c>
      <c r="F57" s="97"/>
      <c r="I57" s="329"/>
    </row>
    <row r="58" spans="1:9" s="44" customFormat="1" ht="18" customHeight="1">
      <c r="A58" s="20"/>
      <c r="B58" s="12"/>
      <c r="C58" s="21" t="s">
        <v>178</v>
      </c>
      <c r="D58" s="9"/>
      <c r="E58" s="40"/>
      <c r="F58" s="97"/>
      <c r="I58" s="329"/>
    </row>
    <row r="59" spans="1:8" s="44" customFormat="1" ht="39" customHeight="1">
      <c r="A59" s="30">
        <f>A57+1</f>
        <v>22</v>
      </c>
      <c r="B59" s="322" t="s">
        <v>117</v>
      </c>
      <c r="C59" s="6" t="s">
        <v>129</v>
      </c>
      <c r="D59" s="8" t="s">
        <v>13</v>
      </c>
      <c r="E59" s="130">
        <v>25</v>
      </c>
      <c r="F59" s="97"/>
      <c r="G59" s="330"/>
      <c r="H59" s="330"/>
    </row>
    <row r="60" spans="1:9" s="44" customFormat="1" ht="19.5" customHeight="1">
      <c r="A60" s="31"/>
      <c r="B60" s="12"/>
      <c r="C60" s="21" t="s">
        <v>178</v>
      </c>
      <c r="D60" s="9"/>
      <c r="E60" s="40"/>
      <c r="F60" s="97"/>
      <c r="I60" s="329"/>
    </row>
    <row r="61" spans="1:9" s="44" customFormat="1" ht="44.25" customHeight="1">
      <c r="A61" s="22">
        <f>A59+1</f>
        <v>23</v>
      </c>
      <c r="B61" s="322" t="s">
        <v>67</v>
      </c>
      <c r="C61" s="267" t="s">
        <v>139</v>
      </c>
      <c r="D61" s="24" t="s">
        <v>65</v>
      </c>
      <c r="E61" s="341">
        <v>11</v>
      </c>
      <c r="F61" s="97"/>
      <c r="I61" s="329"/>
    </row>
    <row r="62" spans="1:9" s="44" customFormat="1" ht="19.5" customHeight="1">
      <c r="A62" s="187"/>
      <c r="B62" s="325"/>
      <c r="C62" s="268" t="s">
        <v>153</v>
      </c>
      <c r="D62" s="134"/>
      <c r="E62" s="341"/>
      <c r="F62" s="97"/>
      <c r="I62" s="329"/>
    </row>
    <row r="63" spans="1:7" s="44" customFormat="1" ht="18" customHeight="1" thickBot="1">
      <c r="A63" s="169"/>
      <c r="B63" s="170"/>
      <c r="C63" s="171"/>
      <c r="D63" s="172"/>
      <c r="E63" s="256"/>
      <c r="F63" s="97"/>
      <c r="G63" s="72"/>
    </row>
    <row r="64" spans="1:7" s="44" customFormat="1" ht="24.75" customHeight="1" thickBot="1">
      <c r="A64" s="451" t="s">
        <v>83</v>
      </c>
      <c r="B64" s="452" t="s">
        <v>10</v>
      </c>
      <c r="C64" s="452" t="s">
        <v>16</v>
      </c>
      <c r="D64" s="452" t="s">
        <v>10</v>
      </c>
      <c r="E64" s="453" t="s">
        <v>10</v>
      </c>
      <c r="F64" s="97"/>
      <c r="G64" s="66"/>
    </row>
    <row r="65" spans="1:7" s="44" customFormat="1" ht="36" customHeight="1">
      <c r="A65" s="30">
        <f>A61+1</f>
        <v>24</v>
      </c>
      <c r="B65" s="323" t="s">
        <v>118</v>
      </c>
      <c r="C65" s="190" t="s">
        <v>130</v>
      </c>
      <c r="D65" s="8" t="s">
        <v>13</v>
      </c>
      <c r="E65" s="39">
        <v>189.75</v>
      </c>
      <c r="F65" s="97"/>
      <c r="G65" s="72"/>
    </row>
    <row r="66" spans="1:7" s="44" customFormat="1" ht="24.75" customHeight="1">
      <c r="A66" s="36"/>
      <c r="B66" s="33"/>
      <c r="C66" s="184" t="s">
        <v>179</v>
      </c>
      <c r="D66" s="7"/>
      <c r="E66" s="127"/>
      <c r="F66" s="97"/>
      <c r="G66" s="72"/>
    </row>
    <row r="67" spans="1:7" s="44" customFormat="1" ht="22.5" customHeight="1" thickBot="1">
      <c r="A67" s="169"/>
      <c r="B67" s="170"/>
      <c r="C67" s="171"/>
      <c r="D67" s="172"/>
      <c r="E67" s="256"/>
      <c r="F67" s="97"/>
      <c r="G67" s="72"/>
    </row>
    <row r="68" spans="1:7" s="44" customFormat="1" ht="24.75" customHeight="1">
      <c r="A68" s="454" t="s">
        <v>84</v>
      </c>
      <c r="B68" s="455"/>
      <c r="C68" s="455"/>
      <c r="D68" s="455"/>
      <c r="E68" s="456"/>
      <c r="F68" s="97"/>
      <c r="G68" s="66"/>
    </row>
    <row r="69" spans="1:6" s="44" customFormat="1" ht="50.25" customHeight="1">
      <c r="A69" s="22">
        <f>A65+1</f>
        <v>25</v>
      </c>
      <c r="B69" s="322" t="s">
        <v>67</v>
      </c>
      <c r="C69" s="267" t="s">
        <v>154</v>
      </c>
      <c r="D69" s="24" t="s">
        <v>65</v>
      </c>
      <c r="E69" s="261">
        <v>10.5</v>
      </c>
      <c r="F69" s="97"/>
    </row>
    <row r="70" spans="1:9" s="44" customFormat="1" ht="24.75" customHeight="1">
      <c r="A70" s="187"/>
      <c r="B70" s="325"/>
      <c r="C70" s="268" t="s">
        <v>155</v>
      </c>
      <c r="D70" s="134"/>
      <c r="E70" s="262"/>
      <c r="F70" s="97"/>
      <c r="H70" s="329"/>
      <c r="I70" s="329"/>
    </row>
    <row r="71" spans="1:9" s="44" customFormat="1" ht="32.25" customHeight="1">
      <c r="A71" s="22">
        <f>A69+1</f>
        <v>26</v>
      </c>
      <c r="B71" s="324" t="s">
        <v>116</v>
      </c>
      <c r="C71" s="14" t="s">
        <v>180</v>
      </c>
      <c r="D71" s="37" t="s">
        <v>13</v>
      </c>
      <c r="E71" s="261">
        <v>38</v>
      </c>
      <c r="F71" s="97"/>
      <c r="H71" s="329"/>
      <c r="I71" s="329"/>
    </row>
    <row r="72" spans="1:9" s="44" customFormat="1" ht="24" customHeight="1">
      <c r="A72" s="360"/>
      <c r="B72" s="362"/>
      <c r="C72" s="21" t="s">
        <v>182</v>
      </c>
      <c r="D72" s="38"/>
      <c r="E72" s="262"/>
      <c r="F72" s="97"/>
      <c r="H72" s="329"/>
      <c r="I72" s="329"/>
    </row>
    <row r="73" spans="1:9" s="44" customFormat="1" ht="30.75" customHeight="1">
      <c r="A73" s="22">
        <f>A71+1</f>
        <v>27</v>
      </c>
      <c r="B73" s="322" t="s">
        <v>117</v>
      </c>
      <c r="C73" s="6" t="s">
        <v>181</v>
      </c>
      <c r="D73" s="8" t="s">
        <v>13</v>
      </c>
      <c r="E73" s="261">
        <v>38</v>
      </c>
      <c r="F73" s="97"/>
      <c r="H73" s="329"/>
      <c r="I73" s="329"/>
    </row>
    <row r="74" spans="1:9" s="44" customFormat="1" ht="24.75" customHeight="1">
      <c r="A74" s="187"/>
      <c r="B74" s="12"/>
      <c r="C74" s="21" t="s">
        <v>182</v>
      </c>
      <c r="D74" s="9"/>
      <c r="E74" s="262"/>
      <c r="F74" s="97"/>
      <c r="H74" s="329"/>
      <c r="I74" s="329"/>
    </row>
    <row r="75" spans="1:9" s="44" customFormat="1" ht="24.75" customHeight="1">
      <c r="A75" s="360"/>
      <c r="B75" s="363"/>
      <c r="C75" s="67"/>
      <c r="D75" s="57"/>
      <c r="E75" s="361"/>
      <c r="F75" s="97"/>
      <c r="H75" s="329"/>
      <c r="I75" s="329"/>
    </row>
    <row r="76" spans="1:10" s="44" customFormat="1" ht="37.5" customHeight="1">
      <c r="A76" s="447" t="s">
        <v>183</v>
      </c>
      <c r="B76" s="448"/>
      <c r="C76" s="448"/>
      <c r="D76" s="448"/>
      <c r="E76" s="449"/>
      <c r="F76" s="97"/>
      <c r="G76" s="331"/>
      <c r="H76" s="368"/>
      <c r="J76" s="43"/>
    </row>
    <row r="77" spans="1:10" s="44" customFormat="1" ht="24.75" customHeight="1">
      <c r="A77" s="22">
        <f>A73+1</f>
        <v>28</v>
      </c>
      <c r="B77" s="322" t="s">
        <v>184</v>
      </c>
      <c r="C77" s="190" t="s">
        <v>185</v>
      </c>
      <c r="D77" s="37" t="s">
        <v>13</v>
      </c>
      <c r="E77" s="261">
        <v>594.26</v>
      </c>
      <c r="F77" s="97"/>
      <c r="G77" s="72"/>
      <c r="H77" s="43"/>
      <c r="I77" s="369"/>
      <c r="J77" s="370"/>
    </row>
    <row r="78" spans="1:10" s="44" customFormat="1" ht="24.75" customHeight="1">
      <c r="A78" s="27"/>
      <c r="B78" s="19"/>
      <c r="C78" s="21" t="s">
        <v>198</v>
      </c>
      <c r="D78" s="9"/>
      <c r="E78" s="288"/>
      <c r="F78" s="97"/>
      <c r="G78" s="72"/>
      <c r="H78" s="43"/>
      <c r="I78" s="43"/>
      <c r="J78" s="43"/>
    </row>
    <row r="79" spans="1:10" s="44" customFormat="1" ht="24.75" customHeight="1">
      <c r="A79" s="30">
        <f>A77+1</f>
        <v>29</v>
      </c>
      <c r="B79" s="324" t="s">
        <v>186</v>
      </c>
      <c r="C79" s="364" t="s">
        <v>187</v>
      </c>
      <c r="D79" s="37" t="s">
        <v>13</v>
      </c>
      <c r="E79" s="261">
        <v>98.93</v>
      </c>
      <c r="F79" s="97"/>
      <c r="G79" s="331"/>
      <c r="H79" s="368"/>
      <c r="J79" s="43"/>
    </row>
    <row r="80" spans="1:10" s="44" customFormat="1" ht="24.75" customHeight="1">
      <c r="A80" s="31"/>
      <c r="B80" s="26"/>
      <c r="C80" s="365" t="s">
        <v>200</v>
      </c>
      <c r="D80" s="366"/>
      <c r="E80" s="367"/>
      <c r="F80" s="97"/>
      <c r="G80" s="72"/>
      <c r="H80" s="43"/>
      <c r="I80" s="343"/>
      <c r="J80" s="370"/>
    </row>
    <row r="81" spans="1:10" s="44" customFormat="1" ht="24.75" customHeight="1">
      <c r="A81" s="30">
        <f>A79+1</f>
        <v>30</v>
      </c>
      <c r="B81" s="324" t="s">
        <v>188</v>
      </c>
      <c r="C81" s="364" t="s">
        <v>189</v>
      </c>
      <c r="D81" s="37" t="s">
        <v>13</v>
      </c>
      <c r="E81" s="261">
        <v>98.93</v>
      </c>
      <c r="F81" s="97"/>
      <c r="G81" s="331"/>
      <c r="H81" s="368"/>
      <c r="I81" s="43"/>
      <c r="J81" s="43"/>
    </row>
    <row r="82" spans="1:10" s="44" customFormat="1" ht="24.75" customHeight="1">
      <c r="A82" s="31"/>
      <c r="B82" s="26"/>
      <c r="C82" s="365" t="s">
        <v>200</v>
      </c>
      <c r="D82" s="366"/>
      <c r="E82" s="367"/>
      <c r="F82" s="97"/>
      <c r="G82" s="72"/>
      <c r="H82" s="61"/>
      <c r="I82" s="72"/>
      <c r="J82" s="370"/>
    </row>
    <row r="83" spans="1:10" s="44" customFormat="1" ht="24.75" customHeight="1">
      <c r="A83" s="30">
        <f>+A81+1</f>
        <v>31</v>
      </c>
      <c r="B83" s="322" t="s">
        <v>186</v>
      </c>
      <c r="C83" s="190" t="s">
        <v>190</v>
      </c>
      <c r="D83" s="37" t="s">
        <v>13</v>
      </c>
      <c r="E83" s="261">
        <v>495.33</v>
      </c>
      <c r="F83" s="97"/>
      <c r="G83" s="331"/>
      <c r="H83" s="368"/>
      <c r="I83" s="43"/>
      <c r="J83" s="43"/>
    </row>
    <row r="84" spans="1:10" s="44" customFormat="1" ht="24.75" customHeight="1">
      <c r="A84" s="31"/>
      <c r="B84" s="19"/>
      <c r="C84" s="21" t="s">
        <v>199</v>
      </c>
      <c r="D84" s="282"/>
      <c r="E84" s="367"/>
      <c r="F84" s="97"/>
      <c r="G84" s="72"/>
      <c r="H84" s="43"/>
      <c r="I84" s="43"/>
      <c r="J84" s="370"/>
    </row>
    <row r="85" spans="1:10" s="44" customFormat="1" ht="24.75" customHeight="1">
      <c r="A85" s="30">
        <f>A83+1</f>
        <v>32</v>
      </c>
      <c r="B85" s="324" t="s">
        <v>191</v>
      </c>
      <c r="C85" s="11" t="s">
        <v>192</v>
      </c>
      <c r="D85" s="37" t="s">
        <v>13</v>
      </c>
      <c r="E85" s="261">
        <v>422</v>
      </c>
      <c r="F85" s="97"/>
      <c r="G85" s="331"/>
      <c r="H85" s="43"/>
      <c r="I85" s="43"/>
      <c r="J85" s="371"/>
    </row>
    <row r="86" spans="1:10" s="44" customFormat="1" ht="24.75" customHeight="1">
      <c r="A86" s="31"/>
      <c r="B86" s="19"/>
      <c r="C86" s="21" t="s">
        <v>201</v>
      </c>
      <c r="D86" s="366"/>
      <c r="E86" s="367"/>
      <c r="F86" s="97"/>
      <c r="G86" s="72"/>
      <c r="H86" s="43"/>
      <c r="I86" s="43"/>
      <c r="J86" s="43"/>
    </row>
    <row r="87" spans="1:10" s="44" customFormat="1" ht="24.75" customHeight="1">
      <c r="A87" s="15">
        <f>A85+1</f>
        <v>33</v>
      </c>
      <c r="B87" s="324" t="s">
        <v>119</v>
      </c>
      <c r="C87" s="6" t="s">
        <v>193</v>
      </c>
      <c r="D87" s="7" t="s">
        <v>13</v>
      </c>
      <c r="E87" s="261">
        <v>87</v>
      </c>
      <c r="F87" s="97"/>
      <c r="G87" s="331"/>
      <c r="H87" s="368"/>
      <c r="I87" s="43"/>
      <c r="J87" s="43"/>
    </row>
    <row r="88" spans="1:10" s="44" customFormat="1" ht="24.75" customHeight="1">
      <c r="A88" s="20"/>
      <c r="B88" s="12"/>
      <c r="C88" s="21" t="s">
        <v>202</v>
      </c>
      <c r="D88" s="9"/>
      <c r="E88" s="367"/>
      <c r="F88" s="97"/>
      <c r="G88" s="72"/>
      <c r="H88" s="43"/>
      <c r="I88" s="370"/>
      <c r="J88" s="43"/>
    </row>
    <row r="89" spans="1:10" s="44" customFormat="1" ht="24.75" customHeight="1">
      <c r="A89" s="30">
        <f>A87+1</f>
        <v>34</v>
      </c>
      <c r="B89" s="322" t="s">
        <v>194</v>
      </c>
      <c r="C89" s="190" t="s">
        <v>195</v>
      </c>
      <c r="D89" s="24" t="s">
        <v>65</v>
      </c>
      <c r="E89" s="261">
        <v>318.24</v>
      </c>
      <c r="F89" s="97"/>
      <c r="G89" s="331"/>
      <c r="I89" s="43"/>
      <c r="J89" s="43"/>
    </row>
    <row r="90" spans="1:10" s="44" customFormat="1" ht="24.75" customHeight="1">
      <c r="A90" s="31"/>
      <c r="B90" s="19"/>
      <c r="C90" s="365" t="s">
        <v>203</v>
      </c>
      <c r="D90" s="9"/>
      <c r="E90" s="367"/>
      <c r="F90" s="97"/>
      <c r="G90" s="72"/>
      <c r="H90" s="343"/>
      <c r="I90" s="370"/>
      <c r="J90" s="43"/>
    </row>
    <row r="91" spans="1:10" s="44" customFormat="1" ht="24.75" customHeight="1">
      <c r="A91" s="30">
        <f>A89+1</f>
        <v>35</v>
      </c>
      <c r="B91" s="322" t="s">
        <v>196</v>
      </c>
      <c r="C91" s="190" t="s">
        <v>197</v>
      </c>
      <c r="D91" s="24" t="s">
        <v>65</v>
      </c>
      <c r="E91" s="261">
        <v>349.86</v>
      </c>
      <c r="F91" s="97"/>
      <c r="G91" s="331"/>
      <c r="H91" s="368"/>
      <c r="J91" s="43"/>
    </row>
    <row r="92" spans="1:10" s="44" customFormat="1" ht="24.75" customHeight="1">
      <c r="A92" s="31"/>
      <c r="B92" s="9"/>
      <c r="C92" s="365" t="s">
        <v>204</v>
      </c>
      <c r="D92" s="9"/>
      <c r="E92" s="288"/>
      <c r="F92" s="97"/>
      <c r="G92" s="72"/>
      <c r="H92" s="72"/>
      <c r="I92" s="343"/>
      <c r="J92" s="370"/>
    </row>
    <row r="93" spans="1:12" s="46" customFormat="1" ht="14.25" customHeight="1" thickBot="1">
      <c r="A93" s="231"/>
      <c r="B93" s="232"/>
      <c r="C93" s="233"/>
      <c r="D93" s="234"/>
      <c r="E93" s="263"/>
      <c r="F93" s="97"/>
      <c r="G93" s="72"/>
      <c r="H93" s="44"/>
      <c r="I93" s="44"/>
      <c r="J93" s="44"/>
      <c r="K93" s="44"/>
      <c r="L93" s="44"/>
    </row>
    <row r="94" spans="1:7" s="44" customFormat="1" ht="27.75" customHeight="1" thickBot="1">
      <c r="A94" s="451" t="s">
        <v>93</v>
      </c>
      <c r="B94" s="452" t="s">
        <v>10</v>
      </c>
      <c r="C94" s="452" t="s">
        <v>18</v>
      </c>
      <c r="D94" s="452" t="s">
        <v>10</v>
      </c>
      <c r="E94" s="453" t="s">
        <v>10</v>
      </c>
      <c r="F94" s="97"/>
      <c r="G94" s="72"/>
    </row>
    <row r="95" spans="1:7" s="44" customFormat="1" ht="40.5" customHeight="1">
      <c r="A95" s="22">
        <f>A91+1</f>
        <v>36</v>
      </c>
      <c r="B95" s="322" t="s">
        <v>67</v>
      </c>
      <c r="C95" s="269" t="s">
        <v>205</v>
      </c>
      <c r="D95" s="37" t="s">
        <v>65</v>
      </c>
      <c r="E95" s="264">
        <v>10.5</v>
      </c>
      <c r="F95" s="97"/>
      <c r="G95" s="72"/>
    </row>
    <row r="96" spans="1:7" s="44" customFormat="1" ht="18.75" customHeight="1">
      <c r="A96" s="34"/>
      <c r="B96" s="19"/>
      <c r="C96" s="270" t="s">
        <v>155</v>
      </c>
      <c r="D96" s="9"/>
      <c r="E96" s="278"/>
      <c r="F96" s="97"/>
      <c r="G96" s="72"/>
    </row>
    <row r="97" spans="1:7" s="44" customFormat="1" ht="50.25" customHeight="1">
      <c r="A97" s="22">
        <f>A95+1</f>
        <v>37</v>
      </c>
      <c r="B97" s="322" t="s">
        <v>67</v>
      </c>
      <c r="C97" s="269" t="s">
        <v>206</v>
      </c>
      <c r="D97" s="37" t="s">
        <v>12</v>
      </c>
      <c r="E97" s="264">
        <v>2</v>
      </c>
      <c r="F97" s="97"/>
      <c r="G97" s="72"/>
    </row>
    <row r="98" spans="1:7" s="44" customFormat="1" ht="18.75" customHeight="1">
      <c r="A98" s="34"/>
      <c r="B98" s="345"/>
      <c r="C98" s="270" t="s">
        <v>164</v>
      </c>
      <c r="D98" s="9"/>
      <c r="E98" s="346"/>
      <c r="F98" s="97"/>
      <c r="G98" s="72"/>
    </row>
    <row r="99" spans="1:7" s="44" customFormat="1" ht="38.25">
      <c r="A99" s="22" t="s">
        <v>212</v>
      </c>
      <c r="B99" s="322" t="s">
        <v>67</v>
      </c>
      <c r="C99" s="269" t="s">
        <v>211</v>
      </c>
      <c r="D99" s="37" t="s">
        <v>12</v>
      </c>
      <c r="E99" s="264">
        <v>1</v>
      </c>
      <c r="F99" s="97"/>
      <c r="G99" s="72"/>
    </row>
    <row r="100" spans="1:7" s="44" customFormat="1" ht="18.75" customHeight="1">
      <c r="A100" s="34"/>
      <c r="B100" s="345"/>
      <c r="C100" s="270" t="s">
        <v>213</v>
      </c>
      <c r="D100" s="9"/>
      <c r="E100" s="346"/>
      <c r="F100" s="97"/>
      <c r="G100" s="72"/>
    </row>
    <row r="101" spans="1:7" s="44" customFormat="1" ht="30.75" customHeight="1">
      <c r="A101" s="22" t="s">
        <v>214</v>
      </c>
      <c r="B101" s="322" t="s">
        <v>67</v>
      </c>
      <c r="C101" s="269" t="s">
        <v>215</v>
      </c>
      <c r="D101" s="37" t="s">
        <v>65</v>
      </c>
      <c r="E101" s="264">
        <v>18</v>
      </c>
      <c r="F101" s="97"/>
      <c r="G101" s="72"/>
    </row>
    <row r="102" spans="1:7" s="44" customFormat="1" ht="18.75" customHeight="1">
      <c r="A102" s="34"/>
      <c r="B102" s="345"/>
      <c r="C102" s="270" t="s">
        <v>216</v>
      </c>
      <c r="D102" s="9"/>
      <c r="E102" s="346"/>
      <c r="F102" s="97"/>
      <c r="G102" s="72"/>
    </row>
    <row r="103" spans="1:7" s="44" customFormat="1" ht="38.25">
      <c r="A103" s="22" t="s">
        <v>217</v>
      </c>
      <c r="B103" s="322" t="s">
        <v>67</v>
      </c>
      <c r="C103" s="269" t="s">
        <v>229</v>
      </c>
      <c r="D103" s="37" t="s">
        <v>12</v>
      </c>
      <c r="E103" s="264">
        <v>3</v>
      </c>
      <c r="F103" s="97"/>
      <c r="G103" s="72"/>
    </row>
    <row r="104" spans="1:7" s="44" customFormat="1" ht="18.75" customHeight="1">
      <c r="A104" s="34"/>
      <c r="B104" s="345"/>
      <c r="C104" s="270" t="s">
        <v>218</v>
      </c>
      <c r="D104" s="9"/>
      <c r="E104" s="346"/>
      <c r="F104" s="97"/>
      <c r="G104" s="72"/>
    </row>
    <row r="105" spans="1:7" s="44" customFormat="1" ht="28.5" customHeight="1">
      <c r="A105" s="35">
        <f>A97+1</f>
        <v>38</v>
      </c>
      <c r="B105" s="322" t="s">
        <v>67</v>
      </c>
      <c r="C105" s="29" t="s">
        <v>131</v>
      </c>
      <c r="D105" s="37" t="s">
        <v>65</v>
      </c>
      <c r="E105" s="264">
        <v>22.7</v>
      </c>
      <c r="F105" s="97"/>
      <c r="G105" s="72"/>
    </row>
    <row r="106" spans="1:7" s="44" customFormat="1" ht="19.5" customHeight="1">
      <c r="A106" s="34"/>
      <c r="B106" s="19"/>
      <c r="C106" s="270" t="s">
        <v>156</v>
      </c>
      <c r="D106" s="7"/>
      <c r="E106" s="278"/>
      <c r="F106" s="97"/>
      <c r="G106" s="72"/>
    </row>
    <row r="107" spans="1:7" s="44" customFormat="1" ht="16.5" customHeight="1" thickBot="1">
      <c r="A107" s="276"/>
      <c r="B107" s="272"/>
      <c r="C107" s="273"/>
      <c r="D107" s="272"/>
      <c r="E107" s="277"/>
      <c r="F107" s="97"/>
      <c r="G107" s="72"/>
    </row>
    <row r="108" spans="1:7" s="44" customFormat="1" ht="24.75" customHeight="1" thickBot="1">
      <c r="A108" s="451" t="s">
        <v>94</v>
      </c>
      <c r="B108" s="452" t="s">
        <v>10</v>
      </c>
      <c r="C108" s="452" t="s">
        <v>18</v>
      </c>
      <c r="D108" s="452" t="s">
        <v>10</v>
      </c>
      <c r="E108" s="453" t="s">
        <v>10</v>
      </c>
      <c r="F108" s="97"/>
      <c r="G108" s="72"/>
    </row>
    <row r="109" spans="1:7" s="44" customFormat="1" ht="27" customHeight="1">
      <c r="A109" s="336">
        <f>A105+1</f>
        <v>39</v>
      </c>
      <c r="B109" s="271" t="s">
        <v>81</v>
      </c>
      <c r="C109" s="29" t="s">
        <v>134</v>
      </c>
      <c r="D109" s="271" t="s">
        <v>13</v>
      </c>
      <c r="E109" s="274">
        <v>1118.4</v>
      </c>
      <c r="F109" s="97"/>
      <c r="G109" s="72"/>
    </row>
    <row r="110" spans="1:7" s="44" customFormat="1" ht="17.25" customHeight="1">
      <c r="A110" s="25"/>
      <c r="B110" s="26"/>
      <c r="C110" s="188" t="s">
        <v>173</v>
      </c>
      <c r="D110" s="26"/>
      <c r="E110" s="266"/>
      <c r="F110" s="97"/>
      <c r="G110" s="72"/>
    </row>
    <row r="111" spans="1:7" s="44" customFormat="1" ht="17.25" customHeight="1">
      <c r="A111" s="35">
        <f>A109+1</f>
        <v>40</v>
      </c>
      <c r="B111" s="271" t="s">
        <v>81</v>
      </c>
      <c r="C111" s="29" t="s">
        <v>104</v>
      </c>
      <c r="D111" s="271" t="s">
        <v>13</v>
      </c>
      <c r="E111" s="254">
        <v>1287.6</v>
      </c>
      <c r="F111" s="97"/>
      <c r="G111" s="72"/>
    </row>
    <row r="112" spans="1:7" s="44" customFormat="1" ht="17.25" customHeight="1">
      <c r="A112" s="242"/>
      <c r="B112" s="26"/>
      <c r="C112" s="188" t="s">
        <v>174</v>
      </c>
      <c r="D112" s="26"/>
      <c r="E112" s="255"/>
      <c r="F112" s="97"/>
      <c r="G112" s="72"/>
    </row>
    <row r="113" spans="1:6" s="44" customFormat="1" ht="35.25" customHeight="1">
      <c r="A113" s="35">
        <f>A111+1</f>
        <v>41</v>
      </c>
      <c r="B113" s="271" t="s">
        <v>81</v>
      </c>
      <c r="C113" s="29" t="s">
        <v>132</v>
      </c>
      <c r="D113" s="271" t="s">
        <v>65</v>
      </c>
      <c r="E113" s="254">
        <v>30</v>
      </c>
      <c r="F113" s="97"/>
    </row>
    <row r="114" spans="1:7" s="44" customFormat="1" ht="17.25" customHeight="1">
      <c r="A114" s="25"/>
      <c r="B114" s="101"/>
      <c r="C114" s="188" t="s">
        <v>160</v>
      </c>
      <c r="D114" s="26"/>
      <c r="E114" s="255"/>
      <c r="F114" s="97"/>
      <c r="G114" s="72"/>
    </row>
    <row r="115" spans="1:6" s="44" customFormat="1" ht="38.25" customHeight="1">
      <c r="A115" s="35">
        <f>A113+1</f>
        <v>42</v>
      </c>
      <c r="B115" s="440" t="s">
        <v>81</v>
      </c>
      <c r="C115" s="29" t="s">
        <v>157</v>
      </c>
      <c r="D115" s="37" t="s">
        <v>65</v>
      </c>
      <c r="E115" s="254">
        <v>186</v>
      </c>
      <c r="F115" s="97"/>
    </row>
    <row r="116" spans="1:7" s="44" customFormat="1" ht="17.25" customHeight="1">
      <c r="A116" s="25"/>
      <c r="B116" s="441"/>
      <c r="C116" s="188" t="s">
        <v>161</v>
      </c>
      <c r="D116" s="26"/>
      <c r="E116" s="255"/>
      <c r="F116" s="97"/>
      <c r="G116" s="72"/>
    </row>
    <row r="117" spans="1:6" s="44" customFormat="1" ht="34.5" customHeight="1">
      <c r="A117" s="35">
        <f>A115+1</f>
        <v>43</v>
      </c>
      <c r="B117" s="440" t="s">
        <v>81</v>
      </c>
      <c r="C117" s="29" t="s">
        <v>162</v>
      </c>
      <c r="D117" s="271" t="s">
        <v>13</v>
      </c>
      <c r="E117" s="254">
        <v>4</v>
      </c>
      <c r="F117" s="97"/>
    </row>
    <row r="118" spans="1:7" s="44" customFormat="1" ht="17.25" customHeight="1">
      <c r="A118" s="25"/>
      <c r="B118" s="441"/>
      <c r="C118" s="188" t="s">
        <v>165</v>
      </c>
      <c r="D118" s="26"/>
      <c r="E118" s="255"/>
      <c r="F118" s="97"/>
      <c r="G118" s="72"/>
    </row>
    <row r="119" spans="1:7" s="44" customFormat="1" ht="47.25" customHeight="1">
      <c r="A119" s="35">
        <f>A117+1</f>
        <v>44</v>
      </c>
      <c r="B119" s="440" t="s">
        <v>81</v>
      </c>
      <c r="C119" s="29" t="s">
        <v>163</v>
      </c>
      <c r="D119" s="344" t="s">
        <v>13</v>
      </c>
      <c r="E119" s="254">
        <v>3</v>
      </c>
      <c r="F119" s="97"/>
      <c r="G119" s="72"/>
    </row>
    <row r="120" spans="1:7" s="44" customFormat="1" ht="17.25" customHeight="1">
      <c r="A120" s="25"/>
      <c r="B120" s="441"/>
      <c r="C120" s="188" t="s">
        <v>166</v>
      </c>
      <c r="D120" s="26"/>
      <c r="E120" s="255"/>
      <c r="F120" s="97"/>
      <c r="G120" s="72"/>
    </row>
    <row r="121" spans="1:7" s="44" customFormat="1" ht="31.5" customHeight="1">
      <c r="A121" s="407" t="s">
        <v>225</v>
      </c>
      <c r="B121" s="17" t="s">
        <v>81</v>
      </c>
      <c r="C121" s="29" t="s">
        <v>226</v>
      </c>
      <c r="D121" s="24" t="s">
        <v>13</v>
      </c>
      <c r="E121" s="254">
        <v>290</v>
      </c>
      <c r="F121" s="97"/>
      <c r="G121" s="72"/>
    </row>
    <row r="122" spans="1:7" s="44" customFormat="1" ht="17.25" customHeight="1">
      <c r="A122" s="407"/>
      <c r="B122" s="126"/>
      <c r="C122" s="188" t="s">
        <v>227</v>
      </c>
      <c r="D122" s="26"/>
      <c r="E122" s="328"/>
      <c r="F122" s="97"/>
      <c r="G122" s="72"/>
    </row>
    <row r="123" spans="1:7" s="44" customFormat="1" ht="26.25" customHeight="1">
      <c r="A123" s="35">
        <f>A119+1</f>
        <v>45</v>
      </c>
      <c r="B123" s="271" t="s">
        <v>81</v>
      </c>
      <c r="C123" s="29" t="s">
        <v>158</v>
      </c>
      <c r="D123" s="271" t="s">
        <v>12</v>
      </c>
      <c r="E123" s="254">
        <v>3</v>
      </c>
      <c r="F123" s="97"/>
      <c r="G123" s="72"/>
    </row>
    <row r="124" spans="1:7" s="44" customFormat="1" ht="18.75" customHeight="1">
      <c r="A124" s="242"/>
      <c r="B124" s="54" t="s">
        <v>119</v>
      </c>
      <c r="C124" s="188" t="s">
        <v>159</v>
      </c>
      <c r="D124" s="26"/>
      <c r="E124" s="255"/>
      <c r="F124" s="97"/>
      <c r="G124" s="72"/>
    </row>
    <row r="125" spans="1:6" s="44" customFormat="1" ht="25.5">
      <c r="A125" s="35">
        <f>A123+1</f>
        <v>46</v>
      </c>
      <c r="B125" s="440" t="s">
        <v>81</v>
      </c>
      <c r="C125" s="29" t="s">
        <v>132</v>
      </c>
      <c r="D125" s="271" t="s">
        <v>65</v>
      </c>
      <c r="E125" s="254">
        <v>108</v>
      </c>
      <c r="F125" s="97"/>
    </row>
    <row r="126" spans="1:7" s="44" customFormat="1" ht="21" customHeight="1">
      <c r="A126" s="25"/>
      <c r="B126" s="441"/>
      <c r="C126" s="188" t="s">
        <v>171</v>
      </c>
      <c r="D126" s="26"/>
      <c r="E126" s="255"/>
      <c r="F126" s="97"/>
      <c r="G126" s="72"/>
    </row>
    <row r="127" spans="1:7" s="44" customFormat="1" ht="24.75" customHeight="1" thickBot="1">
      <c r="A127" s="235"/>
      <c r="B127" s="236"/>
      <c r="C127" s="237"/>
      <c r="D127" s="236"/>
      <c r="E127" s="265"/>
      <c r="F127" s="97"/>
      <c r="G127" s="72"/>
    </row>
    <row r="128" spans="1:7" s="44" customFormat="1" ht="39.75" customHeight="1" thickBot="1">
      <c r="A128" s="451" t="s">
        <v>95</v>
      </c>
      <c r="B128" s="466"/>
      <c r="C128" s="466"/>
      <c r="D128" s="466"/>
      <c r="E128" s="467"/>
      <c r="F128" s="97"/>
      <c r="G128" s="321"/>
    </row>
    <row r="129" spans="1:7" s="44" customFormat="1" ht="18" customHeight="1">
      <c r="A129" s="214" t="s">
        <v>10</v>
      </c>
      <c r="B129" s="215" t="s">
        <v>10</v>
      </c>
      <c r="C129" s="216" t="s">
        <v>105</v>
      </c>
      <c r="D129" s="217" t="s">
        <v>10</v>
      </c>
      <c r="E129" s="253" t="s">
        <v>10</v>
      </c>
      <c r="F129" s="97"/>
      <c r="G129" s="66"/>
    </row>
    <row r="130" spans="1:7" s="44" customFormat="1" ht="33" customHeight="1">
      <c r="A130" s="35">
        <f>A125+1</f>
        <v>47</v>
      </c>
      <c r="B130" s="24" t="s">
        <v>106</v>
      </c>
      <c r="C130" s="32" t="s">
        <v>107</v>
      </c>
      <c r="D130" s="18" t="s">
        <v>12</v>
      </c>
      <c r="E130" s="308">
        <v>6</v>
      </c>
      <c r="F130" s="97"/>
      <c r="G130" s="66"/>
    </row>
    <row r="131" spans="1:7" s="44" customFormat="1" ht="14.25" customHeight="1">
      <c r="A131" s="25"/>
      <c r="B131" s="26"/>
      <c r="C131" s="188" t="s">
        <v>207</v>
      </c>
      <c r="D131" s="19"/>
      <c r="E131" s="309"/>
      <c r="F131" s="97"/>
      <c r="G131" s="66"/>
    </row>
    <row r="132" spans="1:7" s="44" customFormat="1" ht="33" customHeight="1">
      <c r="A132" s="220">
        <f>A130+1</f>
        <v>48</v>
      </c>
      <c r="B132" s="24" t="s">
        <v>63</v>
      </c>
      <c r="C132" s="189" t="s">
        <v>108</v>
      </c>
      <c r="D132" s="24" t="s">
        <v>12</v>
      </c>
      <c r="E132" s="308">
        <v>3</v>
      </c>
      <c r="F132" s="97"/>
      <c r="G132" s="66"/>
    </row>
    <row r="133" spans="1:7" s="44" customFormat="1" ht="23.25" customHeight="1" thickBot="1">
      <c r="A133" s="220"/>
      <c r="B133" s="26"/>
      <c r="C133" s="342" t="s">
        <v>136</v>
      </c>
      <c r="D133" s="26"/>
      <c r="E133" s="402"/>
      <c r="F133" s="97"/>
      <c r="G133" s="66"/>
    </row>
    <row r="134" spans="1:7" s="44" customFormat="1" ht="18.75" customHeight="1">
      <c r="A134" s="214" t="s">
        <v>10</v>
      </c>
      <c r="B134" s="215" t="s">
        <v>10</v>
      </c>
      <c r="C134" s="216" t="s">
        <v>167</v>
      </c>
      <c r="D134" s="217" t="s">
        <v>10</v>
      </c>
      <c r="E134" s="401" t="s">
        <v>10</v>
      </c>
      <c r="F134" s="72"/>
      <c r="G134" s="72"/>
    </row>
    <row r="135" spans="1:6" s="44" customFormat="1" ht="38.25" customHeight="1">
      <c r="A135" s="35">
        <f>A132+1</f>
        <v>49</v>
      </c>
      <c r="B135" s="24" t="s">
        <v>168</v>
      </c>
      <c r="C135" s="32" t="s">
        <v>169</v>
      </c>
      <c r="D135" s="18" t="s">
        <v>65</v>
      </c>
      <c r="E135" s="308">
        <v>66</v>
      </c>
      <c r="F135" s="72"/>
    </row>
    <row r="136" spans="1:7" s="44" customFormat="1" ht="15.75" customHeight="1">
      <c r="A136" s="25"/>
      <c r="B136" s="26"/>
      <c r="C136" s="188" t="s">
        <v>170</v>
      </c>
      <c r="D136" s="19"/>
      <c r="E136" s="309"/>
      <c r="F136" s="72"/>
      <c r="G136" s="72"/>
    </row>
    <row r="137" spans="1:12" s="45" customFormat="1" ht="27" customHeight="1">
      <c r="A137" s="35" t="s">
        <v>219</v>
      </c>
      <c r="B137" s="271" t="s">
        <v>168</v>
      </c>
      <c r="C137" s="14" t="s">
        <v>220</v>
      </c>
      <c r="D137" s="28" t="s">
        <v>65</v>
      </c>
      <c r="E137" s="347">
        <v>36</v>
      </c>
      <c r="F137" s="72"/>
      <c r="G137" s="72"/>
      <c r="H137" s="44"/>
      <c r="I137" s="44"/>
      <c r="J137" s="44"/>
      <c r="K137" s="44"/>
      <c r="L137" s="44"/>
    </row>
    <row r="138" spans="1:7" s="44" customFormat="1" ht="24" customHeight="1" thickBot="1">
      <c r="A138" s="348"/>
      <c r="B138" s="349"/>
      <c r="C138" s="350" t="s">
        <v>221</v>
      </c>
      <c r="D138" s="351"/>
      <c r="E138" s="352"/>
      <c r="F138" s="72"/>
      <c r="G138" s="72"/>
    </row>
    <row r="139" spans="1:12" s="45" customFormat="1" ht="21" customHeight="1">
      <c r="A139" s="68"/>
      <c r="B139" s="68"/>
      <c r="C139" s="71"/>
      <c r="D139" s="68"/>
      <c r="E139" s="70"/>
      <c r="F139" s="72"/>
      <c r="G139" s="72"/>
      <c r="H139" s="44"/>
      <c r="I139" s="44"/>
      <c r="J139" s="44"/>
      <c r="K139" s="44"/>
      <c r="L139" s="44"/>
    </row>
    <row r="140" spans="1:12" s="45" customFormat="1" ht="63" customHeight="1">
      <c r="A140" s="61"/>
      <c r="B140" s="61"/>
      <c r="C140" s="71"/>
      <c r="D140" s="61"/>
      <c r="E140" s="70"/>
      <c r="F140" s="72"/>
      <c r="G140" s="72"/>
      <c r="H140" s="44"/>
      <c r="I140" s="44"/>
      <c r="J140" s="44"/>
      <c r="K140" s="44"/>
      <c r="L140" s="44"/>
    </row>
    <row r="141" spans="1:12" s="45" customFormat="1" ht="21" customHeight="1">
      <c r="A141" s="68"/>
      <c r="B141" s="68"/>
      <c r="C141" s="69"/>
      <c r="D141" s="68"/>
      <c r="E141" s="70"/>
      <c r="F141" s="72"/>
      <c r="G141" s="72"/>
      <c r="H141" s="44"/>
      <c r="I141" s="44"/>
      <c r="J141" s="44"/>
      <c r="K141" s="44"/>
      <c r="L141" s="44"/>
    </row>
    <row r="142" spans="1:12" s="45" customFormat="1" ht="60" customHeight="1">
      <c r="A142" s="61"/>
      <c r="B142" s="61"/>
      <c r="C142" s="71"/>
      <c r="D142" s="61"/>
      <c r="E142" s="70"/>
      <c r="F142" s="72"/>
      <c r="G142" s="72"/>
      <c r="H142" s="44"/>
      <c r="I142" s="44"/>
      <c r="J142" s="44"/>
      <c r="K142" s="44"/>
      <c r="L142" s="44"/>
    </row>
    <row r="143" spans="1:12" s="45" customFormat="1" ht="21" customHeight="1">
      <c r="A143" s="68"/>
      <c r="B143" s="68"/>
      <c r="C143" s="71"/>
      <c r="D143" s="68"/>
      <c r="E143" s="70"/>
      <c r="F143" s="72"/>
      <c r="G143" s="72"/>
      <c r="H143" s="44"/>
      <c r="I143" s="44"/>
      <c r="J143" s="44"/>
      <c r="K143" s="44"/>
      <c r="L143" s="44"/>
    </row>
    <row r="144" spans="1:12" s="45" customFormat="1" ht="48" customHeight="1">
      <c r="A144" s="61"/>
      <c r="B144" s="61"/>
      <c r="C144" s="71"/>
      <c r="D144" s="61"/>
      <c r="E144" s="70"/>
      <c r="F144" s="72"/>
      <c r="G144" s="72"/>
      <c r="H144" s="44"/>
      <c r="I144" s="44"/>
      <c r="J144" s="44"/>
      <c r="K144" s="44"/>
      <c r="L144" s="44"/>
    </row>
    <row r="145" spans="1:12" s="45" customFormat="1" ht="78.75" customHeight="1">
      <c r="A145" s="68"/>
      <c r="B145" s="68"/>
      <c r="C145" s="71"/>
      <c r="D145" s="68"/>
      <c r="E145" s="70"/>
      <c r="F145" s="72"/>
      <c r="G145" s="72"/>
      <c r="H145" s="44"/>
      <c r="I145" s="44"/>
      <c r="J145" s="44"/>
      <c r="K145" s="44"/>
      <c r="L145" s="44"/>
    </row>
    <row r="146" spans="1:7" s="44" customFormat="1" ht="48" customHeight="1">
      <c r="A146" s="61"/>
      <c r="B146" s="61"/>
      <c r="C146" s="71"/>
      <c r="D146" s="61"/>
      <c r="E146" s="70"/>
      <c r="F146" s="72"/>
      <c r="G146" s="72"/>
    </row>
    <row r="147" spans="1:7" s="44" customFormat="1" ht="20.25" customHeight="1">
      <c r="A147" s="61"/>
      <c r="B147" s="62"/>
      <c r="C147" s="67"/>
      <c r="D147" s="61"/>
      <c r="E147" s="79"/>
      <c r="F147" s="72"/>
      <c r="G147" s="72"/>
    </row>
    <row r="148" spans="1:7" s="44" customFormat="1" ht="48" customHeight="1">
      <c r="A148" s="61"/>
      <c r="B148" s="61"/>
      <c r="C148" s="71"/>
      <c r="D148" s="61"/>
      <c r="E148" s="70"/>
      <c r="F148" s="72"/>
      <c r="G148" s="72"/>
    </row>
    <row r="149" spans="1:7" s="44" customFormat="1" ht="20.25" customHeight="1">
      <c r="A149" s="61"/>
      <c r="B149" s="62"/>
      <c r="C149" s="67"/>
      <c r="D149" s="61"/>
      <c r="E149" s="79"/>
      <c r="F149" s="72"/>
      <c r="G149" s="72"/>
    </row>
    <row r="150" spans="1:7" s="44" customFormat="1" ht="48" customHeight="1">
      <c r="A150" s="61"/>
      <c r="B150" s="61"/>
      <c r="C150" s="71"/>
      <c r="D150" s="61"/>
      <c r="E150" s="70"/>
      <c r="F150" s="72"/>
      <c r="G150" s="72"/>
    </row>
    <row r="151" spans="1:7" s="44" customFormat="1" ht="18" customHeight="1">
      <c r="A151" s="61"/>
      <c r="B151" s="62"/>
      <c r="C151" s="67"/>
      <c r="D151" s="61"/>
      <c r="E151" s="79"/>
      <c r="F151" s="72"/>
      <c r="G151" s="72"/>
    </row>
    <row r="152" spans="1:7" s="44" customFormat="1" ht="48" customHeight="1">
      <c r="A152" s="61"/>
      <c r="B152" s="61"/>
      <c r="C152" s="71"/>
      <c r="D152" s="61"/>
      <c r="E152" s="70"/>
      <c r="F152" s="72"/>
      <c r="G152" s="72"/>
    </row>
    <row r="153" spans="1:7" s="44" customFormat="1" ht="18" customHeight="1">
      <c r="A153" s="61"/>
      <c r="B153" s="62"/>
      <c r="C153" s="67"/>
      <c r="D153" s="61"/>
      <c r="E153" s="79"/>
      <c r="F153" s="72"/>
      <c r="G153" s="72"/>
    </row>
    <row r="154" spans="1:7" s="44" customFormat="1" ht="32.25" customHeight="1">
      <c r="A154" s="73"/>
      <c r="B154" s="74"/>
      <c r="C154" s="75"/>
      <c r="D154" s="73"/>
      <c r="E154" s="76"/>
      <c r="F154" s="72"/>
      <c r="G154" s="77"/>
    </row>
    <row r="155" spans="1:7" s="44" customFormat="1" ht="48" customHeight="1">
      <c r="A155" s="61"/>
      <c r="B155" s="61"/>
      <c r="C155" s="71"/>
      <c r="D155" s="61"/>
      <c r="E155" s="70"/>
      <c r="F155" s="72"/>
      <c r="G155" s="72"/>
    </row>
    <row r="156" spans="1:7" s="44" customFormat="1" ht="18.75" customHeight="1">
      <c r="A156" s="61"/>
      <c r="B156" s="61"/>
      <c r="C156" s="71"/>
      <c r="D156" s="68"/>
      <c r="E156" s="70"/>
      <c r="F156" s="72"/>
      <c r="G156" s="72"/>
    </row>
    <row r="157" spans="1:12" s="45" customFormat="1" ht="48" customHeight="1">
      <c r="A157" s="61"/>
      <c r="B157" s="68"/>
      <c r="C157" s="71"/>
      <c r="D157" s="61"/>
      <c r="E157" s="64"/>
      <c r="F157" s="72"/>
      <c r="G157" s="72"/>
      <c r="H157" s="44"/>
      <c r="I157" s="44"/>
      <c r="J157" s="44"/>
      <c r="K157" s="44"/>
      <c r="L157" s="44"/>
    </row>
    <row r="158" spans="1:12" s="45" customFormat="1" ht="18.75" customHeight="1">
      <c r="A158" s="61"/>
      <c r="B158" s="61"/>
      <c r="C158" s="71"/>
      <c r="D158" s="61"/>
      <c r="E158" s="64"/>
      <c r="F158" s="72"/>
      <c r="G158" s="72"/>
      <c r="H158" s="44"/>
      <c r="I158" s="44"/>
      <c r="J158" s="44"/>
      <c r="K158" s="44"/>
      <c r="L158" s="44"/>
    </row>
    <row r="159" spans="1:12" s="45" customFormat="1" ht="48" customHeight="1">
      <c r="A159" s="61"/>
      <c r="B159" s="61"/>
      <c r="C159" s="71"/>
      <c r="D159" s="61"/>
      <c r="E159" s="64"/>
      <c r="F159" s="72"/>
      <c r="G159" s="72"/>
      <c r="H159" s="44"/>
      <c r="I159" s="44"/>
      <c r="J159" s="44"/>
      <c r="K159" s="44"/>
      <c r="L159" s="44"/>
    </row>
    <row r="160" spans="1:12" s="45" customFormat="1" ht="18.75" customHeight="1">
      <c r="A160" s="61"/>
      <c r="B160" s="61"/>
      <c r="C160" s="71"/>
      <c r="D160" s="61"/>
      <c r="E160" s="64"/>
      <c r="F160" s="72"/>
      <c r="G160" s="72"/>
      <c r="H160" s="44"/>
      <c r="I160" s="44"/>
      <c r="J160" s="44"/>
      <c r="K160" s="44"/>
      <c r="L160" s="44"/>
    </row>
    <row r="161" spans="1:12" s="45" customFormat="1" ht="60" customHeight="1">
      <c r="A161" s="61"/>
      <c r="B161" s="80"/>
      <c r="C161" s="71"/>
      <c r="D161" s="61"/>
      <c r="E161" s="64"/>
      <c r="F161" s="72"/>
      <c r="G161" s="72"/>
      <c r="H161" s="44"/>
      <c r="I161" s="44"/>
      <c r="J161" s="44"/>
      <c r="K161" s="44"/>
      <c r="L161" s="44"/>
    </row>
    <row r="162" spans="1:12" s="45" customFormat="1" ht="18.75" customHeight="1">
      <c r="A162" s="61"/>
      <c r="B162" s="61"/>
      <c r="C162" s="71"/>
      <c r="D162" s="61"/>
      <c r="E162" s="64"/>
      <c r="F162" s="72"/>
      <c r="G162" s="72"/>
      <c r="H162" s="44"/>
      <c r="I162" s="44"/>
      <c r="J162" s="44"/>
      <c r="K162" s="44"/>
      <c r="L162" s="44"/>
    </row>
    <row r="163" spans="1:12" s="45" customFormat="1" ht="18.75" customHeight="1">
      <c r="A163" s="61"/>
      <c r="B163" s="61"/>
      <c r="C163" s="71"/>
      <c r="D163" s="61"/>
      <c r="E163" s="64"/>
      <c r="F163" s="72"/>
      <c r="G163" s="72"/>
      <c r="H163" s="44"/>
      <c r="I163" s="44"/>
      <c r="J163" s="44"/>
      <c r="K163" s="44"/>
      <c r="L163" s="44"/>
    </row>
    <row r="164" spans="1:12" s="45" customFormat="1" ht="39" customHeight="1">
      <c r="A164" s="68"/>
      <c r="B164" s="61"/>
      <c r="C164" s="71"/>
      <c r="D164" s="61"/>
      <c r="E164" s="64"/>
      <c r="F164" s="72"/>
      <c r="G164" s="72"/>
      <c r="H164" s="44"/>
      <c r="I164" s="44"/>
      <c r="J164" s="44"/>
      <c r="K164" s="44"/>
      <c r="L164" s="44"/>
    </row>
    <row r="165" spans="1:12" s="45" customFormat="1" ht="18.75" customHeight="1">
      <c r="A165" s="61"/>
      <c r="B165" s="61"/>
      <c r="C165" s="71"/>
      <c r="D165" s="61"/>
      <c r="E165" s="64"/>
      <c r="F165" s="72"/>
      <c r="G165" s="72"/>
      <c r="H165" s="44"/>
      <c r="I165" s="44"/>
      <c r="J165" s="44"/>
      <c r="K165" s="44"/>
      <c r="L165" s="44"/>
    </row>
    <row r="166" spans="1:12" s="45" customFormat="1" ht="39" customHeight="1">
      <c r="A166" s="61"/>
      <c r="B166" s="82"/>
      <c r="C166" s="71"/>
      <c r="D166" s="61"/>
      <c r="E166" s="64"/>
      <c r="F166" s="72"/>
      <c r="G166" s="72"/>
      <c r="H166" s="44"/>
      <c r="I166" s="44"/>
      <c r="J166" s="44"/>
      <c r="K166" s="44"/>
      <c r="L166" s="44"/>
    </row>
    <row r="167" spans="1:12" s="45" customFormat="1" ht="51" customHeight="1">
      <c r="A167" s="61"/>
      <c r="B167" s="61"/>
      <c r="C167" s="71"/>
      <c r="D167" s="61"/>
      <c r="E167" s="64"/>
      <c r="F167" s="72"/>
      <c r="G167" s="72"/>
      <c r="H167" s="44"/>
      <c r="I167" s="44"/>
      <c r="J167" s="44"/>
      <c r="K167" s="44"/>
      <c r="L167" s="44"/>
    </row>
    <row r="168" spans="1:12" s="45" customFormat="1" ht="21" customHeight="1">
      <c r="A168" s="61"/>
      <c r="B168" s="61"/>
      <c r="C168" s="69"/>
      <c r="D168" s="61"/>
      <c r="E168" s="64"/>
      <c r="F168" s="72"/>
      <c r="G168" s="72"/>
      <c r="H168" s="44"/>
      <c r="I168" s="44"/>
      <c r="J168" s="44"/>
      <c r="K168" s="44"/>
      <c r="L168" s="44"/>
    </row>
    <row r="169" spans="1:12" s="45" customFormat="1" ht="39" customHeight="1">
      <c r="A169" s="61"/>
      <c r="B169" s="68"/>
      <c r="C169" s="69"/>
      <c r="D169" s="68"/>
      <c r="E169" s="70"/>
      <c r="F169" s="72"/>
      <c r="G169" s="72"/>
      <c r="H169" s="44"/>
      <c r="I169" s="44"/>
      <c r="J169" s="44"/>
      <c r="K169" s="44"/>
      <c r="L169" s="44"/>
    </row>
    <row r="170" spans="1:12" s="45" customFormat="1" ht="42.75" customHeight="1">
      <c r="A170" s="61"/>
      <c r="B170" s="61"/>
      <c r="C170" s="71"/>
      <c r="D170" s="61"/>
      <c r="E170" s="64"/>
      <c r="F170" s="72"/>
      <c r="G170" s="72"/>
      <c r="H170" s="44"/>
      <c r="I170" s="44"/>
      <c r="J170" s="44"/>
      <c r="K170" s="44"/>
      <c r="L170" s="44"/>
    </row>
    <row r="171" spans="1:12" s="45" customFormat="1" ht="32.25" customHeight="1">
      <c r="A171" s="61"/>
      <c r="B171" s="61"/>
      <c r="C171" s="71"/>
      <c r="D171" s="61"/>
      <c r="E171" s="64"/>
      <c r="F171" s="72"/>
      <c r="G171" s="72"/>
      <c r="H171" s="44"/>
      <c r="I171" s="44"/>
      <c r="J171" s="44"/>
      <c r="K171" s="44"/>
      <c r="L171" s="44"/>
    </row>
    <row r="172" spans="1:12" s="45" customFormat="1" ht="36" customHeight="1">
      <c r="A172" s="61"/>
      <c r="B172" s="61"/>
      <c r="C172" s="71"/>
      <c r="D172" s="61"/>
      <c r="E172" s="64"/>
      <c r="F172" s="72"/>
      <c r="G172" s="72"/>
      <c r="H172" s="44"/>
      <c r="I172" s="44"/>
      <c r="J172" s="44"/>
      <c r="K172" s="44"/>
      <c r="L172" s="44"/>
    </row>
    <row r="173" spans="1:12" s="45" customFormat="1" ht="21" customHeight="1">
      <c r="A173" s="61"/>
      <c r="B173" s="61"/>
      <c r="C173" s="71"/>
      <c r="D173" s="61"/>
      <c r="E173" s="64"/>
      <c r="F173" s="72"/>
      <c r="G173" s="72"/>
      <c r="H173" s="44"/>
      <c r="I173" s="44"/>
      <c r="J173" s="44"/>
      <c r="K173" s="44"/>
      <c r="L173" s="44"/>
    </row>
    <row r="174" spans="1:7" s="44" customFormat="1" ht="21" customHeight="1">
      <c r="A174" s="73"/>
      <c r="B174" s="74"/>
      <c r="C174" s="75"/>
      <c r="D174" s="73"/>
      <c r="E174" s="76"/>
      <c r="F174" s="72"/>
      <c r="G174" s="77"/>
    </row>
    <row r="175" spans="1:12" s="45" customFormat="1" ht="72" customHeight="1">
      <c r="A175" s="61"/>
      <c r="B175" s="61"/>
      <c r="C175" s="71"/>
      <c r="D175" s="61"/>
      <c r="E175" s="70"/>
      <c r="F175" s="72"/>
      <c r="G175" s="72"/>
      <c r="H175" s="44"/>
      <c r="I175" s="44"/>
      <c r="J175" s="44"/>
      <c r="K175" s="44"/>
      <c r="L175" s="44"/>
    </row>
    <row r="176" spans="1:12" s="45" customFormat="1" ht="32.25" customHeight="1">
      <c r="A176" s="68"/>
      <c r="B176" s="68"/>
      <c r="C176" s="71"/>
      <c r="D176" s="68"/>
      <c r="E176" s="70"/>
      <c r="F176" s="72"/>
      <c r="G176" s="72"/>
      <c r="H176" s="44"/>
      <c r="I176" s="44"/>
      <c r="J176" s="44"/>
      <c r="K176" s="44"/>
      <c r="L176" s="44"/>
    </row>
    <row r="177" spans="1:7" s="44" customFormat="1" ht="33" customHeight="1">
      <c r="A177" s="61"/>
      <c r="B177" s="61"/>
      <c r="C177" s="71"/>
      <c r="D177" s="61"/>
      <c r="E177" s="70"/>
      <c r="F177" s="72"/>
      <c r="G177" s="72"/>
    </row>
    <row r="178" spans="1:7" s="44" customFormat="1" ht="18" customHeight="1">
      <c r="A178" s="61"/>
      <c r="B178" s="61"/>
      <c r="C178" s="71"/>
      <c r="D178" s="68"/>
      <c r="E178" s="70"/>
      <c r="F178" s="72"/>
      <c r="G178" s="72"/>
    </row>
    <row r="179" spans="1:7" s="44" customFormat="1" ht="47.25" customHeight="1">
      <c r="A179" s="61"/>
      <c r="B179" s="61"/>
      <c r="C179" s="71"/>
      <c r="D179" s="61"/>
      <c r="E179" s="70"/>
      <c r="F179" s="72"/>
      <c r="G179" s="72"/>
    </row>
    <row r="180" spans="1:7" s="44" customFormat="1" ht="21" customHeight="1">
      <c r="A180" s="61"/>
      <c r="B180" s="61"/>
      <c r="C180" s="71"/>
      <c r="D180" s="68"/>
      <c r="E180" s="70"/>
      <c r="F180" s="72"/>
      <c r="G180" s="72"/>
    </row>
    <row r="181" spans="1:7" s="44" customFormat="1" ht="36.75" customHeight="1">
      <c r="A181" s="61"/>
      <c r="B181" s="61"/>
      <c r="C181" s="71"/>
      <c r="D181" s="61"/>
      <c r="E181" s="70"/>
      <c r="F181" s="72"/>
      <c r="G181" s="72"/>
    </row>
    <row r="182" spans="1:7" s="44" customFormat="1" ht="21" customHeight="1">
      <c r="A182" s="61"/>
      <c r="B182" s="61"/>
      <c r="C182" s="71"/>
      <c r="D182" s="68"/>
      <c r="E182" s="70"/>
      <c r="F182" s="72"/>
      <c r="G182" s="72"/>
    </row>
    <row r="183" spans="1:7" s="44" customFormat="1" ht="33.75" customHeight="1">
      <c r="A183" s="73"/>
      <c r="B183" s="74"/>
      <c r="C183" s="75"/>
      <c r="D183" s="73"/>
      <c r="E183" s="76"/>
      <c r="F183" s="72"/>
      <c r="G183" s="77"/>
    </row>
    <row r="184" spans="1:7" s="44" customFormat="1" ht="32.25" customHeight="1">
      <c r="A184" s="61"/>
      <c r="B184" s="68"/>
      <c r="C184" s="71"/>
      <c r="D184" s="68"/>
      <c r="E184" s="70"/>
      <c r="F184" s="72"/>
      <c r="G184" s="72"/>
    </row>
    <row r="185" spans="1:7" s="44" customFormat="1" ht="60" customHeight="1">
      <c r="A185" s="61"/>
      <c r="B185" s="62"/>
      <c r="C185" s="67"/>
      <c r="D185" s="61"/>
      <c r="E185" s="79"/>
      <c r="F185" s="72"/>
      <c r="G185" s="72"/>
    </row>
    <row r="186" spans="1:7" s="44" customFormat="1" ht="48" customHeight="1">
      <c r="A186" s="68"/>
      <c r="B186" s="68"/>
      <c r="C186" s="67"/>
      <c r="D186" s="61"/>
      <c r="E186" s="79"/>
      <c r="F186" s="72"/>
      <c r="G186" s="72"/>
    </row>
    <row r="187" spans="1:7" s="44" customFormat="1" ht="20.25" customHeight="1">
      <c r="A187" s="61"/>
      <c r="B187" s="84"/>
      <c r="C187" s="67"/>
      <c r="D187" s="61"/>
      <c r="E187" s="79"/>
      <c r="F187" s="72"/>
      <c r="G187" s="72"/>
    </row>
    <row r="188" spans="1:7" s="44" customFormat="1" ht="48" customHeight="1">
      <c r="A188" s="61"/>
      <c r="B188" s="68"/>
      <c r="C188" s="67"/>
      <c r="D188" s="61"/>
      <c r="E188" s="79"/>
      <c r="F188" s="72"/>
      <c r="G188" s="72"/>
    </row>
    <row r="189" spans="1:7" s="44" customFormat="1" ht="20.25" customHeight="1">
      <c r="A189" s="61"/>
      <c r="B189" s="84"/>
      <c r="C189" s="67"/>
      <c r="D189" s="61"/>
      <c r="E189" s="79"/>
      <c r="F189" s="72"/>
      <c r="G189" s="72"/>
    </row>
    <row r="190" spans="1:12" s="45" customFormat="1" ht="33" customHeight="1">
      <c r="A190" s="61"/>
      <c r="B190" s="61"/>
      <c r="C190" s="85"/>
      <c r="D190" s="61"/>
      <c r="E190" s="64"/>
      <c r="F190" s="72"/>
      <c r="G190" s="72"/>
      <c r="H190" s="44"/>
      <c r="I190" s="44"/>
      <c r="J190" s="44"/>
      <c r="K190" s="44"/>
      <c r="L190" s="44"/>
    </row>
    <row r="191" spans="1:12" s="45" customFormat="1" ht="21" customHeight="1">
      <c r="A191" s="68"/>
      <c r="B191" s="68"/>
      <c r="C191" s="85"/>
      <c r="D191" s="61"/>
      <c r="E191" s="64"/>
      <c r="F191" s="72"/>
      <c r="G191" s="72"/>
      <c r="H191" s="44"/>
      <c r="I191" s="44"/>
      <c r="J191" s="44"/>
      <c r="K191" s="44"/>
      <c r="L191" s="44"/>
    </row>
    <row r="192" spans="1:12" s="45" customFormat="1" ht="36" customHeight="1">
      <c r="A192" s="68"/>
      <c r="B192" s="68"/>
      <c r="C192" s="85"/>
      <c r="D192" s="61"/>
      <c r="E192" s="64"/>
      <c r="F192" s="72"/>
      <c r="G192" s="72"/>
      <c r="H192" s="44"/>
      <c r="I192" s="44"/>
      <c r="J192" s="44"/>
      <c r="K192" s="44"/>
      <c r="L192" s="44"/>
    </row>
    <row r="193" spans="1:12" s="45" customFormat="1" ht="21" customHeight="1">
      <c r="A193" s="68"/>
      <c r="B193" s="68"/>
      <c r="C193" s="85"/>
      <c r="D193" s="61"/>
      <c r="E193" s="64"/>
      <c r="F193" s="72"/>
      <c r="G193" s="72"/>
      <c r="H193" s="44"/>
      <c r="I193" s="44"/>
      <c r="J193" s="44"/>
      <c r="K193" s="44"/>
      <c r="L193" s="44"/>
    </row>
    <row r="194" spans="1:12" s="45" customFormat="1" ht="45" customHeight="1">
      <c r="A194" s="61"/>
      <c r="B194" s="86"/>
      <c r="C194" s="85"/>
      <c r="D194" s="61"/>
      <c r="E194" s="64"/>
      <c r="F194" s="72"/>
      <c r="G194" s="72"/>
      <c r="H194" s="44"/>
      <c r="I194" s="44"/>
      <c r="J194" s="44"/>
      <c r="K194" s="44"/>
      <c r="L194" s="44"/>
    </row>
    <row r="195" spans="1:12" s="45" customFormat="1" ht="21" customHeight="1">
      <c r="A195" s="72"/>
      <c r="B195" s="72"/>
      <c r="C195" s="72"/>
      <c r="D195" s="72"/>
      <c r="E195" s="87"/>
      <c r="F195" s="72"/>
      <c r="G195" s="72"/>
      <c r="H195" s="44"/>
      <c r="I195" s="44"/>
      <c r="J195" s="44"/>
      <c r="K195" s="44"/>
      <c r="L195" s="44"/>
    </row>
    <row r="196" spans="1:12" s="45" customFormat="1" ht="36" customHeight="1">
      <c r="A196" s="61"/>
      <c r="B196" s="68"/>
      <c r="C196" s="85"/>
      <c r="D196" s="61"/>
      <c r="E196" s="70"/>
      <c r="F196" s="72"/>
      <c r="G196" s="72"/>
      <c r="H196" s="44"/>
      <c r="I196" s="44"/>
      <c r="J196" s="44"/>
      <c r="K196" s="44"/>
      <c r="L196" s="44"/>
    </row>
    <row r="197" spans="1:12" s="45" customFormat="1" ht="21" customHeight="1">
      <c r="A197" s="68"/>
      <c r="B197" s="68"/>
      <c r="C197" s="85"/>
      <c r="D197" s="61"/>
      <c r="E197" s="64"/>
      <c r="F197" s="72"/>
      <c r="G197" s="72"/>
      <c r="H197" s="44"/>
      <c r="I197" s="44"/>
      <c r="J197" s="44"/>
      <c r="K197" s="44"/>
      <c r="L197" s="44"/>
    </row>
    <row r="198" spans="1:12" s="45" customFormat="1" ht="36.75" customHeight="1">
      <c r="A198" s="61"/>
      <c r="B198" s="86"/>
      <c r="C198" s="85"/>
      <c r="D198" s="61"/>
      <c r="E198" s="64"/>
      <c r="F198" s="72"/>
      <c r="G198" s="72"/>
      <c r="H198" s="44"/>
      <c r="I198" s="44"/>
      <c r="J198" s="44"/>
      <c r="K198" s="44"/>
      <c r="L198" s="44"/>
    </row>
    <row r="199" spans="1:12" s="45" customFormat="1" ht="21" customHeight="1">
      <c r="A199" s="68"/>
      <c r="B199" s="68"/>
      <c r="C199" s="85"/>
      <c r="D199" s="61"/>
      <c r="E199" s="64"/>
      <c r="F199" s="72"/>
      <c r="G199" s="72"/>
      <c r="H199" s="44"/>
      <c r="I199" s="44"/>
      <c r="J199" s="44"/>
      <c r="K199" s="44"/>
      <c r="L199" s="44"/>
    </row>
    <row r="200" spans="1:12" s="89" customFormat="1" ht="72" customHeight="1">
      <c r="A200" s="68"/>
      <c r="B200" s="88"/>
      <c r="C200" s="71"/>
      <c r="D200" s="68"/>
      <c r="E200" s="70"/>
      <c r="F200" s="72"/>
      <c r="G200" s="72"/>
      <c r="H200" s="44"/>
      <c r="I200" s="44"/>
      <c r="J200" s="44"/>
      <c r="K200" s="44"/>
      <c r="L200" s="44"/>
    </row>
    <row r="201" spans="1:12" s="45" customFormat="1" ht="18.75" customHeight="1">
      <c r="A201" s="61"/>
      <c r="B201" s="90"/>
      <c r="C201" s="71"/>
      <c r="D201" s="68"/>
      <c r="E201" s="64"/>
      <c r="F201" s="72"/>
      <c r="G201" s="72"/>
      <c r="H201" s="44"/>
      <c r="I201" s="44"/>
      <c r="J201" s="44"/>
      <c r="K201" s="44"/>
      <c r="L201" s="44"/>
    </row>
    <row r="202" spans="1:7" s="44" customFormat="1" ht="21" customHeight="1">
      <c r="A202" s="73"/>
      <c r="B202" s="74"/>
      <c r="C202" s="75"/>
      <c r="D202" s="73"/>
      <c r="E202" s="76"/>
      <c r="F202" s="72"/>
      <c r="G202" s="77"/>
    </row>
    <row r="203" spans="1:12" s="89" customFormat="1" ht="47.25" customHeight="1">
      <c r="A203" s="61"/>
      <c r="B203" s="61"/>
      <c r="C203" s="71"/>
      <c r="D203" s="61"/>
      <c r="E203" s="70"/>
      <c r="F203" s="72"/>
      <c r="G203" s="72"/>
      <c r="H203" s="44"/>
      <c r="I203" s="44"/>
      <c r="J203" s="44"/>
      <c r="K203" s="44"/>
      <c r="L203" s="44"/>
    </row>
    <row r="204" spans="1:12" ht="18" customHeight="1">
      <c r="A204" s="61"/>
      <c r="B204" s="68"/>
      <c r="C204" s="71"/>
      <c r="D204" s="68"/>
      <c r="E204" s="70"/>
      <c r="F204" s="92"/>
      <c r="G204" s="92"/>
      <c r="H204" s="44"/>
      <c r="I204" s="44"/>
      <c r="J204" s="44"/>
      <c r="K204" s="44"/>
      <c r="L204" s="44"/>
    </row>
    <row r="205" spans="1:12" s="89" customFormat="1" ht="75" customHeight="1">
      <c r="A205" s="61"/>
      <c r="B205" s="61"/>
      <c r="C205" s="71"/>
      <c r="D205" s="68"/>
      <c r="E205" s="70"/>
      <c r="F205" s="72"/>
      <c r="G205" s="72"/>
      <c r="H205" s="44"/>
      <c r="I205" s="44"/>
      <c r="J205" s="44"/>
      <c r="K205" s="44"/>
      <c r="L205" s="44"/>
    </row>
    <row r="206" spans="1:12" ht="17.25" customHeight="1">
      <c r="A206" s="61"/>
      <c r="B206" s="61"/>
      <c r="C206" s="67"/>
      <c r="D206" s="61"/>
      <c r="E206" s="64"/>
      <c r="F206" s="92"/>
      <c r="G206" s="92"/>
      <c r="H206" s="44"/>
      <c r="I206" s="44"/>
      <c r="J206" s="44"/>
      <c r="K206" s="44"/>
      <c r="L206" s="44"/>
    </row>
    <row r="207" spans="1:7" s="44" customFormat="1" ht="21" customHeight="1">
      <c r="A207" s="73"/>
      <c r="B207" s="74"/>
      <c r="C207" s="75"/>
      <c r="D207" s="73"/>
      <c r="E207" s="76"/>
      <c r="F207" s="72"/>
      <c r="G207" s="77"/>
    </row>
    <row r="208" spans="1:7" s="44" customFormat="1" ht="47.25" customHeight="1">
      <c r="A208" s="61"/>
      <c r="B208" s="68"/>
      <c r="C208" s="69"/>
      <c r="D208" s="68"/>
      <c r="E208" s="70"/>
      <c r="F208" s="72"/>
      <c r="G208" s="72"/>
    </row>
    <row r="209" spans="1:7" s="44" customFormat="1" ht="18" customHeight="1">
      <c r="A209" s="68"/>
      <c r="B209" s="68"/>
      <c r="C209" s="69"/>
      <c r="D209" s="68"/>
      <c r="E209" s="70"/>
      <c r="F209" s="72"/>
      <c r="G209" s="72"/>
    </row>
    <row r="210" spans="1:7" s="44" customFormat="1" ht="33" customHeight="1">
      <c r="A210" s="61"/>
      <c r="B210" s="61"/>
      <c r="C210" s="71"/>
      <c r="D210" s="68"/>
      <c r="E210" s="70"/>
      <c r="F210" s="72"/>
      <c r="G210" s="72"/>
    </row>
    <row r="211" spans="1:7" s="44" customFormat="1" ht="18.75" customHeight="1">
      <c r="A211" s="68"/>
      <c r="B211" s="68"/>
      <c r="C211" s="71"/>
      <c r="D211" s="68"/>
      <c r="E211" s="70"/>
      <c r="F211" s="72"/>
      <c r="G211" s="72"/>
    </row>
    <row r="212" spans="1:7" s="44" customFormat="1" ht="42.75" customHeight="1">
      <c r="A212" s="61"/>
      <c r="B212" s="61"/>
      <c r="C212" s="71"/>
      <c r="D212" s="68"/>
      <c r="E212" s="70"/>
      <c r="F212" s="72"/>
      <c r="G212" s="72"/>
    </row>
    <row r="213" spans="1:7" s="44" customFormat="1" ht="18" customHeight="1">
      <c r="A213" s="68"/>
      <c r="B213" s="68"/>
      <c r="C213" s="71"/>
      <c r="D213" s="68"/>
      <c r="E213" s="70"/>
      <c r="F213" s="72"/>
      <c r="G213" s="72"/>
    </row>
    <row r="214" spans="1:7" s="44" customFormat="1" ht="32.25" customHeight="1">
      <c r="A214" s="61"/>
      <c r="B214" s="61"/>
      <c r="C214" s="69"/>
      <c r="D214" s="68"/>
      <c r="E214" s="70"/>
      <c r="F214" s="72"/>
      <c r="G214" s="72"/>
    </row>
    <row r="215" spans="1:7" s="44" customFormat="1" ht="18.75" customHeight="1">
      <c r="A215" s="68"/>
      <c r="B215" s="68"/>
      <c r="C215" s="71"/>
      <c r="D215" s="68"/>
      <c r="E215" s="70"/>
      <c r="F215" s="72"/>
      <c r="G215" s="72"/>
    </row>
    <row r="216" spans="1:7" s="44" customFormat="1" ht="32.25" customHeight="1">
      <c r="A216" s="61"/>
      <c r="B216" s="68"/>
      <c r="C216" s="69"/>
      <c r="D216" s="68"/>
      <c r="E216" s="70"/>
      <c r="F216" s="72"/>
      <c r="G216" s="72"/>
    </row>
    <row r="217" spans="1:7" s="44" customFormat="1" ht="18.75" customHeight="1">
      <c r="A217" s="68"/>
      <c r="B217" s="68"/>
      <c r="C217" s="71"/>
      <c r="D217" s="68"/>
      <c r="E217" s="70"/>
      <c r="F217" s="72"/>
      <c r="G217" s="72"/>
    </row>
    <row r="218" spans="1:7" s="44" customFormat="1" ht="45" customHeight="1">
      <c r="A218" s="61"/>
      <c r="B218" s="61"/>
      <c r="C218" s="71"/>
      <c r="D218" s="68"/>
      <c r="E218" s="70"/>
      <c r="F218" s="72"/>
      <c r="G218" s="72"/>
    </row>
    <row r="219" spans="1:7" s="44" customFormat="1" ht="18" customHeight="1">
      <c r="A219" s="68"/>
      <c r="B219" s="68"/>
      <c r="C219" s="71"/>
      <c r="D219" s="68"/>
      <c r="E219" s="70"/>
      <c r="F219" s="72"/>
      <c r="G219" s="72"/>
    </row>
    <row r="220" spans="1:12" s="89" customFormat="1" ht="60" customHeight="1">
      <c r="A220" s="61"/>
      <c r="B220" s="61"/>
      <c r="C220" s="69"/>
      <c r="D220" s="68"/>
      <c r="E220" s="70"/>
      <c r="F220" s="72"/>
      <c r="G220" s="72"/>
      <c r="H220" s="44"/>
      <c r="I220" s="44"/>
      <c r="J220" s="44"/>
      <c r="K220" s="44"/>
      <c r="L220" s="44"/>
    </row>
    <row r="221" spans="1:12" ht="17.25" customHeight="1">
      <c r="A221" s="61"/>
      <c r="B221" s="62"/>
      <c r="C221" s="94"/>
      <c r="D221" s="68"/>
      <c r="E221" s="64"/>
      <c r="F221" s="92"/>
      <c r="G221" s="92"/>
      <c r="H221" s="44"/>
      <c r="I221" s="44"/>
      <c r="J221" s="44"/>
      <c r="K221" s="44"/>
      <c r="L221" s="44"/>
    </row>
    <row r="222" spans="1:12" s="89" customFormat="1" ht="39" customHeight="1">
      <c r="A222" s="61"/>
      <c r="B222" s="61"/>
      <c r="C222" s="71"/>
      <c r="D222" s="68"/>
      <c r="E222" s="226"/>
      <c r="F222" s="72"/>
      <c r="G222" s="72"/>
      <c r="H222" s="44"/>
      <c r="I222" s="44"/>
      <c r="J222" s="44"/>
      <c r="K222" s="44"/>
      <c r="L222" s="44"/>
    </row>
    <row r="223" spans="1:12" ht="17.25" customHeight="1">
      <c r="A223" s="61"/>
      <c r="B223" s="62"/>
      <c r="C223" s="71"/>
      <c r="D223" s="68"/>
      <c r="E223" s="225"/>
      <c r="F223" s="92"/>
      <c r="G223" s="92"/>
      <c r="H223" s="44"/>
      <c r="I223" s="44"/>
      <c r="J223" s="44"/>
      <c r="K223" s="44"/>
      <c r="L223" s="44"/>
    </row>
    <row r="224" spans="1:7" s="44" customFormat="1" ht="21" customHeight="1">
      <c r="A224" s="73"/>
      <c r="B224" s="74"/>
      <c r="C224" s="75"/>
      <c r="D224" s="73"/>
      <c r="E224" s="227"/>
      <c r="F224" s="72"/>
      <c r="G224" s="77"/>
    </row>
    <row r="225" spans="1:12" s="89" customFormat="1" ht="45" customHeight="1">
      <c r="A225" s="61"/>
      <c r="B225" s="61"/>
      <c r="C225" s="71"/>
      <c r="D225" s="68"/>
      <c r="E225" s="226"/>
      <c r="F225" s="72"/>
      <c r="G225" s="72"/>
      <c r="H225" s="44"/>
      <c r="I225" s="44"/>
      <c r="J225" s="44"/>
      <c r="K225" s="44"/>
      <c r="L225" s="44"/>
    </row>
    <row r="226" spans="1:7" ht="21" customHeight="1">
      <c r="A226" s="68"/>
      <c r="B226" s="68"/>
      <c r="C226" s="94"/>
      <c r="D226" s="68"/>
      <c r="E226" s="226"/>
      <c r="F226" s="92"/>
      <c r="G226" s="92"/>
    </row>
    <row r="227" spans="1:7" s="89" customFormat="1" ht="57.75" customHeight="1">
      <c r="A227" s="61"/>
      <c r="B227" s="68"/>
      <c r="C227" s="71"/>
      <c r="D227" s="68"/>
      <c r="E227" s="226"/>
      <c r="F227" s="72"/>
      <c r="G227" s="72"/>
    </row>
    <row r="228" spans="1:7" ht="17.25" customHeight="1">
      <c r="A228" s="61"/>
      <c r="B228" s="62"/>
      <c r="C228" s="94"/>
      <c r="D228" s="68"/>
      <c r="E228" s="225"/>
      <c r="F228" s="92"/>
      <c r="G228" s="92"/>
    </row>
    <row r="229" spans="1:7" s="44" customFormat="1" ht="21" customHeight="1">
      <c r="A229" s="73"/>
      <c r="B229" s="74"/>
      <c r="C229" s="75"/>
      <c r="D229" s="73"/>
      <c r="E229" s="227"/>
      <c r="F229" s="72"/>
      <c r="G229" s="77"/>
    </row>
    <row r="230" spans="1:7" s="89" customFormat="1" ht="36.75" customHeight="1">
      <c r="A230" s="61"/>
      <c r="B230" s="61"/>
      <c r="C230" s="71"/>
      <c r="D230" s="68"/>
      <c r="E230" s="226"/>
      <c r="F230" s="72"/>
      <c r="G230" s="72"/>
    </row>
    <row r="231" spans="1:7" s="45" customFormat="1" ht="21" customHeight="1">
      <c r="A231" s="61"/>
      <c r="B231" s="61"/>
      <c r="C231" s="71"/>
      <c r="D231" s="68"/>
      <c r="E231" s="226"/>
      <c r="F231" s="72"/>
      <c r="G231" s="72"/>
    </row>
    <row r="232" spans="1:7" s="45" customFormat="1" ht="21" customHeight="1">
      <c r="A232" s="61"/>
      <c r="B232" s="80"/>
      <c r="C232" s="67"/>
      <c r="D232" s="61"/>
      <c r="E232" s="225"/>
      <c r="F232" s="72"/>
      <c r="G232" s="72"/>
    </row>
    <row r="233" spans="1:7" s="45" customFormat="1" ht="63" customHeight="1">
      <c r="A233" s="61"/>
      <c r="B233" s="61"/>
      <c r="C233" s="67"/>
      <c r="D233" s="61"/>
      <c r="E233" s="225"/>
      <c r="F233" s="72"/>
      <c r="G233" s="72"/>
    </row>
    <row r="234" spans="1:7" s="45" customFormat="1" ht="21" customHeight="1">
      <c r="A234" s="61"/>
      <c r="B234" s="80"/>
      <c r="C234" s="67"/>
      <c r="D234" s="61"/>
      <c r="E234" s="225"/>
      <c r="F234" s="72"/>
      <c r="G234" s="72"/>
    </row>
    <row r="235" spans="1:7" s="89" customFormat="1" ht="51" customHeight="1">
      <c r="A235" s="61"/>
      <c r="B235" s="61"/>
      <c r="C235" s="67"/>
      <c r="D235" s="61"/>
      <c r="E235" s="225"/>
      <c r="F235" s="72"/>
      <c r="G235" s="72"/>
    </row>
    <row r="236" spans="1:7" s="45" customFormat="1" ht="21" customHeight="1">
      <c r="A236" s="61"/>
      <c r="B236" s="80"/>
      <c r="C236" s="67"/>
      <c r="D236" s="61"/>
      <c r="E236" s="225"/>
      <c r="F236" s="72"/>
      <c r="G236" s="72"/>
    </row>
    <row r="237" spans="1:7" s="89" customFormat="1" ht="38.25" customHeight="1">
      <c r="A237" s="61"/>
      <c r="B237" s="68"/>
      <c r="C237" s="69"/>
      <c r="D237" s="61"/>
      <c r="E237" s="226"/>
      <c r="F237" s="72"/>
      <c r="G237" s="72"/>
    </row>
    <row r="238" spans="1:7" s="89" customFormat="1" ht="18.75" customHeight="1">
      <c r="A238" s="61"/>
      <c r="B238" s="84"/>
      <c r="C238" s="71"/>
      <c r="D238" s="68"/>
      <c r="E238" s="226"/>
      <c r="F238" s="72"/>
      <c r="G238" s="72"/>
    </row>
    <row r="239" spans="1:7" s="89" customFormat="1" ht="45" customHeight="1">
      <c r="A239" s="61"/>
      <c r="B239" s="61"/>
      <c r="C239" s="71"/>
      <c r="D239" s="68"/>
      <c r="E239" s="226"/>
      <c r="F239" s="72"/>
      <c r="G239" s="72"/>
    </row>
    <row r="240" spans="1:7" s="89" customFormat="1" ht="33" customHeight="1">
      <c r="A240" s="61"/>
      <c r="B240" s="84"/>
      <c r="C240" s="71"/>
      <c r="D240" s="68"/>
      <c r="E240" s="226"/>
      <c r="F240" s="72"/>
      <c r="G240" s="72"/>
    </row>
    <row r="241" spans="1:7" s="89" customFormat="1" ht="36.75" customHeight="1">
      <c r="A241" s="61"/>
      <c r="B241" s="61"/>
      <c r="C241" s="71"/>
      <c r="D241" s="61"/>
      <c r="E241" s="226"/>
      <c r="F241" s="72"/>
      <c r="G241" s="72"/>
    </row>
    <row r="242" spans="1:7" s="89" customFormat="1" ht="18.75" customHeight="1">
      <c r="A242" s="61"/>
      <c r="B242" s="84"/>
      <c r="C242" s="71"/>
      <c r="D242" s="68"/>
      <c r="E242" s="226"/>
      <c r="F242" s="72"/>
      <c r="G242" s="72"/>
    </row>
    <row r="243" spans="1:7" s="45" customFormat="1" ht="21" customHeight="1">
      <c r="A243" s="73"/>
      <c r="B243" s="95"/>
      <c r="C243" s="96"/>
      <c r="D243" s="73"/>
      <c r="E243" s="227"/>
      <c r="F243" s="72"/>
      <c r="G243" s="77"/>
    </row>
    <row r="244" spans="1:7" s="45" customFormat="1" ht="33" customHeight="1">
      <c r="A244" s="61"/>
      <c r="B244" s="82"/>
      <c r="C244" s="85"/>
      <c r="D244" s="61"/>
      <c r="E244" s="225"/>
      <c r="F244" s="72"/>
      <c r="G244" s="72"/>
    </row>
    <row r="245" spans="1:7" s="45" customFormat="1" ht="18" customHeight="1">
      <c r="A245" s="68"/>
      <c r="B245" s="82"/>
      <c r="C245" s="85"/>
      <c r="D245" s="61"/>
      <c r="E245" s="225"/>
      <c r="F245" s="72"/>
      <c r="G245" s="72"/>
    </row>
    <row r="246" spans="1:7" s="45" customFormat="1" ht="33" customHeight="1">
      <c r="A246" s="61"/>
      <c r="B246" s="82"/>
      <c r="C246" s="85"/>
      <c r="D246" s="61"/>
      <c r="E246" s="225"/>
      <c r="F246" s="72"/>
      <c r="G246" s="72"/>
    </row>
    <row r="247" spans="1:7" s="45" customFormat="1" ht="21" customHeight="1">
      <c r="A247" s="68"/>
      <c r="B247" s="82"/>
      <c r="C247" s="85"/>
      <c r="D247" s="61"/>
      <c r="E247" s="225"/>
      <c r="F247" s="72"/>
      <c r="G247" s="72"/>
    </row>
    <row r="248" spans="1:7" s="45" customFormat="1" ht="33" customHeight="1">
      <c r="A248" s="61"/>
      <c r="B248" s="82"/>
      <c r="C248" s="85"/>
      <c r="D248" s="61"/>
      <c r="E248" s="225"/>
      <c r="F248" s="72"/>
      <c r="G248" s="72"/>
    </row>
    <row r="249" spans="1:7" s="45" customFormat="1" ht="18" customHeight="1">
      <c r="A249" s="68"/>
      <c r="B249" s="82"/>
      <c r="C249" s="85"/>
      <c r="D249" s="61"/>
      <c r="E249" s="225"/>
      <c r="F249" s="72"/>
      <c r="G249" s="72"/>
    </row>
    <row r="250" spans="1:7" s="45" customFormat="1" ht="36" customHeight="1">
      <c r="A250" s="61"/>
      <c r="B250" s="82"/>
      <c r="C250" s="85"/>
      <c r="D250" s="61"/>
      <c r="E250" s="225"/>
      <c r="F250" s="72"/>
      <c r="G250" s="72"/>
    </row>
    <row r="251" spans="1:7" s="45" customFormat="1" ht="18.75" customHeight="1">
      <c r="A251" s="68"/>
      <c r="B251" s="68"/>
      <c r="C251" s="85"/>
      <c r="D251" s="61"/>
      <c r="E251" s="225"/>
      <c r="F251" s="72"/>
      <c r="G251" s="72"/>
    </row>
    <row r="252" spans="1:7" s="45" customFormat="1" ht="45" customHeight="1">
      <c r="A252" s="61"/>
      <c r="B252" s="61"/>
      <c r="C252" s="94"/>
      <c r="D252" s="68"/>
      <c r="E252" s="226"/>
      <c r="F252" s="72"/>
      <c r="G252" s="72"/>
    </row>
    <row r="253" spans="1:7" s="45" customFormat="1" ht="18.75" customHeight="1">
      <c r="A253" s="68"/>
      <c r="B253" s="68"/>
      <c r="C253" s="94"/>
      <c r="D253" s="68"/>
      <c r="E253" s="226"/>
      <c r="F253" s="72"/>
      <c r="G253" s="72"/>
    </row>
    <row r="254" spans="1:7" s="45" customFormat="1" ht="33" customHeight="1">
      <c r="A254" s="61"/>
      <c r="B254" s="86"/>
      <c r="C254" s="94"/>
      <c r="D254" s="68"/>
      <c r="E254" s="226"/>
      <c r="F254" s="72"/>
      <c r="G254" s="72"/>
    </row>
    <row r="255" spans="1:7" s="45" customFormat="1" ht="18.75" customHeight="1">
      <c r="A255" s="68"/>
      <c r="B255" s="68"/>
      <c r="C255" s="94"/>
      <c r="D255" s="68"/>
      <c r="E255" s="226"/>
      <c r="F255" s="72"/>
      <c r="G255" s="72"/>
    </row>
    <row r="256" spans="1:7" s="45" customFormat="1" ht="36.75" customHeight="1">
      <c r="A256" s="61"/>
      <c r="B256" s="61"/>
      <c r="C256" s="85"/>
      <c r="D256" s="61"/>
      <c r="E256" s="225"/>
      <c r="F256" s="72"/>
      <c r="G256" s="72"/>
    </row>
    <row r="257" spans="1:7" s="45" customFormat="1" ht="18.75" customHeight="1">
      <c r="A257" s="68"/>
      <c r="B257" s="68"/>
      <c r="C257" s="85"/>
      <c r="D257" s="61"/>
      <c r="E257" s="225"/>
      <c r="F257" s="72"/>
      <c r="G257" s="72"/>
    </row>
    <row r="258" spans="1:7" s="45" customFormat="1" ht="21" customHeight="1">
      <c r="A258" s="73"/>
      <c r="B258" s="95"/>
      <c r="C258" s="63"/>
      <c r="D258" s="73"/>
      <c r="E258" s="227"/>
      <c r="F258" s="72"/>
      <c r="G258" s="77"/>
    </row>
    <row r="259" spans="1:7" s="45" customFormat="1" ht="36" customHeight="1">
      <c r="A259" s="61"/>
      <c r="B259" s="88"/>
      <c r="C259" s="69"/>
      <c r="D259" s="68"/>
      <c r="E259" s="226"/>
      <c r="F259" s="72"/>
      <c r="G259" s="77"/>
    </row>
    <row r="260" spans="1:7" s="45" customFormat="1" ht="21" customHeight="1">
      <c r="A260" s="73"/>
      <c r="B260" s="95"/>
      <c r="C260" s="69"/>
      <c r="D260" s="73"/>
      <c r="E260" s="227"/>
      <c r="F260" s="72"/>
      <c r="G260" s="77"/>
    </row>
    <row r="261" spans="1:7" s="45" customFormat="1" ht="36" customHeight="1">
      <c r="A261" s="61"/>
      <c r="B261" s="88"/>
      <c r="C261" s="69"/>
      <c r="D261" s="68"/>
      <c r="E261" s="226"/>
      <c r="F261" s="72"/>
      <c r="G261" s="77"/>
    </row>
    <row r="262" spans="1:7" s="45" customFormat="1" ht="21" customHeight="1">
      <c r="A262" s="73"/>
      <c r="B262" s="95"/>
      <c r="C262" s="69"/>
      <c r="D262" s="73"/>
      <c r="E262" s="227"/>
      <c r="F262" s="72"/>
      <c r="G262" s="77"/>
    </row>
    <row r="263" spans="1:7" s="45" customFormat="1" ht="51" customHeight="1">
      <c r="A263" s="61"/>
      <c r="B263" s="82"/>
      <c r="C263" s="85"/>
      <c r="D263" s="61"/>
      <c r="E263" s="225"/>
      <c r="F263" s="72"/>
      <c r="G263" s="72"/>
    </row>
    <row r="264" spans="1:7" s="45" customFormat="1" ht="18.75" customHeight="1">
      <c r="A264" s="68"/>
      <c r="B264" s="68"/>
      <c r="C264" s="85"/>
      <c r="D264" s="61"/>
      <c r="E264" s="225"/>
      <c r="F264" s="72"/>
      <c r="G264" s="72"/>
    </row>
    <row r="265" spans="1:7" s="45" customFormat="1" ht="36" customHeight="1">
      <c r="A265" s="61"/>
      <c r="B265" s="61"/>
      <c r="C265" s="85"/>
      <c r="D265" s="61"/>
      <c r="E265" s="225"/>
      <c r="F265" s="72"/>
      <c r="G265" s="72"/>
    </row>
    <row r="266" spans="1:7" s="45" customFormat="1" ht="18.75" customHeight="1">
      <c r="A266" s="68"/>
      <c r="B266" s="68"/>
      <c r="C266" s="85"/>
      <c r="D266" s="61"/>
      <c r="E266" s="225"/>
      <c r="F266" s="72"/>
      <c r="G266" s="72"/>
    </row>
    <row r="267" spans="1:7" s="45" customFormat="1" ht="23.25" customHeight="1">
      <c r="A267" s="61"/>
      <c r="B267" s="61"/>
      <c r="C267" s="85"/>
      <c r="D267" s="61"/>
      <c r="E267" s="225"/>
      <c r="F267" s="72"/>
      <c r="G267" s="72"/>
    </row>
    <row r="268" spans="1:7" s="45" customFormat="1" ht="18.75" customHeight="1">
      <c r="A268" s="68"/>
      <c r="B268" s="68"/>
      <c r="C268" s="85"/>
      <c r="D268" s="61"/>
      <c r="E268" s="225"/>
      <c r="F268" s="72"/>
      <c r="G268" s="72"/>
    </row>
    <row r="269" spans="1:7" s="89" customFormat="1" ht="36" customHeight="1">
      <c r="A269" s="61"/>
      <c r="B269" s="61"/>
      <c r="C269" s="94"/>
      <c r="D269" s="61"/>
      <c r="E269" s="226"/>
      <c r="F269" s="72"/>
      <c r="G269" s="72"/>
    </row>
    <row r="270" spans="1:7" s="89" customFormat="1" ht="21" customHeight="1">
      <c r="A270" s="68"/>
      <c r="B270" s="97"/>
      <c r="C270" s="71"/>
      <c r="D270" s="68"/>
      <c r="E270" s="226"/>
      <c r="F270" s="72"/>
      <c r="G270" s="72"/>
    </row>
    <row r="271" spans="1:7" s="45" customFormat="1" ht="33" customHeight="1">
      <c r="A271" s="73"/>
      <c r="B271" s="95"/>
      <c r="C271" s="63"/>
      <c r="D271" s="73"/>
      <c r="E271" s="227"/>
      <c r="F271" s="72"/>
      <c r="G271" s="77"/>
    </row>
    <row r="272" spans="1:7" s="45" customFormat="1" ht="27" customHeight="1">
      <c r="A272" s="62"/>
      <c r="B272" s="68"/>
      <c r="C272" s="67"/>
      <c r="D272" s="62"/>
      <c r="E272" s="228"/>
      <c r="F272" s="72"/>
      <c r="G272" s="72"/>
    </row>
    <row r="273" spans="1:7" s="45" customFormat="1" ht="21" customHeight="1">
      <c r="A273" s="62"/>
      <c r="B273" s="62"/>
      <c r="C273" s="67"/>
      <c r="D273" s="62"/>
      <c r="E273" s="228"/>
      <c r="F273" s="72"/>
      <c r="G273" s="72"/>
    </row>
    <row r="274" spans="1:7" s="45" customFormat="1" ht="36" customHeight="1">
      <c r="A274" s="62"/>
      <c r="B274" s="61"/>
      <c r="C274" s="67"/>
      <c r="D274" s="62"/>
      <c r="E274" s="228"/>
      <c r="F274" s="72"/>
      <c r="G274" s="72"/>
    </row>
    <row r="275" spans="1:7" s="45" customFormat="1" ht="21" customHeight="1">
      <c r="A275" s="62"/>
      <c r="B275" s="62"/>
      <c r="C275" s="67"/>
      <c r="D275" s="62"/>
      <c r="E275" s="228"/>
      <c r="F275" s="72"/>
      <c r="G275" s="72"/>
    </row>
    <row r="276" spans="1:7" s="44" customFormat="1" ht="36" customHeight="1">
      <c r="A276" s="62"/>
      <c r="B276" s="62"/>
      <c r="C276" s="67"/>
      <c r="D276" s="62"/>
      <c r="E276" s="228"/>
      <c r="F276" s="72"/>
      <c r="G276" s="72"/>
    </row>
    <row r="277" spans="1:7" s="44" customFormat="1" ht="21" customHeight="1">
      <c r="A277" s="62"/>
      <c r="B277" s="62"/>
      <c r="C277" s="67"/>
      <c r="D277" s="62"/>
      <c r="E277" s="228"/>
      <c r="F277" s="72"/>
      <c r="G277" s="72"/>
    </row>
    <row r="278" spans="1:7" s="44" customFormat="1" ht="36" customHeight="1">
      <c r="A278" s="62"/>
      <c r="B278" s="82"/>
      <c r="C278" s="67"/>
      <c r="D278" s="62"/>
      <c r="E278" s="228"/>
      <c r="F278" s="72"/>
      <c r="G278" s="72"/>
    </row>
    <row r="279" spans="1:7" s="44" customFormat="1" ht="21" customHeight="1">
      <c r="A279" s="98"/>
      <c r="B279" s="98"/>
      <c r="C279" s="67"/>
      <c r="D279" s="98"/>
      <c r="E279" s="229"/>
      <c r="F279" s="101"/>
      <c r="G279" s="101"/>
    </row>
    <row r="280" spans="1:7" s="44" customFormat="1" ht="32.25" customHeight="1">
      <c r="A280" s="61"/>
      <c r="B280" s="61"/>
      <c r="C280" s="94"/>
      <c r="D280" s="61"/>
      <c r="E280" s="226"/>
      <c r="F280" s="101"/>
      <c r="G280" s="101"/>
    </row>
    <row r="281" spans="1:7" s="44" customFormat="1" ht="21" customHeight="1">
      <c r="A281" s="68"/>
      <c r="B281" s="68"/>
      <c r="C281" s="94"/>
      <c r="D281" s="61"/>
      <c r="E281" s="226"/>
      <c r="F281" s="101"/>
      <c r="G281" s="101"/>
    </row>
    <row r="282" spans="1:7" s="45" customFormat="1" ht="45" customHeight="1">
      <c r="A282" s="61"/>
      <c r="B282" s="61"/>
      <c r="C282" s="94"/>
      <c r="D282" s="61"/>
      <c r="E282" s="226"/>
      <c r="F282" s="103"/>
      <c r="G282" s="103"/>
    </row>
    <row r="283" spans="1:7" s="45" customFormat="1" ht="30" customHeight="1">
      <c r="A283" s="68"/>
      <c r="B283" s="68"/>
      <c r="C283" s="94"/>
      <c r="D283" s="61"/>
      <c r="E283" s="226"/>
      <c r="F283" s="103"/>
      <c r="G283" s="103"/>
    </row>
    <row r="284" spans="1:7" s="45" customFormat="1" ht="30" customHeight="1">
      <c r="A284" s="68"/>
      <c r="B284" s="68"/>
      <c r="C284" s="94"/>
      <c r="D284" s="61"/>
      <c r="E284" s="226"/>
      <c r="F284" s="103"/>
      <c r="G284" s="103"/>
    </row>
    <row r="285" spans="1:7" s="45" customFormat="1" ht="30" customHeight="1">
      <c r="A285" s="68"/>
      <c r="B285" s="68"/>
      <c r="C285" s="94"/>
      <c r="D285" s="61"/>
      <c r="E285" s="226"/>
      <c r="F285" s="103"/>
      <c r="G285" s="103"/>
    </row>
    <row r="286" spans="1:7" s="45" customFormat="1" ht="36.75" customHeight="1">
      <c r="A286" s="61"/>
      <c r="B286" s="61"/>
      <c r="C286" s="94"/>
      <c r="D286" s="61"/>
      <c r="E286" s="226"/>
      <c r="F286" s="103"/>
      <c r="G286" s="103"/>
    </row>
    <row r="287" spans="1:7" s="45" customFormat="1" ht="18" customHeight="1">
      <c r="A287" s="68"/>
      <c r="B287" s="68"/>
      <c r="C287" s="94"/>
      <c r="D287" s="68"/>
      <c r="E287" s="226"/>
      <c r="F287" s="103"/>
      <c r="G287" s="103"/>
    </row>
    <row r="288" spans="1:7" s="43" customFormat="1" ht="48" customHeight="1">
      <c r="A288" s="55"/>
      <c r="B288" s="62"/>
      <c r="C288" s="67"/>
      <c r="D288" s="55"/>
      <c r="E288" s="228"/>
      <c r="F288" s="57"/>
      <c r="G288" s="57"/>
    </row>
    <row r="289" spans="1:7" s="45" customFormat="1" ht="17.25" customHeight="1">
      <c r="A289" s="68"/>
      <c r="B289" s="68"/>
      <c r="C289" s="94"/>
      <c r="D289" s="68"/>
      <c r="E289" s="226"/>
      <c r="F289" s="103"/>
      <c r="G289" s="103"/>
    </row>
    <row r="290" spans="1:7" ht="21" customHeight="1">
      <c r="A290" s="465"/>
      <c r="B290" s="465"/>
      <c r="C290" s="465"/>
      <c r="D290" s="465"/>
      <c r="E290" s="465"/>
      <c r="F290" s="3"/>
      <c r="G290" s="105"/>
    </row>
  </sheetData>
  <sheetProtection/>
  <mergeCells count="29">
    <mergeCell ref="A290:E290"/>
    <mergeCell ref="A128:E128"/>
    <mergeCell ref="A64:E64"/>
    <mergeCell ref="A68:E68"/>
    <mergeCell ref="A34:E34"/>
    <mergeCell ref="A1:E1"/>
    <mergeCell ref="A3:E3"/>
    <mergeCell ref="D4:E4"/>
    <mergeCell ref="C4:C5"/>
    <mergeCell ref="B115:B116"/>
    <mergeCell ref="H7:H8"/>
    <mergeCell ref="I7:I8"/>
    <mergeCell ref="H9:H10"/>
    <mergeCell ref="I9:I10"/>
    <mergeCell ref="A108:E108"/>
    <mergeCell ref="A52:E52"/>
    <mergeCell ref="G4:G5"/>
    <mergeCell ref="A94:E94"/>
    <mergeCell ref="A26:E26"/>
    <mergeCell ref="A4:A5"/>
    <mergeCell ref="B4:B5"/>
    <mergeCell ref="A44:E44"/>
    <mergeCell ref="A7:E7"/>
    <mergeCell ref="B117:B118"/>
    <mergeCell ref="B119:B120"/>
    <mergeCell ref="B125:B126"/>
    <mergeCell ref="F4:F5"/>
    <mergeCell ref="A2:E2"/>
    <mergeCell ref="A76:E76"/>
  </mergeCells>
  <printOptions/>
  <pageMargins left="0.5118110236220472" right="0.1968503937007874" top="0.7480314960629921" bottom="0.7480314960629921" header="0.31496062992125984" footer="0.31496062992125984"/>
  <pageSetup firstPageNumber="4" useFirstPageNumber="1" fitToHeight="0" fitToWidth="1" horizontalDpi="600" verticalDpi="600" orientation="portrait" paperSize="9" r:id="rId1"/>
  <headerFooter alignWithMargins="0">
    <oddHeader>&amp;L&amp;"Arial,Kursywa"&amp;9BIK-KOPCZYK Rzeszów</oddHeader>
    <oddFooter>&amp;CStrona &amp;P</oddFooter>
  </headerFooter>
  <rowBreaks count="3" manualBreakCount="3">
    <brk id="25" max="4" man="1"/>
    <brk id="75" max="4" man="1"/>
    <brk id="10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73"/>
  <sheetViews>
    <sheetView tabSelected="1" zoomScalePageLayoutView="0" workbookViewId="0" topLeftCell="A1">
      <selection activeCell="A1" sqref="A1:G1"/>
      <selection activeCell="C68" sqref="C68"/>
    </sheetView>
  </sheetViews>
  <sheetFormatPr defaultColWidth="8.796875" defaultRowHeight="14.25"/>
  <cols>
    <col min="1" max="1" width="3.59765625" style="1" customWidth="1"/>
    <col min="2" max="2" width="10.59765625" style="41" customWidth="1"/>
    <col min="3" max="3" width="42.09765625" style="1" customWidth="1"/>
    <col min="4" max="4" width="4.59765625" style="1" customWidth="1"/>
    <col min="5" max="5" width="9" style="42" customWidth="1"/>
    <col min="6" max="6" width="8" style="1" customWidth="1"/>
    <col min="7" max="7" width="12.3984375" style="1" customWidth="1"/>
    <col min="8" max="8" width="9" style="1" customWidth="1"/>
    <col min="9" max="9" width="13.3984375" style="1" customWidth="1"/>
    <col min="10" max="10" width="9" style="1" customWidth="1"/>
    <col min="11" max="11" width="10.3984375" style="1" bestFit="1" customWidth="1"/>
    <col min="12" max="16384" width="9" style="1" customWidth="1"/>
  </cols>
  <sheetData>
    <row r="1" spans="1:7" ht="27" customHeight="1" thickBot="1">
      <c r="A1" s="492" t="str">
        <f>'Str.tyt.'!A9</f>
        <v>KOSZTORYS  OFERTOWY</v>
      </c>
      <c r="B1" s="493"/>
      <c r="C1" s="493"/>
      <c r="D1" s="493"/>
      <c r="E1" s="493"/>
      <c r="F1" s="493"/>
      <c r="G1" s="494"/>
    </row>
    <row r="2" spans="1:7" ht="8.25" customHeight="1" thickBot="1">
      <c r="A2" s="2"/>
      <c r="B2" s="191"/>
      <c r="C2" s="3"/>
      <c r="D2" s="3"/>
      <c r="E2" s="192"/>
      <c r="F2" s="3"/>
      <c r="G2" s="4"/>
    </row>
    <row r="3" spans="1:7" ht="26.25" customHeight="1" thickBot="1">
      <c r="A3" s="492" t="s">
        <v>92</v>
      </c>
      <c r="B3" s="493"/>
      <c r="C3" s="493"/>
      <c r="D3" s="493"/>
      <c r="E3" s="493"/>
      <c r="F3" s="493"/>
      <c r="G3" s="494"/>
    </row>
    <row r="4" spans="1:7" ht="81.75" customHeight="1" thickBot="1">
      <c r="A4" s="495" t="str">
        <f>'Str.tyt.'!A14</f>
        <v>„Przebudowa drogi powiatowej Nr 1243R Jelna - Maleniska na odcinkach od km 0+030  do km 1+330 oraz od km 1+989 do 5+530 w m. Jelna i Maleniska”
BRANŻA DROGOWA
 km 5+240 - 5+530</v>
      </c>
      <c r="B4" s="496"/>
      <c r="C4" s="496"/>
      <c r="D4" s="496"/>
      <c r="E4" s="496"/>
      <c r="F4" s="496"/>
      <c r="G4" s="497"/>
    </row>
    <row r="5" spans="1:7" ht="8.25" customHeight="1" thickBot="1">
      <c r="A5" s="2"/>
      <c r="B5" s="191"/>
      <c r="C5" s="3"/>
      <c r="D5" s="3"/>
      <c r="E5" s="192"/>
      <c r="F5" s="3"/>
      <c r="G5" s="4"/>
    </row>
    <row r="6" spans="1:9" ht="33" customHeight="1" hidden="1" thickBot="1">
      <c r="A6" s="498" t="s">
        <v>19</v>
      </c>
      <c r="B6" s="499"/>
      <c r="C6" s="499"/>
      <c r="D6" s="499"/>
      <c r="E6" s="499"/>
      <c r="F6" s="499"/>
      <c r="G6" s="500"/>
      <c r="I6" s="1">
        <f>6*73.05</f>
        <v>438.29999999999995</v>
      </c>
    </row>
    <row r="7" spans="1:9" ht="33" customHeight="1" hidden="1" thickBot="1">
      <c r="A7" s="501" t="s">
        <v>20</v>
      </c>
      <c r="B7" s="502"/>
      <c r="C7" s="502"/>
      <c r="D7" s="502"/>
      <c r="E7" s="502"/>
      <c r="F7" s="502"/>
      <c r="G7" s="503"/>
      <c r="I7" s="1">
        <f>6*73.05</f>
        <v>438.29999999999995</v>
      </c>
    </row>
    <row r="8" spans="1:9" s="43" customFormat="1" ht="20.25" customHeight="1">
      <c r="A8" s="505" t="s">
        <v>0</v>
      </c>
      <c r="B8" s="507" t="s">
        <v>1</v>
      </c>
      <c r="C8" s="486" t="s">
        <v>21</v>
      </c>
      <c r="D8" s="490" t="s">
        <v>2</v>
      </c>
      <c r="E8" s="491"/>
      <c r="F8" s="480" t="s">
        <v>22</v>
      </c>
      <c r="G8" s="482" t="s">
        <v>52</v>
      </c>
      <c r="I8" s="1"/>
    </row>
    <row r="9" spans="1:7" s="43" customFormat="1" ht="21" customHeight="1" thickBot="1">
      <c r="A9" s="506"/>
      <c r="B9" s="508"/>
      <c r="C9" s="487"/>
      <c r="D9" s="159" t="s">
        <v>3</v>
      </c>
      <c r="E9" s="160" t="s">
        <v>4</v>
      </c>
      <c r="F9" s="481"/>
      <c r="G9" s="483"/>
    </row>
    <row r="10" spans="1:7" s="43" customFormat="1" ht="14.25" customHeight="1" thickBot="1">
      <c r="A10" s="155" t="s">
        <v>5</v>
      </c>
      <c r="B10" s="156" t="s">
        <v>6</v>
      </c>
      <c r="C10" s="156" t="s">
        <v>7</v>
      </c>
      <c r="D10" s="156" t="s">
        <v>8</v>
      </c>
      <c r="E10" s="161" t="s">
        <v>9</v>
      </c>
      <c r="F10" s="161" t="s">
        <v>23</v>
      </c>
      <c r="G10" s="162" t="s">
        <v>24</v>
      </c>
    </row>
    <row r="11" spans="1:9" s="44" customFormat="1" ht="24.75" customHeight="1" thickBot="1">
      <c r="A11" s="484" t="s">
        <v>76</v>
      </c>
      <c r="B11" s="485"/>
      <c r="C11" s="485"/>
      <c r="D11" s="485"/>
      <c r="E11" s="485"/>
      <c r="F11" s="157"/>
      <c r="G11" s="158"/>
      <c r="I11" s="140"/>
    </row>
    <row r="12" spans="1:9" s="44" customFormat="1" ht="50.25" customHeight="1">
      <c r="A12" s="5">
        <v>1</v>
      </c>
      <c r="B12" s="181" t="s">
        <v>60</v>
      </c>
      <c r="C12" s="182" t="s">
        <v>71</v>
      </c>
      <c r="D12" s="136" t="s">
        <v>11</v>
      </c>
      <c r="E12" s="193">
        <v>0.29</v>
      </c>
      <c r="F12" s="147"/>
      <c r="G12" s="133"/>
      <c r="I12" s="101"/>
    </row>
    <row r="13" spans="1:9" s="44" customFormat="1" ht="50.25" customHeight="1">
      <c r="A13" s="220">
        <v>2</v>
      </c>
      <c r="B13" s="284" t="s">
        <v>122</v>
      </c>
      <c r="C13" s="238" t="s">
        <v>120</v>
      </c>
      <c r="D13" s="284" t="s">
        <v>121</v>
      </c>
      <c r="E13" s="284">
        <v>1</v>
      </c>
      <c r="F13" s="199"/>
      <c r="G13" s="200"/>
      <c r="I13" s="101"/>
    </row>
    <row r="14" spans="1:7" s="46" customFormat="1" ht="19.5" customHeight="1">
      <c r="A14" s="387" t="s">
        <v>10</v>
      </c>
      <c r="B14" s="381" t="s">
        <v>10</v>
      </c>
      <c r="C14" s="357" t="s">
        <v>56</v>
      </c>
      <c r="D14" s="357" t="s">
        <v>10</v>
      </c>
      <c r="E14" s="359" t="s">
        <v>10</v>
      </c>
      <c r="F14" s="357" t="s">
        <v>10</v>
      </c>
      <c r="G14" s="386" t="s">
        <v>10</v>
      </c>
    </row>
    <row r="15" spans="1:7" s="44" customFormat="1" ht="42" customHeight="1">
      <c r="A15" s="388">
        <v>3</v>
      </c>
      <c r="B15" s="198" t="s">
        <v>99</v>
      </c>
      <c r="C15" s="382" t="s">
        <v>123</v>
      </c>
      <c r="D15" s="383" t="s">
        <v>13</v>
      </c>
      <c r="E15" s="240">
        <v>2073.3</v>
      </c>
      <c r="F15" s="199"/>
      <c r="G15" s="200"/>
    </row>
    <row r="16" spans="1:7" s="44" customFormat="1" ht="22.5" customHeight="1">
      <c r="A16" s="387" t="s">
        <v>10</v>
      </c>
      <c r="B16" s="358" t="s">
        <v>10</v>
      </c>
      <c r="C16" s="357" t="s">
        <v>14</v>
      </c>
      <c r="D16" s="357" t="s">
        <v>10</v>
      </c>
      <c r="E16" s="359" t="s">
        <v>10</v>
      </c>
      <c r="F16" s="357" t="s">
        <v>10</v>
      </c>
      <c r="G16" s="386" t="s">
        <v>10</v>
      </c>
    </row>
    <row r="17" spans="1:7" s="44" customFormat="1" ht="37.5" customHeight="1">
      <c r="A17" s="377">
        <v>4</v>
      </c>
      <c r="B17" s="239" t="s">
        <v>113</v>
      </c>
      <c r="C17" s="378" t="s">
        <v>124</v>
      </c>
      <c r="D17" s="379" t="s">
        <v>13</v>
      </c>
      <c r="E17" s="380">
        <v>32</v>
      </c>
      <c r="F17" s="131"/>
      <c r="G17" s="132"/>
    </row>
    <row r="18" spans="1:7" s="44" customFormat="1" ht="77.25" customHeight="1">
      <c r="A18" s="389">
        <v>5</v>
      </c>
      <c r="B18" s="221" t="s">
        <v>113</v>
      </c>
      <c r="C18" s="310" t="s">
        <v>228</v>
      </c>
      <c r="D18" s="221" t="s">
        <v>209</v>
      </c>
      <c r="E18" s="221">
        <v>180</v>
      </c>
      <c r="F18" s="131"/>
      <c r="G18" s="200"/>
    </row>
    <row r="19" spans="1:7" s="44" customFormat="1" ht="67.5" customHeight="1">
      <c r="A19" s="389">
        <v>6</v>
      </c>
      <c r="B19" s="221" t="s">
        <v>113</v>
      </c>
      <c r="C19" s="310" t="s">
        <v>133</v>
      </c>
      <c r="D19" s="221" t="s">
        <v>65</v>
      </c>
      <c r="E19" s="221">
        <v>25.8</v>
      </c>
      <c r="F19" s="311"/>
      <c r="G19" s="200"/>
    </row>
    <row r="20" spans="1:7" s="44" customFormat="1" ht="33" customHeight="1">
      <c r="A20" s="389">
        <v>7</v>
      </c>
      <c r="B20" s="221" t="s">
        <v>113</v>
      </c>
      <c r="C20" s="310" t="s">
        <v>109</v>
      </c>
      <c r="D20" s="221" t="s">
        <v>12</v>
      </c>
      <c r="E20" s="221">
        <v>6</v>
      </c>
      <c r="F20" s="241"/>
      <c r="G20" s="200"/>
    </row>
    <row r="21" spans="1:7" s="44" customFormat="1" ht="27.75" customHeight="1">
      <c r="A21" s="389">
        <v>8</v>
      </c>
      <c r="B21" s="221" t="s">
        <v>113</v>
      </c>
      <c r="C21" s="310" t="s">
        <v>110</v>
      </c>
      <c r="D21" s="221" t="s">
        <v>12</v>
      </c>
      <c r="E21" s="221">
        <v>3</v>
      </c>
      <c r="F21" s="241"/>
      <c r="G21" s="200"/>
    </row>
    <row r="22" spans="1:9" s="44" customFormat="1" ht="16.5" customHeight="1" thickBot="1">
      <c r="A22" s="197"/>
      <c r="B22" s="170"/>
      <c r="C22" s="171"/>
      <c r="D22" s="172"/>
      <c r="E22" s="173"/>
      <c r="F22" s="174" t="s">
        <v>47</v>
      </c>
      <c r="G22" s="175"/>
      <c r="I22" s="207"/>
    </row>
    <row r="23" spans="1:7" s="44" customFormat="1" ht="28.5" customHeight="1" thickBot="1">
      <c r="A23" s="484" t="s">
        <v>77</v>
      </c>
      <c r="B23" s="485"/>
      <c r="C23" s="485"/>
      <c r="D23" s="485"/>
      <c r="E23" s="485"/>
      <c r="F23" s="157"/>
      <c r="G23" s="158"/>
    </row>
    <row r="24" spans="1:7" s="44" customFormat="1" ht="47.25" customHeight="1">
      <c r="A24" s="220">
        <v>9</v>
      </c>
      <c r="B24" s="16" t="s">
        <v>61</v>
      </c>
      <c r="C24" s="11" t="s">
        <v>125</v>
      </c>
      <c r="D24" s="221" t="s">
        <v>111</v>
      </c>
      <c r="E24" s="240">
        <v>421.96</v>
      </c>
      <c r="F24" s="312"/>
      <c r="G24" s="200"/>
    </row>
    <row r="25" spans="1:7" s="44" customFormat="1" ht="36" customHeight="1">
      <c r="A25" s="35">
        <v>10</v>
      </c>
      <c r="B25" s="16" t="s">
        <v>62</v>
      </c>
      <c r="C25" s="11" t="s">
        <v>100</v>
      </c>
      <c r="D25" s="37" t="s">
        <v>111</v>
      </c>
      <c r="E25" s="283">
        <v>192.75</v>
      </c>
      <c r="F25" s="312"/>
      <c r="G25" s="130"/>
    </row>
    <row r="26" spans="1:7" s="44" customFormat="1" ht="59.25" customHeight="1">
      <c r="A26" s="276">
        <v>11</v>
      </c>
      <c r="B26" s="284" t="s">
        <v>78</v>
      </c>
      <c r="C26" s="403" t="s">
        <v>101</v>
      </c>
      <c r="D26" s="284" t="s">
        <v>209</v>
      </c>
      <c r="E26" s="283">
        <v>989.1</v>
      </c>
      <c r="F26" s="312"/>
      <c r="G26" s="130"/>
    </row>
    <row r="27" spans="1:9" s="44" customFormat="1" ht="19.5" customHeight="1" thickBot="1">
      <c r="A27" s="169"/>
      <c r="B27" s="170"/>
      <c r="C27" s="171"/>
      <c r="D27" s="172"/>
      <c r="E27" s="173"/>
      <c r="F27" s="174" t="s">
        <v>54</v>
      </c>
      <c r="G27" s="175"/>
      <c r="I27" s="207"/>
    </row>
    <row r="28" spans="1:9" s="44" customFormat="1" ht="19.5" customHeight="1" thickBot="1">
      <c r="A28" s="488" t="s">
        <v>85</v>
      </c>
      <c r="B28" s="489"/>
      <c r="C28" s="489"/>
      <c r="D28" s="489"/>
      <c r="E28" s="489"/>
      <c r="F28" s="313"/>
      <c r="G28" s="158"/>
      <c r="I28" s="207"/>
    </row>
    <row r="29" spans="1:9" s="44" customFormat="1" ht="36" customHeight="1">
      <c r="A29" s="220">
        <v>12</v>
      </c>
      <c r="B29" s="284" t="s">
        <v>135</v>
      </c>
      <c r="C29" s="314" t="s">
        <v>126</v>
      </c>
      <c r="D29" s="284" t="s">
        <v>209</v>
      </c>
      <c r="E29" s="284">
        <v>286.74</v>
      </c>
      <c r="F29" s="284"/>
      <c r="G29" s="130"/>
      <c r="I29" s="207"/>
    </row>
    <row r="30" spans="1:9" s="44" customFormat="1" ht="46.5" customHeight="1">
      <c r="A30" s="220">
        <v>13</v>
      </c>
      <c r="B30" s="285" t="s">
        <v>114</v>
      </c>
      <c r="C30" s="287" t="s">
        <v>127</v>
      </c>
      <c r="D30" s="284" t="s">
        <v>209</v>
      </c>
      <c r="E30" s="285">
        <v>278.78</v>
      </c>
      <c r="F30" s="199"/>
      <c r="G30" s="130"/>
      <c r="I30" s="207"/>
    </row>
    <row r="31" spans="1:17" s="44" customFormat="1" ht="32.25" customHeight="1">
      <c r="A31" s="220">
        <v>14</v>
      </c>
      <c r="B31" s="285" t="s">
        <v>115</v>
      </c>
      <c r="C31" s="287" t="s">
        <v>102</v>
      </c>
      <c r="D31" s="284" t="s">
        <v>209</v>
      </c>
      <c r="E31" s="285">
        <v>260</v>
      </c>
      <c r="F31" s="199"/>
      <c r="G31" s="130"/>
      <c r="I31" s="207"/>
      <c r="L31" s="101"/>
      <c r="M31" s="101"/>
      <c r="N31" s="101"/>
      <c r="O31" s="101"/>
      <c r="P31" s="101"/>
      <c r="Q31" s="101"/>
    </row>
    <row r="32" spans="1:17" s="44" customFormat="1" ht="30" customHeight="1">
      <c r="A32" s="220">
        <v>15</v>
      </c>
      <c r="B32" s="285" t="s">
        <v>115</v>
      </c>
      <c r="C32" s="286" t="s">
        <v>103</v>
      </c>
      <c r="D32" s="284" t="s">
        <v>209</v>
      </c>
      <c r="E32" s="285">
        <v>3322</v>
      </c>
      <c r="F32" s="199"/>
      <c r="G32" s="130"/>
      <c r="I32" s="207"/>
      <c r="L32" s="101"/>
      <c r="M32" s="101"/>
      <c r="N32" s="101"/>
      <c r="O32" s="101"/>
      <c r="P32" s="101"/>
      <c r="Q32" s="101"/>
    </row>
    <row r="33" spans="1:17" s="44" customFormat="1" ht="19.5" customHeight="1" thickBot="1">
      <c r="A33" s="169"/>
      <c r="B33" s="170"/>
      <c r="C33" s="171"/>
      <c r="D33" s="172"/>
      <c r="E33" s="173"/>
      <c r="F33" s="174" t="s">
        <v>86</v>
      </c>
      <c r="G33" s="175"/>
      <c r="I33" s="207"/>
      <c r="L33" s="101"/>
      <c r="M33" s="101"/>
      <c r="N33" s="101"/>
      <c r="O33" s="101"/>
      <c r="P33" s="101"/>
      <c r="Q33" s="101"/>
    </row>
    <row r="34" spans="1:17" s="44" customFormat="1" ht="24.75" customHeight="1" thickBot="1">
      <c r="A34" s="484" t="s">
        <v>80</v>
      </c>
      <c r="B34" s="485"/>
      <c r="C34" s="485"/>
      <c r="D34" s="485"/>
      <c r="E34" s="485"/>
      <c r="F34" s="157"/>
      <c r="G34" s="158"/>
      <c r="I34" s="140"/>
      <c r="L34" s="66"/>
      <c r="M34" s="101"/>
      <c r="N34" s="66"/>
      <c r="O34" s="66"/>
      <c r="P34" s="66"/>
      <c r="Q34" s="66"/>
    </row>
    <row r="35" spans="1:17" s="44" customFormat="1" ht="31.5" customHeight="1">
      <c r="A35" s="390">
        <v>16</v>
      </c>
      <c r="B35" s="404" t="s">
        <v>116</v>
      </c>
      <c r="C35" s="238" t="s">
        <v>138</v>
      </c>
      <c r="D35" s="238" t="s">
        <v>209</v>
      </c>
      <c r="E35" s="241">
        <v>232</v>
      </c>
      <c r="F35" s="199"/>
      <c r="G35" s="200"/>
      <c r="I35" s="140"/>
      <c r="L35" s="66"/>
      <c r="M35" s="101"/>
      <c r="N35" s="66"/>
      <c r="O35" s="66"/>
      <c r="P35" s="66"/>
      <c r="Q35" s="66"/>
    </row>
    <row r="36" spans="1:17" s="44" customFormat="1" ht="36.75" customHeight="1">
      <c r="A36" s="391">
        <v>17</v>
      </c>
      <c r="B36" s="315" t="s">
        <v>116</v>
      </c>
      <c r="C36" s="238" t="s">
        <v>137</v>
      </c>
      <c r="D36" s="204" t="s">
        <v>13</v>
      </c>
      <c r="E36" s="241">
        <v>1629.8</v>
      </c>
      <c r="F36" s="199"/>
      <c r="G36" s="200"/>
      <c r="I36" s="140"/>
      <c r="K36" s="289"/>
      <c r="L36" s="101"/>
      <c r="M36" s="101"/>
      <c r="N36" s="101"/>
      <c r="O36" s="101"/>
      <c r="P36" s="101"/>
      <c r="Q36" s="101"/>
    </row>
    <row r="37" spans="1:17" s="44" customFormat="1" ht="33" customHeight="1">
      <c r="A37" s="291">
        <v>18</v>
      </c>
      <c r="B37" s="198" t="s">
        <v>117</v>
      </c>
      <c r="C37" s="238" t="s">
        <v>128</v>
      </c>
      <c r="D37" s="204" t="s">
        <v>13</v>
      </c>
      <c r="E37" s="241">
        <v>1595</v>
      </c>
      <c r="F37" s="199"/>
      <c r="G37" s="200"/>
      <c r="L37" s="101"/>
      <c r="M37" s="101"/>
      <c r="N37" s="101"/>
      <c r="O37" s="101"/>
      <c r="P37" s="101"/>
      <c r="Q37" s="101"/>
    </row>
    <row r="38" spans="1:17" s="44" customFormat="1" ht="22.5" customHeight="1" thickBot="1">
      <c r="A38" s="169"/>
      <c r="B38" s="170"/>
      <c r="C38" s="171"/>
      <c r="D38" s="172"/>
      <c r="E38" s="173"/>
      <c r="F38" s="174" t="s">
        <v>46</v>
      </c>
      <c r="G38" s="175"/>
      <c r="I38" s="207"/>
      <c r="L38" s="101"/>
      <c r="M38" s="101"/>
      <c r="N38" s="101"/>
      <c r="O38" s="101"/>
      <c r="P38" s="101"/>
      <c r="Q38" s="101"/>
    </row>
    <row r="39" spans="1:7" s="44" customFormat="1" ht="24.75" customHeight="1" thickBot="1">
      <c r="A39" s="484" t="s">
        <v>82</v>
      </c>
      <c r="B39" s="485" t="s">
        <v>10</v>
      </c>
      <c r="C39" s="485" t="s">
        <v>17</v>
      </c>
      <c r="D39" s="485" t="s">
        <v>10</v>
      </c>
      <c r="E39" s="485" t="s">
        <v>10</v>
      </c>
      <c r="F39" s="485"/>
      <c r="G39" s="504"/>
    </row>
    <row r="40" spans="1:7" s="44" customFormat="1" ht="52.5" customHeight="1">
      <c r="A40" s="13">
        <v>19</v>
      </c>
      <c r="B40" s="196" t="s">
        <v>135</v>
      </c>
      <c r="C40" s="17" t="s">
        <v>126</v>
      </c>
      <c r="D40" s="37" t="s">
        <v>13</v>
      </c>
      <c r="E40" s="135">
        <v>25</v>
      </c>
      <c r="F40" s="284"/>
      <c r="G40" s="130"/>
    </row>
    <row r="41" spans="1:7" s="44" customFormat="1" ht="52.5" customHeight="1">
      <c r="A41" s="13">
        <v>20</v>
      </c>
      <c r="B41" s="354" t="s">
        <v>114</v>
      </c>
      <c r="C41" s="17" t="s">
        <v>127</v>
      </c>
      <c r="D41" s="354" t="s">
        <v>209</v>
      </c>
      <c r="E41" s="354">
        <v>25</v>
      </c>
      <c r="F41" s="199"/>
      <c r="G41" s="130"/>
    </row>
    <row r="42" spans="1:7" s="44" customFormat="1" ht="52.5" customHeight="1">
      <c r="A42" s="13">
        <v>21</v>
      </c>
      <c r="B42" s="354" t="s">
        <v>116</v>
      </c>
      <c r="C42" s="355" t="s">
        <v>152</v>
      </c>
      <c r="D42" s="354" t="s">
        <v>209</v>
      </c>
      <c r="E42" s="354">
        <v>25</v>
      </c>
      <c r="F42" s="199"/>
      <c r="G42" s="130"/>
    </row>
    <row r="43" spans="1:7" s="44" customFormat="1" ht="45" customHeight="1">
      <c r="A43" s="392">
        <v>22</v>
      </c>
      <c r="B43" s="204" t="s">
        <v>117</v>
      </c>
      <c r="C43" s="316" t="s">
        <v>129</v>
      </c>
      <c r="D43" s="204" t="s">
        <v>209</v>
      </c>
      <c r="E43" s="204">
        <v>25</v>
      </c>
      <c r="F43" s="199"/>
      <c r="G43" s="205"/>
    </row>
    <row r="44" spans="1:7" s="44" customFormat="1" ht="51.75" customHeight="1">
      <c r="A44" s="317">
        <v>23</v>
      </c>
      <c r="B44" s="204" t="s">
        <v>67</v>
      </c>
      <c r="C44" s="316" t="s">
        <v>139</v>
      </c>
      <c r="D44" s="334" t="s">
        <v>65</v>
      </c>
      <c r="E44" s="204">
        <v>11</v>
      </c>
      <c r="F44" s="129"/>
      <c r="G44" s="205"/>
    </row>
    <row r="45" spans="1:9" s="44" customFormat="1" ht="24.75" customHeight="1" thickBot="1">
      <c r="A45" s="169"/>
      <c r="B45" s="170"/>
      <c r="C45" s="171"/>
      <c r="D45" s="172"/>
      <c r="E45" s="173"/>
      <c r="F45" s="174" t="s">
        <v>53</v>
      </c>
      <c r="G45" s="175"/>
      <c r="I45" s="207"/>
    </row>
    <row r="46" spans="1:9" s="44" customFormat="1" ht="24.75" customHeight="1" thickBot="1">
      <c r="A46" s="484" t="s">
        <v>83</v>
      </c>
      <c r="B46" s="485" t="s">
        <v>10</v>
      </c>
      <c r="C46" s="485" t="s">
        <v>16</v>
      </c>
      <c r="D46" s="485" t="s">
        <v>10</v>
      </c>
      <c r="E46" s="485" t="s">
        <v>10</v>
      </c>
      <c r="F46" s="485"/>
      <c r="G46" s="504"/>
      <c r="I46" s="140"/>
    </row>
    <row r="47" spans="1:7" s="44" customFormat="1" ht="45" customHeight="1">
      <c r="A47" s="206">
        <v>24</v>
      </c>
      <c r="B47" s="201" t="s">
        <v>118</v>
      </c>
      <c r="C47" s="246" t="s">
        <v>130</v>
      </c>
      <c r="D47" s="201" t="s">
        <v>13</v>
      </c>
      <c r="E47" s="247">
        <v>189.75</v>
      </c>
      <c r="F47" s="202"/>
      <c r="G47" s="203"/>
    </row>
    <row r="48" spans="1:9" s="44" customFormat="1" ht="23.25" customHeight="1" thickBot="1">
      <c r="A48" s="169"/>
      <c r="B48" s="170"/>
      <c r="C48" s="171"/>
      <c r="D48" s="172"/>
      <c r="E48" s="173"/>
      <c r="F48" s="174" t="s">
        <v>44</v>
      </c>
      <c r="G48" s="175"/>
      <c r="I48" s="207"/>
    </row>
    <row r="49" spans="1:9" s="44" customFormat="1" ht="24.75" customHeight="1" thickBot="1">
      <c r="A49" s="484" t="s">
        <v>87</v>
      </c>
      <c r="B49" s="485"/>
      <c r="C49" s="485"/>
      <c r="D49" s="485"/>
      <c r="E49" s="485"/>
      <c r="F49" s="157"/>
      <c r="G49" s="158"/>
      <c r="I49" s="140"/>
    </row>
    <row r="50" spans="1:9" s="44" customFormat="1" ht="66" customHeight="1">
      <c r="A50" s="22">
        <v>25</v>
      </c>
      <c r="B50" s="16" t="s">
        <v>67</v>
      </c>
      <c r="C50" s="17" t="s">
        <v>154</v>
      </c>
      <c r="D50" s="37" t="s">
        <v>65</v>
      </c>
      <c r="E50" s="135">
        <v>10.5</v>
      </c>
      <c r="F50" s="129"/>
      <c r="G50" s="130"/>
      <c r="I50" s="140"/>
    </row>
    <row r="51" spans="1:9" s="44" customFormat="1" ht="46.5" customHeight="1">
      <c r="A51" s="292">
        <v>26</v>
      </c>
      <c r="B51" s="17" t="s">
        <v>116</v>
      </c>
      <c r="C51" s="17" t="s">
        <v>180</v>
      </c>
      <c r="D51" s="238" t="s">
        <v>209</v>
      </c>
      <c r="E51" s="221">
        <v>38</v>
      </c>
      <c r="F51" s="199"/>
      <c r="G51" s="130"/>
      <c r="I51" s="140"/>
    </row>
    <row r="52" spans="1:9" s="44" customFormat="1" ht="50.25" customHeight="1">
      <c r="A52" s="292">
        <v>27</v>
      </c>
      <c r="B52" s="17" t="s">
        <v>117</v>
      </c>
      <c r="C52" s="17" t="s">
        <v>181</v>
      </c>
      <c r="D52" s="238" t="s">
        <v>209</v>
      </c>
      <c r="E52" s="221">
        <v>38</v>
      </c>
      <c r="F52" s="199"/>
      <c r="G52" s="130"/>
      <c r="I52" s="140"/>
    </row>
    <row r="53" spans="1:9" s="46" customFormat="1" ht="20.25" customHeight="1" thickBot="1">
      <c r="A53" s="292"/>
      <c r="B53" s="293"/>
      <c r="C53" s="294"/>
      <c r="D53" s="295"/>
      <c r="E53" s="296"/>
      <c r="F53" s="297" t="s">
        <v>43</v>
      </c>
      <c r="G53" s="298"/>
      <c r="I53" s="207"/>
    </row>
    <row r="54" spans="1:9" s="46" customFormat="1" ht="20.25" customHeight="1">
      <c r="A54" s="475" t="s">
        <v>183</v>
      </c>
      <c r="B54" s="476"/>
      <c r="C54" s="476"/>
      <c r="D54" s="476"/>
      <c r="E54" s="476"/>
      <c r="F54" s="476"/>
      <c r="G54" s="477"/>
      <c r="I54" s="207"/>
    </row>
    <row r="55" spans="1:9" s="46" customFormat="1" ht="30.75" customHeight="1">
      <c r="A55" s="389">
        <v>28</v>
      </c>
      <c r="B55" s="238" t="s">
        <v>184</v>
      </c>
      <c r="C55" s="238" t="s">
        <v>185</v>
      </c>
      <c r="D55" s="221" t="s">
        <v>209</v>
      </c>
      <c r="E55" s="221">
        <v>594.26</v>
      </c>
      <c r="F55" s="376"/>
      <c r="G55" s="130"/>
      <c r="I55" s="207"/>
    </row>
    <row r="56" spans="1:9" s="46" customFormat="1" ht="30.75" customHeight="1">
      <c r="A56" s="389">
        <v>29</v>
      </c>
      <c r="B56" s="238" t="s">
        <v>186</v>
      </c>
      <c r="C56" s="238" t="s">
        <v>187</v>
      </c>
      <c r="D56" s="221" t="s">
        <v>209</v>
      </c>
      <c r="E56" s="221">
        <v>98.93</v>
      </c>
      <c r="F56" s="376"/>
      <c r="G56" s="130"/>
      <c r="I56" s="207"/>
    </row>
    <row r="57" spans="1:9" s="46" customFormat="1" ht="30.75" customHeight="1">
      <c r="A57" s="389">
        <v>30</v>
      </c>
      <c r="B57" s="238" t="s">
        <v>188</v>
      </c>
      <c r="C57" s="238" t="s">
        <v>189</v>
      </c>
      <c r="D57" s="221" t="s">
        <v>209</v>
      </c>
      <c r="E57" s="221">
        <v>98.93</v>
      </c>
      <c r="F57" s="376"/>
      <c r="G57" s="130"/>
      <c r="I57" s="207"/>
    </row>
    <row r="58" spans="1:9" s="46" customFormat="1" ht="30.75" customHeight="1">
      <c r="A58" s="389">
        <v>31</v>
      </c>
      <c r="B58" s="238" t="s">
        <v>186</v>
      </c>
      <c r="C58" s="238" t="s">
        <v>190</v>
      </c>
      <c r="D58" s="221" t="s">
        <v>209</v>
      </c>
      <c r="E58" s="221">
        <v>495.33</v>
      </c>
      <c r="F58" s="376"/>
      <c r="G58" s="130"/>
      <c r="I58" s="207"/>
    </row>
    <row r="59" spans="1:9" s="46" customFormat="1" ht="47.25" customHeight="1">
      <c r="A59" s="389">
        <v>32</v>
      </c>
      <c r="B59" s="238" t="s">
        <v>191</v>
      </c>
      <c r="C59" s="238" t="s">
        <v>192</v>
      </c>
      <c r="D59" s="221" t="s">
        <v>209</v>
      </c>
      <c r="E59" s="221">
        <v>422</v>
      </c>
      <c r="F59" s="376"/>
      <c r="G59" s="130"/>
      <c r="I59" s="207"/>
    </row>
    <row r="60" spans="1:9" s="46" customFormat="1" ht="45.75" customHeight="1">
      <c r="A60" s="389">
        <v>33</v>
      </c>
      <c r="B60" s="238" t="s">
        <v>119</v>
      </c>
      <c r="C60" s="238" t="s">
        <v>193</v>
      </c>
      <c r="D60" s="221" t="s">
        <v>209</v>
      </c>
      <c r="E60" s="221">
        <v>87</v>
      </c>
      <c r="F60" s="376"/>
      <c r="G60" s="130"/>
      <c r="I60" s="207"/>
    </row>
    <row r="61" spans="1:9" s="46" customFormat="1" ht="30.75" customHeight="1">
      <c r="A61" s="389">
        <v>34</v>
      </c>
      <c r="B61" s="238" t="s">
        <v>194</v>
      </c>
      <c r="C61" s="238" t="s">
        <v>195</v>
      </c>
      <c r="D61" s="221" t="s">
        <v>65</v>
      </c>
      <c r="E61" s="221">
        <v>318.24</v>
      </c>
      <c r="F61" s="376"/>
      <c r="G61" s="130"/>
      <c r="I61" s="207"/>
    </row>
    <row r="62" spans="1:9" s="46" customFormat="1" ht="30.75" customHeight="1">
      <c r="A62" s="389">
        <v>35</v>
      </c>
      <c r="B62" s="238" t="s">
        <v>196</v>
      </c>
      <c r="C62" s="238" t="s">
        <v>197</v>
      </c>
      <c r="D62" s="221" t="s">
        <v>65</v>
      </c>
      <c r="E62" s="221">
        <v>349.86</v>
      </c>
      <c r="F62" s="376"/>
      <c r="G62" s="200"/>
      <c r="I62" s="207"/>
    </row>
    <row r="63" spans="1:9" s="46" customFormat="1" ht="20.25" customHeight="1">
      <c r="A63" s="372"/>
      <c r="B63" s="62"/>
      <c r="C63" s="72"/>
      <c r="D63" s="61"/>
      <c r="E63" s="373"/>
      <c r="F63" s="374" t="s">
        <v>208</v>
      </c>
      <c r="G63" s="375"/>
      <c r="I63" s="207"/>
    </row>
    <row r="64" spans="1:9" s="44" customFormat="1" ht="24.75" customHeight="1" thickBot="1">
      <c r="A64" s="513" t="s">
        <v>93</v>
      </c>
      <c r="B64" s="514" t="s">
        <v>10</v>
      </c>
      <c r="C64" s="514" t="s">
        <v>18</v>
      </c>
      <c r="D64" s="514" t="s">
        <v>10</v>
      </c>
      <c r="E64" s="514" t="s">
        <v>10</v>
      </c>
      <c r="F64" s="515"/>
      <c r="G64" s="516"/>
      <c r="H64" s="46"/>
      <c r="I64" s="207"/>
    </row>
    <row r="65" spans="1:9" s="44" customFormat="1" ht="39.75" customHeight="1">
      <c r="A65" s="30">
        <v>36</v>
      </c>
      <c r="B65" s="8" t="s">
        <v>67</v>
      </c>
      <c r="C65" s="275" t="s">
        <v>205</v>
      </c>
      <c r="D65" s="26" t="s">
        <v>12</v>
      </c>
      <c r="E65" s="243">
        <v>10.5</v>
      </c>
      <c r="F65" s="186"/>
      <c r="G65" s="40"/>
      <c r="H65" s="46"/>
      <c r="I65" s="207"/>
    </row>
    <row r="66" spans="1:9" s="44" customFormat="1" ht="39.75" customHeight="1">
      <c r="A66" s="22" t="s">
        <v>212</v>
      </c>
      <c r="B66" s="322" t="s">
        <v>67</v>
      </c>
      <c r="C66" s="409" t="s">
        <v>211</v>
      </c>
      <c r="D66" s="221" t="s">
        <v>12</v>
      </c>
      <c r="E66" s="376">
        <v>1</v>
      </c>
      <c r="F66" s="186"/>
      <c r="G66" s="40"/>
      <c r="H66" s="46"/>
      <c r="I66" s="207"/>
    </row>
    <row r="67" spans="1:9" s="44" customFormat="1" ht="39.75" customHeight="1">
      <c r="A67" s="22" t="s">
        <v>214</v>
      </c>
      <c r="B67" s="322" t="s">
        <v>67</v>
      </c>
      <c r="C67" s="409" t="s">
        <v>215</v>
      </c>
      <c r="D67" s="221" t="s">
        <v>65</v>
      </c>
      <c r="E67" s="376">
        <v>18</v>
      </c>
      <c r="F67" s="186"/>
      <c r="G67" s="40"/>
      <c r="H67" s="46"/>
      <c r="I67" s="207"/>
    </row>
    <row r="68" spans="1:9" s="44" customFormat="1" ht="45.75" customHeight="1">
      <c r="A68" s="22" t="s">
        <v>217</v>
      </c>
      <c r="B68" s="322" t="s">
        <v>67</v>
      </c>
      <c r="C68" s="409" t="s">
        <v>229</v>
      </c>
      <c r="D68" s="204" t="s">
        <v>12</v>
      </c>
      <c r="E68" s="376">
        <v>3</v>
      </c>
      <c r="F68" s="186"/>
      <c r="G68" s="40"/>
      <c r="H68" s="46"/>
      <c r="I68" s="207"/>
    </row>
    <row r="69" spans="1:9" s="44" customFormat="1" ht="63.75">
      <c r="A69" s="30">
        <v>37</v>
      </c>
      <c r="B69" s="318" t="s">
        <v>67</v>
      </c>
      <c r="C69" s="275" t="s">
        <v>206</v>
      </c>
      <c r="D69" s="408" t="s">
        <v>12</v>
      </c>
      <c r="E69" s="408">
        <v>2</v>
      </c>
      <c r="F69" s="186"/>
      <c r="G69" s="40"/>
      <c r="H69" s="46"/>
      <c r="I69" s="207"/>
    </row>
    <row r="70" spans="1:9" s="44" customFormat="1" ht="28.5" customHeight="1">
      <c r="A70" s="392">
        <v>38</v>
      </c>
      <c r="B70" s="204" t="s">
        <v>67</v>
      </c>
      <c r="C70" s="316" t="s">
        <v>131</v>
      </c>
      <c r="D70" s="204" t="s">
        <v>65</v>
      </c>
      <c r="E70" s="204">
        <v>22.7</v>
      </c>
      <c r="F70" s="186"/>
      <c r="G70" s="40"/>
      <c r="H70" s="46"/>
      <c r="I70" s="207"/>
    </row>
    <row r="71" spans="1:9" s="44" customFormat="1" ht="22.5" customHeight="1" thickBot="1">
      <c r="A71" s="231"/>
      <c r="B71" s="232"/>
      <c r="C71" s="171"/>
      <c r="D71" s="172"/>
      <c r="E71" s="173"/>
      <c r="F71" s="174" t="s">
        <v>74</v>
      </c>
      <c r="G71" s="298"/>
      <c r="H71" s="46"/>
      <c r="I71" s="207"/>
    </row>
    <row r="72" spans="1:9" s="44" customFormat="1" ht="28.5" customHeight="1" thickBot="1">
      <c r="A72" s="484" t="s">
        <v>94</v>
      </c>
      <c r="B72" s="485" t="s">
        <v>10</v>
      </c>
      <c r="C72" s="485" t="s">
        <v>18</v>
      </c>
      <c r="D72" s="485" t="s">
        <v>10</v>
      </c>
      <c r="E72" s="485" t="s">
        <v>10</v>
      </c>
      <c r="F72" s="478"/>
      <c r="G72" s="479"/>
      <c r="I72" s="207"/>
    </row>
    <row r="73" spans="1:9" s="44" customFormat="1" ht="37.5" customHeight="1">
      <c r="A73" s="30">
        <v>39</v>
      </c>
      <c r="B73" s="10" t="s">
        <v>81</v>
      </c>
      <c r="C73" s="23" t="s">
        <v>134</v>
      </c>
      <c r="D73" s="37" t="s">
        <v>57</v>
      </c>
      <c r="E73" s="128">
        <v>1118.4</v>
      </c>
      <c r="F73" s="199"/>
      <c r="G73" s="39"/>
      <c r="I73" s="207"/>
    </row>
    <row r="74" spans="1:9" s="44" customFormat="1" ht="24.75" customHeight="1">
      <c r="A74" s="317">
        <v>40</v>
      </c>
      <c r="B74" s="23" t="s">
        <v>81</v>
      </c>
      <c r="C74" s="23" t="s">
        <v>104</v>
      </c>
      <c r="D74" s="204" t="s">
        <v>209</v>
      </c>
      <c r="E74" s="318">
        <v>1287.6</v>
      </c>
      <c r="F74" s="199"/>
      <c r="G74" s="39"/>
      <c r="I74" s="207"/>
    </row>
    <row r="75" spans="1:9" s="44" customFormat="1" ht="35.25" customHeight="1">
      <c r="A75" s="317">
        <v>41</v>
      </c>
      <c r="B75" s="23" t="s">
        <v>81</v>
      </c>
      <c r="C75" s="23" t="s">
        <v>132</v>
      </c>
      <c r="D75" s="204" t="s">
        <v>65</v>
      </c>
      <c r="E75" s="204">
        <v>30</v>
      </c>
      <c r="F75" s="199"/>
      <c r="G75" s="39"/>
      <c r="I75" s="207"/>
    </row>
    <row r="76" spans="1:9" s="44" customFormat="1" ht="59.25" customHeight="1">
      <c r="A76" s="317">
        <v>42</v>
      </c>
      <c r="B76" s="23" t="s">
        <v>81</v>
      </c>
      <c r="C76" s="23" t="s">
        <v>157</v>
      </c>
      <c r="D76" s="204" t="s">
        <v>65</v>
      </c>
      <c r="E76" s="204">
        <v>186</v>
      </c>
      <c r="F76" s="199"/>
      <c r="G76" s="39"/>
      <c r="I76" s="207"/>
    </row>
    <row r="77" spans="1:9" s="44" customFormat="1" ht="41.25" customHeight="1">
      <c r="A77" s="317">
        <v>43</v>
      </c>
      <c r="B77" s="23" t="s">
        <v>81</v>
      </c>
      <c r="C77" s="23" t="s">
        <v>162</v>
      </c>
      <c r="D77" s="204" t="s">
        <v>209</v>
      </c>
      <c r="E77" s="204">
        <v>4</v>
      </c>
      <c r="F77" s="199"/>
      <c r="G77" s="39"/>
      <c r="I77" s="207"/>
    </row>
    <row r="78" spans="1:9" s="44" customFormat="1" ht="47.25" customHeight="1">
      <c r="A78" s="317">
        <v>44</v>
      </c>
      <c r="B78" s="23" t="s">
        <v>81</v>
      </c>
      <c r="C78" s="23" t="s">
        <v>163</v>
      </c>
      <c r="D78" s="204" t="s">
        <v>209</v>
      </c>
      <c r="E78" s="204">
        <v>3</v>
      </c>
      <c r="F78" s="199"/>
      <c r="G78" s="39"/>
      <c r="I78" s="207"/>
    </row>
    <row r="79" spans="1:9" s="44" customFormat="1" ht="47.25" customHeight="1">
      <c r="A79" s="407" t="s">
        <v>225</v>
      </c>
      <c r="B79" s="17" t="s">
        <v>81</v>
      </c>
      <c r="C79" s="238" t="s">
        <v>226</v>
      </c>
      <c r="D79" s="24" t="s">
        <v>13</v>
      </c>
      <c r="E79" s="204">
        <v>290</v>
      </c>
      <c r="F79" s="199"/>
      <c r="G79" s="39"/>
      <c r="I79" s="207"/>
    </row>
    <row r="80" spans="1:9" s="44" customFormat="1" ht="35.25" customHeight="1">
      <c r="A80" s="317">
        <v>45</v>
      </c>
      <c r="B80" s="23" t="s">
        <v>81</v>
      </c>
      <c r="C80" s="23" t="s">
        <v>158</v>
      </c>
      <c r="D80" s="204" t="s">
        <v>12</v>
      </c>
      <c r="E80" s="204">
        <v>3</v>
      </c>
      <c r="F80" s="199"/>
      <c r="G80" s="39"/>
      <c r="I80" s="207"/>
    </row>
    <row r="81" spans="1:9" s="44" customFormat="1" ht="33.75" customHeight="1">
      <c r="A81" s="317">
        <v>46</v>
      </c>
      <c r="B81" s="204" t="s">
        <v>81</v>
      </c>
      <c r="C81" s="299" t="s">
        <v>132</v>
      </c>
      <c r="D81" s="204" t="s">
        <v>65</v>
      </c>
      <c r="E81" s="318">
        <v>108</v>
      </c>
      <c r="F81" s="199"/>
      <c r="G81" s="39"/>
      <c r="I81" s="207"/>
    </row>
    <row r="82" spans="1:9" s="44" customFormat="1" ht="21" customHeight="1" thickBot="1">
      <c r="A82" s="169"/>
      <c r="B82" s="170"/>
      <c r="C82" s="171"/>
      <c r="D82" s="172"/>
      <c r="E82" s="173"/>
      <c r="F82" s="174" t="s">
        <v>68</v>
      </c>
      <c r="G82" s="175"/>
      <c r="I82" s="207"/>
    </row>
    <row r="83" spans="1:9" s="44" customFormat="1" ht="24.75" customHeight="1" thickBot="1">
      <c r="A83" s="509" t="s">
        <v>95</v>
      </c>
      <c r="B83" s="510"/>
      <c r="C83" s="510"/>
      <c r="D83" s="510"/>
      <c r="E83" s="510"/>
      <c r="F83" s="510"/>
      <c r="G83" s="511"/>
      <c r="I83" s="140"/>
    </row>
    <row r="84" spans="1:9" s="44" customFormat="1" ht="24.75" customHeight="1">
      <c r="A84" s="393" t="s">
        <v>10</v>
      </c>
      <c r="B84" s="319" t="s">
        <v>10</v>
      </c>
      <c r="C84" s="320" t="s">
        <v>105</v>
      </c>
      <c r="D84" s="319" t="s">
        <v>10</v>
      </c>
      <c r="E84" s="319" t="s">
        <v>10</v>
      </c>
      <c r="F84" s="405" t="s">
        <v>10</v>
      </c>
      <c r="G84" s="385" t="s">
        <v>10</v>
      </c>
      <c r="I84" s="140"/>
    </row>
    <row r="85" spans="1:9" s="44" customFormat="1" ht="30" customHeight="1">
      <c r="A85" s="394">
        <v>47</v>
      </c>
      <c r="B85" s="32" t="s">
        <v>106</v>
      </c>
      <c r="C85" s="32" t="s">
        <v>107</v>
      </c>
      <c r="D85" s="32" t="s">
        <v>12</v>
      </c>
      <c r="E85" s="406">
        <v>6</v>
      </c>
      <c r="F85" s="241"/>
      <c r="G85" s="130"/>
      <c r="I85" s="140"/>
    </row>
    <row r="86" spans="1:9" s="44" customFormat="1" ht="30" customHeight="1">
      <c r="A86" s="395">
        <v>48</v>
      </c>
      <c r="B86" s="356" t="s">
        <v>63</v>
      </c>
      <c r="C86" s="356" t="s">
        <v>108</v>
      </c>
      <c r="D86" s="356" t="s">
        <v>12</v>
      </c>
      <c r="E86" s="198">
        <v>3</v>
      </c>
      <c r="F86" s="241"/>
      <c r="G86" s="200"/>
      <c r="I86" s="140"/>
    </row>
    <row r="87" spans="1:9" s="44" customFormat="1" ht="19.5" customHeight="1">
      <c r="A87" s="387" t="s">
        <v>10</v>
      </c>
      <c r="B87" s="358" t="s">
        <v>10</v>
      </c>
      <c r="C87" s="358" t="s">
        <v>167</v>
      </c>
      <c r="D87" s="358" t="s">
        <v>10</v>
      </c>
      <c r="E87" s="358" t="s">
        <v>10</v>
      </c>
      <c r="F87" s="358" t="s">
        <v>10</v>
      </c>
      <c r="G87" s="386" t="s">
        <v>10</v>
      </c>
      <c r="I87" s="140"/>
    </row>
    <row r="88" spans="1:9" s="44" customFormat="1" ht="41.25" customHeight="1">
      <c r="A88" s="396">
        <v>49</v>
      </c>
      <c r="B88" s="356" t="s">
        <v>168</v>
      </c>
      <c r="C88" s="356" t="s">
        <v>169</v>
      </c>
      <c r="D88" s="198" t="s">
        <v>65</v>
      </c>
      <c r="E88" s="198">
        <v>66</v>
      </c>
      <c r="F88" s="199"/>
      <c r="G88" s="130"/>
      <c r="I88" s="140"/>
    </row>
    <row r="89" spans="1:9" s="44" customFormat="1" ht="41.25" customHeight="1">
      <c r="A89" s="35" t="s">
        <v>219</v>
      </c>
      <c r="B89" s="271" t="s">
        <v>168</v>
      </c>
      <c r="C89" s="14" t="s">
        <v>220</v>
      </c>
      <c r="D89" s="198" t="s">
        <v>65</v>
      </c>
      <c r="E89" s="198">
        <v>36</v>
      </c>
      <c r="F89" s="410"/>
      <c r="G89" s="130"/>
      <c r="I89" s="140"/>
    </row>
    <row r="90" spans="1:9" s="44" customFormat="1" ht="18" customHeight="1">
      <c r="A90" s="163"/>
      <c r="B90" s="194"/>
      <c r="C90" s="164"/>
      <c r="D90" s="165"/>
      <c r="E90" s="166"/>
      <c r="F90" s="167" t="s">
        <v>45</v>
      </c>
      <c r="G90" s="168"/>
      <c r="I90" s="207"/>
    </row>
    <row r="91" spans="1:7" s="44" customFormat="1" ht="15.75" customHeight="1" thickBot="1">
      <c r="A91" s="148"/>
      <c r="B91" s="149"/>
      <c r="C91" s="150"/>
      <c r="D91" s="151"/>
      <c r="E91" s="152"/>
      <c r="F91" s="153"/>
      <c r="G91" s="154"/>
    </row>
    <row r="92" spans="1:9" s="44" customFormat="1" ht="24.75" customHeight="1" thickBot="1">
      <c r="A92" s="176"/>
      <c r="B92" s="177"/>
      <c r="C92" s="178" t="s">
        <v>25</v>
      </c>
      <c r="D92" s="177"/>
      <c r="E92" s="179"/>
      <c r="F92" s="180"/>
      <c r="G92" s="195">
        <f>G22+G27+G33+G38+G45+G48+G53+G63+G71+G82+G90</f>
        <v>0</v>
      </c>
      <c r="I92" s="140"/>
    </row>
    <row r="93" spans="1:7" s="44" customFormat="1" ht="24.75" customHeight="1" thickBot="1">
      <c r="A93" s="176"/>
      <c r="B93" s="177"/>
      <c r="C93" s="178" t="s">
        <v>69</v>
      </c>
      <c r="D93" s="177"/>
      <c r="E93" s="179"/>
      <c r="F93" s="180"/>
      <c r="G93" s="195">
        <f>0.23*G92</f>
        <v>0</v>
      </c>
    </row>
    <row r="94" spans="1:7" s="44" customFormat="1" ht="24.75" customHeight="1" thickBot="1">
      <c r="A94" s="176"/>
      <c r="B94" s="177"/>
      <c r="C94" s="178" t="s">
        <v>26</v>
      </c>
      <c r="D94" s="177"/>
      <c r="E94" s="179"/>
      <c r="F94" s="180"/>
      <c r="G94" s="195">
        <f>G92+G93</f>
        <v>0</v>
      </c>
    </row>
    <row r="95" spans="1:7" s="44" customFormat="1" ht="18.75" customHeight="1">
      <c r="A95" s="47"/>
      <c r="B95" s="48"/>
      <c r="C95" s="49"/>
      <c r="D95" s="50"/>
      <c r="E95" s="51"/>
      <c r="F95" s="52"/>
      <c r="G95" s="53"/>
    </row>
    <row r="96" spans="1:7" s="44" customFormat="1" ht="18.75" customHeight="1">
      <c r="A96" s="54"/>
      <c r="B96" s="55"/>
      <c r="C96" s="56"/>
      <c r="D96" s="57"/>
      <c r="E96" s="58"/>
      <c r="F96" s="59"/>
      <c r="G96" s="60"/>
    </row>
    <row r="97" spans="1:7" s="44" customFormat="1" ht="18.75" customHeight="1">
      <c r="A97" s="54"/>
      <c r="B97" s="55"/>
      <c r="C97" s="56"/>
      <c r="D97" s="57"/>
      <c r="E97" s="58"/>
      <c r="F97" s="59"/>
      <c r="G97" s="60"/>
    </row>
    <row r="98" spans="1:7" s="44" customFormat="1" ht="18.75" customHeight="1">
      <c r="A98" s="54"/>
      <c r="B98" s="55"/>
      <c r="C98" s="56"/>
      <c r="D98" s="57"/>
      <c r="E98" s="58"/>
      <c r="F98" s="59"/>
      <c r="G98" s="60"/>
    </row>
    <row r="99" spans="1:9" s="44" customFormat="1" ht="18.75" customHeight="1">
      <c r="A99" s="54"/>
      <c r="B99" s="55"/>
      <c r="C99" s="56"/>
      <c r="D99" s="57"/>
      <c r="E99" s="58"/>
      <c r="F99" s="59"/>
      <c r="G99" s="60"/>
      <c r="I99" s="289"/>
    </row>
    <row r="100" spans="1:7" s="44" customFormat="1" ht="18.75" customHeight="1">
      <c r="A100" s="54"/>
      <c r="B100" s="55"/>
      <c r="C100" s="56"/>
      <c r="D100" s="57"/>
      <c r="E100" s="58"/>
      <c r="F100" s="59"/>
      <c r="G100" s="60"/>
    </row>
    <row r="101" spans="1:9" s="44" customFormat="1" ht="18.75" customHeight="1">
      <c r="A101" s="61"/>
      <c r="B101" s="62"/>
      <c r="C101" s="63"/>
      <c r="D101" s="61"/>
      <c r="E101" s="64"/>
      <c r="F101" s="65"/>
      <c r="G101" s="66"/>
      <c r="H101" s="46"/>
      <c r="I101" s="46"/>
    </row>
    <row r="102" spans="1:9" s="44" customFormat="1" ht="18.75" customHeight="1">
      <c r="A102" s="61"/>
      <c r="B102" s="62"/>
      <c r="C102" s="63"/>
      <c r="D102" s="61"/>
      <c r="E102" s="64"/>
      <c r="F102" s="65"/>
      <c r="G102" s="66"/>
      <c r="H102" s="46"/>
      <c r="I102" s="46"/>
    </row>
    <row r="103" spans="1:9" s="44" customFormat="1" ht="18.75" customHeight="1">
      <c r="A103" s="61"/>
      <c r="B103" s="62"/>
      <c r="C103" s="63"/>
      <c r="D103" s="61"/>
      <c r="E103" s="64"/>
      <c r="F103" s="65"/>
      <c r="G103" s="66"/>
      <c r="H103" s="46"/>
      <c r="I103" s="46"/>
    </row>
    <row r="104" spans="1:9" s="44" customFormat="1" ht="18.75" customHeight="1">
      <c r="A104" s="61"/>
      <c r="B104" s="62"/>
      <c r="C104" s="63"/>
      <c r="D104" s="61"/>
      <c r="E104" s="64"/>
      <c r="F104" s="65"/>
      <c r="G104" s="66"/>
      <c r="H104" s="46"/>
      <c r="I104" s="46"/>
    </row>
    <row r="105" spans="1:9" s="44" customFormat="1" ht="18.75" customHeight="1">
      <c r="A105" s="61"/>
      <c r="B105" s="62"/>
      <c r="C105" s="63"/>
      <c r="D105" s="61"/>
      <c r="E105" s="64"/>
      <c r="F105" s="65"/>
      <c r="G105" s="66"/>
      <c r="H105" s="46"/>
      <c r="I105" s="46"/>
    </row>
    <row r="106" spans="1:9" s="44" customFormat="1" ht="18.75" customHeight="1">
      <c r="A106" s="61"/>
      <c r="B106" s="62"/>
      <c r="C106" s="63"/>
      <c r="D106" s="61"/>
      <c r="E106" s="64"/>
      <c r="F106" s="65"/>
      <c r="G106" s="66"/>
      <c r="H106" s="46"/>
      <c r="I106" s="46"/>
    </row>
    <row r="107" spans="1:9" s="44" customFormat="1" ht="18.75" customHeight="1">
      <c r="A107" s="61"/>
      <c r="B107" s="62"/>
      <c r="C107" s="67"/>
      <c r="D107" s="61"/>
      <c r="E107" s="64"/>
      <c r="F107" s="65"/>
      <c r="G107" s="65"/>
      <c r="H107" s="46"/>
      <c r="I107" s="46"/>
    </row>
    <row r="108" spans="1:9" s="44" customFormat="1" ht="18.75" customHeight="1">
      <c r="A108" s="61"/>
      <c r="B108" s="62"/>
      <c r="C108" s="67"/>
      <c r="D108" s="61"/>
      <c r="E108" s="64"/>
      <c r="F108" s="65"/>
      <c r="G108" s="65"/>
      <c r="H108" s="46"/>
      <c r="I108" s="46"/>
    </row>
    <row r="109" spans="1:9" s="44" customFormat="1" ht="18.75" customHeight="1">
      <c r="A109" s="61"/>
      <c r="B109" s="62"/>
      <c r="C109" s="67"/>
      <c r="D109" s="61"/>
      <c r="E109" s="64"/>
      <c r="F109" s="65"/>
      <c r="G109" s="65"/>
      <c r="H109" s="46"/>
      <c r="I109" s="46"/>
    </row>
    <row r="110" spans="1:9" s="44" customFormat="1" ht="24" customHeight="1">
      <c r="A110" s="61"/>
      <c r="B110" s="68"/>
      <c r="C110" s="69"/>
      <c r="D110" s="61"/>
      <c r="E110" s="70"/>
      <c r="F110" s="65"/>
      <c r="G110" s="65"/>
      <c r="H110" s="46"/>
      <c r="I110" s="46"/>
    </row>
    <row r="111" spans="1:9" s="44" customFormat="1" ht="18.75" customHeight="1" hidden="1">
      <c r="A111" s="68"/>
      <c r="B111" s="68"/>
      <c r="C111" s="71"/>
      <c r="D111" s="68"/>
      <c r="E111" s="70"/>
      <c r="F111" s="65"/>
      <c r="G111" s="65"/>
      <c r="H111" s="46"/>
      <c r="I111" s="46"/>
    </row>
    <row r="112" spans="1:9" s="44" customFormat="1" ht="23.25" customHeight="1">
      <c r="A112" s="61"/>
      <c r="B112" s="61"/>
      <c r="C112" s="71"/>
      <c r="D112" s="61"/>
      <c r="E112" s="70"/>
      <c r="F112" s="65"/>
      <c r="G112" s="65"/>
      <c r="H112" s="46"/>
      <c r="I112" s="46"/>
    </row>
    <row r="113" spans="1:9" s="44" customFormat="1" ht="18.75" customHeight="1" hidden="1">
      <c r="A113" s="68"/>
      <c r="B113" s="68"/>
      <c r="C113" s="71"/>
      <c r="D113" s="68"/>
      <c r="E113" s="70"/>
      <c r="F113" s="65"/>
      <c r="G113" s="65"/>
      <c r="H113" s="46"/>
      <c r="I113" s="46"/>
    </row>
    <row r="114" spans="1:9" s="44" customFormat="1" ht="36" customHeight="1">
      <c r="A114" s="61"/>
      <c r="B114" s="61"/>
      <c r="C114" s="71"/>
      <c r="D114" s="61"/>
      <c r="E114" s="70"/>
      <c r="F114" s="65"/>
      <c r="G114" s="65"/>
      <c r="H114" s="46"/>
      <c r="I114" s="46"/>
    </row>
    <row r="115" spans="1:9" s="44" customFormat="1" ht="18.75" customHeight="1" hidden="1">
      <c r="A115" s="68"/>
      <c r="B115" s="68"/>
      <c r="C115" s="71"/>
      <c r="D115" s="68"/>
      <c r="E115" s="70"/>
      <c r="F115" s="65"/>
      <c r="G115" s="65"/>
      <c r="H115" s="46"/>
      <c r="I115" s="46"/>
    </row>
    <row r="116" spans="1:9" s="44" customFormat="1" ht="36" customHeight="1">
      <c r="A116" s="61"/>
      <c r="B116" s="61"/>
      <c r="C116" s="71"/>
      <c r="D116" s="61"/>
      <c r="E116" s="70"/>
      <c r="F116" s="65"/>
      <c r="G116" s="65"/>
      <c r="H116" s="72"/>
      <c r="I116" s="72"/>
    </row>
    <row r="117" spans="1:9" s="44" customFormat="1" ht="18.75" customHeight="1" hidden="1" thickBot="1">
      <c r="A117" s="68"/>
      <c r="B117" s="68"/>
      <c r="C117" s="71"/>
      <c r="D117" s="68"/>
      <c r="E117" s="70"/>
      <c r="F117" s="65"/>
      <c r="G117" s="65"/>
      <c r="H117" s="72"/>
      <c r="I117" s="72"/>
    </row>
    <row r="118" spans="1:9" s="44" customFormat="1" ht="21" customHeight="1">
      <c r="A118" s="73"/>
      <c r="B118" s="74"/>
      <c r="C118" s="75"/>
      <c r="D118" s="73"/>
      <c r="E118" s="76"/>
      <c r="F118" s="66"/>
      <c r="G118" s="66"/>
      <c r="H118" s="72"/>
      <c r="I118" s="77"/>
    </row>
    <row r="119" spans="1:9" s="44" customFormat="1" ht="63" customHeight="1">
      <c r="A119" s="61"/>
      <c r="B119" s="61"/>
      <c r="C119" s="71"/>
      <c r="D119" s="61"/>
      <c r="E119" s="70"/>
      <c r="F119" s="65"/>
      <c r="G119" s="65"/>
      <c r="H119" s="72"/>
      <c r="I119" s="72"/>
    </row>
    <row r="120" spans="1:9" s="45" customFormat="1" ht="21" customHeight="1" hidden="1">
      <c r="A120" s="68"/>
      <c r="B120" s="68"/>
      <c r="C120" s="71"/>
      <c r="D120" s="68"/>
      <c r="E120" s="70"/>
      <c r="F120" s="78"/>
      <c r="G120" s="78"/>
      <c r="H120" s="72"/>
      <c r="I120" s="72"/>
    </row>
    <row r="121" spans="1:9" s="44" customFormat="1" ht="51" customHeight="1">
      <c r="A121" s="61"/>
      <c r="B121" s="68"/>
      <c r="C121" s="71"/>
      <c r="D121" s="61"/>
      <c r="E121" s="70"/>
      <c r="F121" s="65"/>
      <c r="G121" s="78"/>
      <c r="H121" s="72"/>
      <c r="I121" s="72"/>
    </row>
    <row r="122" spans="1:9" s="45" customFormat="1" ht="21" customHeight="1" hidden="1">
      <c r="A122" s="68"/>
      <c r="B122" s="68"/>
      <c r="C122" s="71"/>
      <c r="D122" s="68"/>
      <c r="E122" s="70"/>
      <c r="F122" s="78"/>
      <c r="G122" s="78"/>
      <c r="H122" s="72"/>
      <c r="I122" s="72"/>
    </row>
    <row r="123" spans="1:9" s="45" customFormat="1" ht="63" customHeight="1">
      <c r="A123" s="61"/>
      <c r="B123" s="61"/>
      <c r="C123" s="71"/>
      <c r="D123" s="61"/>
      <c r="E123" s="70"/>
      <c r="F123" s="65"/>
      <c r="G123" s="65"/>
      <c r="H123" s="72"/>
      <c r="I123" s="72"/>
    </row>
    <row r="124" spans="1:9" s="45" customFormat="1" ht="21" customHeight="1" hidden="1">
      <c r="A124" s="68"/>
      <c r="B124" s="68"/>
      <c r="C124" s="69"/>
      <c r="D124" s="68"/>
      <c r="E124" s="70"/>
      <c r="F124" s="65"/>
      <c r="G124" s="65"/>
      <c r="H124" s="72"/>
      <c r="I124" s="72"/>
    </row>
    <row r="125" spans="1:9" s="45" customFormat="1" ht="60" customHeight="1">
      <c r="A125" s="61"/>
      <c r="B125" s="61"/>
      <c r="C125" s="71"/>
      <c r="D125" s="61"/>
      <c r="E125" s="70"/>
      <c r="F125" s="65"/>
      <c r="G125" s="65"/>
      <c r="H125" s="72"/>
      <c r="I125" s="72"/>
    </row>
    <row r="126" spans="1:9" s="45" customFormat="1" ht="21" customHeight="1" hidden="1">
      <c r="A126" s="68"/>
      <c r="B126" s="68"/>
      <c r="C126" s="71"/>
      <c r="D126" s="68"/>
      <c r="E126" s="70"/>
      <c r="F126" s="65"/>
      <c r="G126" s="65"/>
      <c r="H126" s="72"/>
      <c r="I126" s="72"/>
    </row>
    <row r="127" spans="1:9" s="45" customFormat="1" ht="48" customHeight="1">
      <c r="A127" s="61"/>
      <c r="B127" s="61"/>
      <c r="C127" s="71"/>
      <c r="D127" s="61"/>
      <c r="E127" s="70"/>
      <c r="F127" s="65"/>
      <c r="G127" s="65"/>
      <c r="H127" s="72"/>
      <c r="I127" s="72"/>
    </row>
    <row r="128" spans="1:9" s="45" customFormat="1" ht="78.75" customHeight="1" hidden="1">
      <c r="A128" s="68"/>
      <c r="B128" s="68"/>
      <c r="C128" s="71"/>
      <c r="D128" s="68"/>
      <c r="E128" s="70"/>
      <c r="F128" s="65"/>
      <c r="G128" s="65"/>
      <c r="H128" s="72"/>
      <c r="I128" s="72"/>
    </row>
    <row r="129" spans="1:9" s="44" customFormat="1" ht="48" customHeight="1">
      <c r="A129" s="61"/>
      <c r="B129" s="61"/>
      <c r="C129" s="71"/>
      <c r="D129" s="61"/>
      <c r="E129" s="70"/>
      <c r="F129" s="65"/>
      <c r="G129" s="65"/>
      <c r="H129" s="72"/>
      <c r="I129" s="72"/>
    </row>
    <row r="130" spans="1:9" s="44" customFormat="1" ht="20.25" customHeight="1" hidden="1">
      <c r="A130" s="61"/>
      <c r="B130" s="62"/>
      <c r="C130" s="67"/>
      <c r="D130" s="61"/>
      <c r="E130" s="79"/>
      <c r="F130" s="65"/>
      <c r="G130" s="65"/>
      <c r="H130" s="72"/>
      <c r="I130" s="72"/>
    </row>
    <row r="131" spans="1:9" s="44" customFormat="1" ht="48" customHeight="1">
      <c r="A131" s="61"/>
      <c r="B131" s="61"/>
      <c r="C131" s="71"/>
      <c r="D131" s="61"/>
      <c r="E131" s="70"/>
      <c r="F131" s="65"/>
      <c r="G131" s="65"/>
      <c r="H131" s="72"/>
      <c r="I131" s="72"/>
    </row>
    <row r="132" spans="1:9" s="44" customFormat="1" ht="20.25" customHeight="1" hidden="1">
      <c r="A132" s="61"/>
      <c r="B132" s="62"/>
      <c r="C132" s="67"/>
      <c r="D132" s="61"/>
      <c r="E132" s="79"/>
      <c r="F132" s="65"/>
      <c r="G132" s="65"/>
      <c r="H132" s="72"/>
      <c r="I132" s="72"/>
    </row>
    <row r="133" spans="1:9" s="44" customFormat="1" ht="48" customHeight="1">
      <c r="A133" s="61"/>
      <c r="B133" s="61"/>
      <c r="C133" s="71"/>
      <c r="D133" s="61"/>
      <c r="E133" s="70"/>
      <c r="F133" s="65"/>
      <c r="G133" s="65"/>
      <c r="H133" s="72"/>
      <c r="I133" s="72"/>
    </row>
    <row r="134" spans="1:9" s="44" customFormat="1" ht="18" customHeight="1" hidden="1">
      <c r="A134" s="61"/>
      <c r="B134" s="62"/>
      <c r="C134" s="67"/>
      <c r="D134" s="61"/>
      <c r="E134" s="79"/>
      <c r="F134" s="65"/>
      <c r="G134" s="65"/>
      <c r="H134" s="72"/>
      <c r="I134" s="72"/>
    </row>
    <row r="135" spans="1:9" s="44" customFormat="1" ht="48" customHeight="1">
      <c r="A135" s="61"/>
      <c r="B135" s="61"/>
      <c r="C135" s="71"/>
      <c r="D135" s="61"/>
      <c r="E135" s="70"/>
      <c r="F135" s="65"/>
      <c r="G135" s="65"/>
      <c r="H135" s="72"/>
      <c r="I135" s="72"/>
    </row>
    <row r="136" spans="1:9" s="44" customFormat="1" ht="18" customHeight="1" hidden="1" thickBot="1">
      <c r="A136" s="61"/>
      <c r="B136" s="62"/>
      <c r="C136" s="67"/>
      <c r="D136" s="61"/>
      <c r="E136" s="79"/>
      <c r="F136" s="65"/>
      <c r="G136" s="65"/>
      <c r="H136" s="72"/>
      <c r="I136" s="72"/>
    </row>
    <row r="137" spans="1:9" s="44" customFormat="1" ht="32.25" customHeight="1">
      <c r="A137" s="73"/>
      <c r="B137" s="74"/>
      <c r="C137" s="75"/>
      <c r="D137" s="73"/>
      <c r="E137" s="76"/>
      <c r="F137" s="66"/>
      <c r="G137" s="66"/>
      <c r="H137" s="72"/>
      <c r="I137" s="77"/>
    </row>
    <row r="138" spans="1:9" s="44" customFormat="1" ht="48" customHeight="1">
      <c r="A138" s="61"/>
      <c r="B138" s="61"/>
      <c r="C138" s="71"/>
      <c r="D138" s="61"/>
      <c r="E138" s="70"/>
      <c r="F138" s="65"/>
      <c r="G138" s="65"/>
      <c r="H138" s="72"/>
      <c r="I138" s="72"/>
    </row>
    <row r="139" spans="1:9" s="44" customFormat="1" ht="18.75" customHeight="1" hidden="1">
      <c r="A139" s="61"/>
      <c r="B139" s="61"/>
      <c r="C139" s="71"/>
      <c r="D139" s="68"/>
      <c r="E139" s="70"/>
      <c r="F139" s="65"/>
      <c r="G139" s="65"/>
      <c r="H139" s="72"/>
      <c r="I139" s="72"/>
    </row>
    <row r="140" spans="1:9" s="45" customFormat="1" ht="48" customHeight="1">
      <c r="A140" s="61"/>
      <c r="B140" s="68"/>
      <c r="C140" s="71"/>
      <c r="D140" s="61"/>
      <c r="E140" s="64"/>
      <c r="F140" s="65"/>
      <c r="G140" s="65"/>
      <c r="H140" s="72"/>
      <c r="I140" s="72"/>
    </row>
    <row r="141" spans="1:9" s="45" customFormat="1" ht="18.75" customHeight="1" hidden="1">
      <c r="A141" s="61"/>
      <c r="B141" s="61"/>
      <c r="C141" s="71"/>
      <c r="D141" s="61"/>
      <c r="E141" s="64"/>
      <c r="F141" s="65"/>
      <c r="G141" s="65"/>
      <c r="H141" s="72"/>
      <c r="I141" s="72"/>
    </row>
    <row r="142" spans="1:9" s="45" customFormat="1" ht="48" customHeight="1">
      <c r="A142" s="61"/>
      <c r="B142" s="61"/>
      <c r="C142" s="71"/>
      <c r="D142" s="61"/>
      <c r="E142" s="64"/>
      <c r="F142" s="65"/>
      <c r="G142" s="65"/>
      <c r="H142" s="72"/>
      <c r="I142" s="72"/>
    </row>
    <row r="143" spans="1:9" s="45" customFormat="1" ht="18.75" customHeight="1" hidden="1">
      <c r="A143" s="61"/>
      <c r="B143" s="61"/>
      <c r="C143" s="71"/>
      <c r="D143" s="61"/>
      <c r="E143" s="64"/>
      <c r="F143" s="65"/>
      <c r="G143" s="65"/>
      <c r="H143" s="72"/>
      <c r="I143" s="72"/>
    </row>
    <row r="144" spans="1:9" s="45" customFormat="1" ht="60" customHeight="1">
      <c r="A144" s="61"/>
      <c r="B144" s="80"/>
      <c r="C144" s="71"/>
      <c r="D144" s="61"/>
      <c r="E144" s="64"/>
      <c r="F144" s="65"/>
      <c r="G144" s="65"/>
      <c r="H144" s="72"/>
      <c r="I144" s="72"/>
    </row>
    <row r="145" spans="1:9" s="45" customFormat="1" ht="18.75" customHeight="1" hidden="1">
      <c r="A145" s="61"/>
      <c r="B145" s="61"/>
      <c r="C145" s="71"/>
      <c r="D145" s="61"/>
      <c r="E145" s="64"/>
      <c r="F145" s="65"/>
      <c r="G145" s="65"/>
      <c r="H145" s="72"/>
      <c r="I145" s="72"/>
    </row>
    <row r="146" spans="1:9" s="45" customFormat="1" ht="18.75" customHeight="1" hidden="1">
      <c r="A146" s="61"/>
      <c r="B146" s="61"/>
      <c r="C146" s="71"/>
      <c r="D146" s="61"/>
      <c r="E146" s="64"/>
      <c r="F146" s="65"/>
      <c r="G146" s="65"/>
      <c r="H146" s="72"/>
      <c r="I146" s="72"/>
    </row>
    <row r="147" spans="1:9" s="45" customFormat="1" ht="39" customHeight="1">
      <c r="A147" s="68"/>
      <c r="B147" s="61"/>
      <c r="C147" s="71"/>
      <c r="D147" s="61"/>
      <c r="E147" s="64"/>
      <c r="F147" s="81"/>
      <c r="G147" s="65"/>
      <c r="H147" s="72"/>
      <c r="I147" s="72"/>
    </row>
    <row r="148" spans="1:9" s="45" customFormat="1" ht="18.75" customHeight="1" hidden="1">
      <c r="A148" s="61"/>
      <c r="B148" s="61"/>
      <c r="C148" s="71"/>
      <c r="D148" s="61"/>
      <c r="E148" s="64"/>
      <c r="F148" s="65"/>
      <c r="G148" s="65"/>
      <c r="H148" s="72"/>
      <c r="I148" s="72"/>
    </row>
    <row r="149" spans="1:9" s="45" customFormat="1" ht="39" customHeight="1">
      <c r="A149" s="61"/>
      <c r="B149" s="82"/>
      <c r="C149" s="71"/>
      <c r="D149" s="61"/>
      <c r="E149" s="64"/>
      <c r="F149" s="65"/>
      <c r="G149" s="65"/>
      <c r="H149" s="72"/>
      <c r="I149" s="72"/>
    </row>
    <row r="150" spans="1:9" s="45" customFormat="1" ht="51" customHeight="1" hidden="1">
      <c r="A150" s="61"/>
      <c r="B150" s="61"/>
      <c r="C150" s="71"/>
      <c r="D150" s="61"/>
      <c r="E150" s="64"/>
      <c r="F150" s="65"/>
      <c r="G150" s="65"/>
      <c r="H150" s="72"/>
      <c r="I150" s="72"/>
    </row>
    <row r="151" spans="1:9" s="45" customFormat="1" ht="21" customHeight="1" hidden="1">
      <c r="A151" s="61"/>
      <c r="B151" s="61"/>
      <c r="C151" s="69"/>
      <c r="D151" s="61"/>
      <c r="E151" s="64"/>
      <c r="F151" s="65"/>
      <c r="G151" s="65"/>
      <c r="H151" s="72"/>
      <c r="I151" s="72"/>
    </row>
    <row r="152" spans="1:9" s="45" customFormat="1" ht="39" customHeight="1">
      <c r="A152" s="61"/>
      <c r="B152" s="68"/>
      <c r="C152" s="69"/>
      <c r="D152" s="68"/>
      <c r="E152" s="70"/>
      <c r="F152" s="65"/>
      <c r="G152" s="65"/>
      <c r="H152" s="72"/>
      <c r="I152" s="72"/>
    </row>
    <row r="153" spans="1:9" s="45" customFormat="1" ht="42.75" customHeight="1" hidden="1">
      <c r="A153" s="61"/>
      <c r="B153" s="61"/>
      <c r="C153" s="71"/>
      <c r="D153" s="61"/>
      <c r="E153" s="64"/>
      <c r="F153" s="65"/>
      <c r="G153" s="65"/>
      <c r="H153" s="72"/>
      <c r="I153" s="72"/>
    </row>
    <row r="154" spans="1:9" s="45" customFormat="1" ht="32.25" customHeight="1" hidden="1">
      <c r="A154" s="61"/>
      <c r="B154" s="61"/>
      <c r="C154" s="71"/>
      <c r="D154" s="61"/>
      <c r="E154" s="64"/>
      <c r="F154" s="65"/>
      <c r="G154" s="65"/>
      <c r="H154" s="72"/>
      <c r="I154" s="72"/>
    </row>
    <row r="155" spans="1:9" s="45" customFormat="1" ht="36" customHeight="1">
      <c r="A155" s="61"/>
      <c r="B155" s="61"/>
      <c r="C155" s="71"/>
      <c r="D155" s="61"/>
      <c r="E155" s="64"/>
      <c r="F155" s="65"/>
      <c r="G155" s="65"/>
      <c r="H155" s="72"/>
      <c r="I155" s="72"/>
    </row>
    <row r="156" spans="1:9" s="45" customFormat="1" ht="21" customHeight="1" hidden="1" thickBot="1">
      <c r="A156" s="61"/>
      <c r="B156" s="61"/>
      <c r="C156" s="71"/>
      <c r="D156" s="61"/>
      <c r="E156" s="64"/>
      <c r="F156" s="78"/>
      <c r="G156" s="78"/>
      <c r="H156" s="72"/>
      <c r="I156" s="72"/>
    </row>
    <row r="157" spans="1:9" s="44" customFormat="1" ht="21" customHeight="1">
      <c r="A157" s="73"/>
      <c r="B157" s="74"/>
      <c r="C157" s="75"/>
      <c r="D157" s="73"/>
      <c r="E157" s="76"/>
      <c r="F157" s="66"/>
      <c r="G157" s="66"/>
      <c r="H157" s="72"/>
      <c r="I157" s="77"/>
    </row>
    <row r="158" spans="1:9" s="45" customFormat="1" ht="72" customHeight="1">
      <c r="A158" s="61"/>
      <c r="B158" s="61"/>
      <c r="C158" s="71"/>
      <c r="D158" s="61"/>
      <c r="E158" s="70"/>
      <c r="F158" s="65"/>
      <c r="G158" s="65"/>
      <c r="H158" s="72"/>
      <c r="I158" s="72"/>
    </row>
    <row r="159" spans="1:9" s="45" customFormat="1" ht="32.25" customHeight="1" hidden="1">
      <c r="A159" s="68"/>
      <c r="B159" s="68"/>
      <c r="C159" s="71"/>
      <c r="D159" s="68"/>
      <c r="E159" s="70"/>
      <c r="F159" s="65"/>
      <c r="G159" s="65"/>
      <c r="H159" s="72"/>
      <c r="I159" s="72"/>
    </row>
    <row r="160" spans="1:9" s="44" customFormat="1" ht="33" customHeight="1">
      <c r="A160" s="61"/>
      <c r="B160" s="61"/>
      <c r="C160" s="71"/>
      <c r="D160" s="61"/>
      <c r="E160" s="70"/>
      <c r="F160" s="65"/>
      <c r="G160" s="65"/>
      <c r="H160" s="72"/>
      <c r="I160" s="72"/>
    </row>
    <row r="161" spans="1:9" s="44" customFormat="1" ht="18" customHeight="1" hidden="1">
      <c r="A161" s="61"/>
      <c r="B161" s="61"/>
      <c r="C161" s="71"/>
      <c r="D161" s="68"/>
      <c r="E161" s="70"/>
      <c r="F161" s="65"/>
      <c r="G161" s="65"/>
      <c r="H161" s="72"/>
      <c r="I161" s="72"/>
    </row>
    <row r="162" spans="1:9" s="44" customFormat="1" ht="47.25" customHeight="1">
      <c r="A162" s="61"/>
      <c r="B162" s="61"/>
      <c r="C162" s="71"/>
      <c r="D162" s="61"/>
      <c r="E162" s="70"/>
      <c r="F162" s="65"/>
      <c r="G162" s="65"/>
      <c r="H162" s="72"/>
      <c r="I162" s="72"/>
    </row>
    <row r="163" spans="1:9" s="44" customFormat="1" ht="21" customHeight="1" hidden="1">
      <c r="A163" s="61"/>
      <c r="B163" s="61"/>
      <c r="C163" s="71"/>
      <c r="D163" s="68"/>
      <c r="E163" s="70"/>
      <c r="F163" s="65"/>
      <c r="G163" s="65"/>
      <c r="H163" s="72"/>
      <c r="I163" s="72"/>
    </row>
    <row r="164" spans="1:9" s="44" customFormat="1" ht="36.75" customHeight="1">
      <c r="A164" s="61"/>
      <c r="B164" s="61"/>
      <c r="C164" s="71"/>
      <c r="D164" s="61"/>
      <c r="E164" s="70"/>
      <c r="F164" s="65"/>
      <c r="G164" s="65"/>
      <c r="H164" s="72"/>
      <c r="I164" s="72"/>
    </row>
    <row r="165" spans="1:9" s="44" customFormat="1" ht="21" customHeight="1" hidden="1" thickBot="1">
      <c r="A165" s="61"/>
      <c r="B165" s="61"/>
      <c r="C165" s="71"/>
      <c r="D165" s="68"/>
      <c r="E165" s="70"/>
      <c r="F165" s="78"/>
      <c r="G165" s="78"/>
      <c r="H165" s="72"/>
      <c r="I165" s="72"/>
    </row>
    <row r="166" spans="1:9" s="44" customFormat="1" ht="33.75" customHeight="1">
      <c r="A166" s="73"/>
      <c r="B166" s="74"/>
      <c r="C166" s="75"/>
      <c r="D166" s="73"/>
      <c r="E166" s="76"/>
      <c r="F166" s="66"/>
      <c r="G166" s="66"/>
      <c r="H166" s="72"/>
      <c r="I166" s="77"/>
    </row>
    <row r="167" spans="1:9" s="44" customFormat="1" ht="32.25" customHeight="1">
      <c r="A167" s="61"/>
      <c r="B167" s="68"/>
      <c r="C167" s="71"/>
      <c r="D167" s="68"/>
      <c r="E167" s="70"/>
      <c r="F167" s="83"/>
      <c r="G167" s="65"/>
      <c r="H167" s="72"/>
      <c r="I167" s="72"/>
    </row>
    <row r="168" spans="1:9" s="44" customFormat="1" ht="60" customHeight="1" hidden="1">
      <c r="A168" s="61"/>
      <c r="B168" s="62"/>
      <c r="C168" s="67"/>
      <c r="D168" s="61"/>
      <c r="E168" s="79"/>
      <c r="F168" s="65"/>
      <c r="G168" s="65"/>
      <c r="H168" s="72"/>
      <c r="I168" s="72"/>
    </row>
    <row r="169" spans="1:9" s="44" customFormat="1" ht="48" customHeight="1">
      <c r="A169" s="68"/>
      <c r="B169" s="68"/>
      <c r="C169" s="67"/>
      <c r="D169" s="61"/>
      <c r="E169" s="79"/>
      <c r="F169" s="81"/>
      <c r="G169" s="65"/>
      <c r="H169" s="72"/>
      <c r="I169" s="72"/>
    </row>
    <row r="170" spans="1:9" s="44" customFormat="1" ht="20.25" customHeight="1" hidden="1">
      <c r="A170" s="61"/>
      <c r="B170" s="84"/>
      <c r="C170" s="67"/>
      <c r="D170" s="61"/>
      <c r="E170" s="79"/>
      <c r="F170" s="65"/>
      <c r="G170" s="65"/>
      <c r="H170" s="72"/>
      <c r="I170" s="72"/>
    </row>
    <row r="171" spans="1:9" s="44" customFormat="1" ht="48" customHeight="1">
      <c r="A171" s="61"/>
      <c r="B171" s="68"/>
      <c r="C171" s="67"/>
      <c r="D171" s="61"/>
      <c r="E171" s="79"/>
      <c r="F171" s="65"/>
      <c r="G171" s="65"/>
      <c r="H171" s="72"/>
      <c r="I171" s="72"/>
    </row>
    <row r="172" spans="1:9" s="44" customFormat="1" ht="20.25" customHeight="1" hidden="1">
      <c r="A172" s="61"/>
      <c r="B172" s="84"/>
      <c r="C172" s="67"/>
      <c r="D172" s="61"/>
      <c r="E172" s="79"/>
      <c r="F172" s="65"/>
      <c r="G172" s="65"/>
      <c r="H172" s="72"/>
      <c r="I172" s="72"/>
    </row>
    <row r="173" spans="1:9" s="45" customFormat="1" ht="33" customHeight="1">
      <c r="A173" s="61"/>
      <c r="B173" s="61"/>
      <c r="C173" s="85"/>
      <c r="D173" s="61"/>
      <c r="E173" s="64"/>
      <c r="F173" s="65"/>
      <c r="G173" s="65"/>
      <c r="H173" s="72"/>
      <c r="I173" s="72"/>
    </row>
    <row r="174" spans="1:9" s="45" customFormat="1" ht="21" customHeight="1" hidden="1">
      <c r="A174" s="68"/>
      <c r="B174" s="68"/>
      <c r="C174" s="85"/>
      <c r="D174" s="61"/>
      <c r="E174" s="64"/>
      <c r="F174" s="65"/>
      <c r="G174" s="65"/>
      <c r="H174" s="72"/>
      <c r="I174" s="72"/>
    </row>
    <row r="175" spans="1:9" s="45" customFormat="1" ht="36" customHeight="1">
      <c r="A175" s="68"/>
      <c r="B175" s="68"/>
      <c r="C175" s="85"/>
      <c r="D175" s="61"/>
      <c r="E175" s="64"/>
      <c r="F175" s="65"/>
      <c r="G175" s="65"/>
      <c r="H175" s="72"/>
      <c r="I175" s="72"/>
    </row>
    <row r="176" spans="1:9" s="45" customFormat="1" ht="21" customHeight="1" hidden="1">
      <c r="A176" s="68"/>
      <c r="B176" s="68"/>
      <c r="C176" s="85"/>
      <c r="D176" s="61"/>
      <c r="E176" s="64"/>
      <c r="F176" s="65"/>
      <c r="G176" s="65"/>
      <c r="H176" s="72"/>
      <c r="I176" s="72"/>
    </row>
    <row r="177" spans="1:9" s="45" customFormat="1" ht="45" customHeight="1">
      <c r="A177" s="61"/>
      <c r="B177" s="86"/>
      <c r="C177" s="85"/>
      <c r="D177" s="61"/>
      <c r="E177" s="64"/>
      <c r="F177" s="65"/>
      <c r="G177" s="65"/>
      <c r="H177" s="72"/>
      <c r="I177" s="72"/>
    </row>
    <row r="178" spans="1:9" s="45" customFormat="1" ht="21" customHeight="1" hidden="1">
      <c r="A178" s="72"/>
      <c r="B178" s="72"/>
      <c r="C178" s="72"/>
      <c r="D178" s="72"/>
      <c r="E178" s="87"/>
      <c r="F178" s="78"/>
      <c r="G178" s="78"/>
      <c r="H178" s="72"/>
      <c r="I178" s="72"/>
    </row>
    <row r="179" spans="1:9" s="45" customFormat="1" ht="36" customHeight="1">
      <c r="A179" s="61"/>
      <c r="B179" s="68"/>
      <c r="C179" s="85"/>
      <c r="D179" s="61"/>
      <c r="E179" s="70"/>
      <c r="F179" s="65"/>
      <c r="G179" s="65"/>
      <c r="H179" s="72"/>
      <c r="I179" s="72"/>
    </row>
    <row r="180" spans="1:9" s="45" customFormat="1" ht="21" customHeight="1" hidden="1">
      <c r="A180" s="68"/>
      <c r="B180" s="68"/>
      <c r="C180" s="85"/>
      <c r="D180" s="61"/>
      <c r="E180" s="64"/>
      <c r="F180" s="65"/>
      <c r="G180" s="65"/>
      <c r="H180" s="72"/>
      <c r="I180" s="72"/>
    </row>
    <row r="181" spans="1:9" s="45" customFormat="1" ht="36.75" customHeight="1">
      <c r="A181" s="61"/>
      <c r="B181" s="86"/>
      <c r="C181" s="85"/>
      <c r="D181" s="61"/>
      <c r="E181" s="64"/>
      <c r="F181" s="65"/>
      <c r="G181" s="65"/>
      <c r="H181" s="72"/>
      <c r="I181" s="72"/>
    </row>
    <row r="182" spans="1:9" s="45" customFormat="1" ht="21" customHeight="1" hidden="1">
      <c r="A182" s="68"/>
      <c r="B182" s="68"/>
      <c r="C182" s="85"/>
      <c r="D182" s="61"/>
      <c r="E182" s="64"/>
      <c r="F182" s="65"/>
      <c r="G182" s="65"/>
      <c r="H182" s="72"/>
      <c r="I182" s="72"/>
    </row>
    <row r="183" spans="1:9" s="89" customFormat="1" ht="72" customHeight="1">
      <c r="A183" s="68"/>
      <c r="B183" s="88"/>
      <c r="C183" s="71"/>
      <c r="D183" s="68"/>
      <c r="E183" s="70"/>
      <c r="F183" s="65"/>
      <c r="G183" s="65"/>
      <c r="H183" s="72"/>
      <c r="I183" s="72"/>
    </row>
    <row r="184" spans="1:9" s="45" customFormat="1" ht="18.75" customHeight="1" hidden="1" thickBot="1">
      <c r="A184" s="61"/>
      <c r="B184" s="90"/>
      <c r="C184" s="71"/>
      <c r="D184" s="68"/>
      <c r="E184" s="64"/>
      <c r="F184" s="78"/>
      <c r="G184" s="78"/>
      <c r="H184" s="72"/>
      <c r="I184" s="72"/>
    </row>
    <row r="185" spans="1:9" s="44" customFormat="1" ht="21" customHeight="1">
      <c r="A185" s="73"/>
      <c r="B185" s="74"/>
      <c r="C185" s="75"/>
      <c r="D185" s="73"/>
      <c r="E185" s="76"/>
      <c r="F185" s="66"/>
      <c r="G185" s="66"/>
      <c r="H185" s="72"/>
      <c r="I185" s="77"/>
    </row>
    <row r="186" spans="1:9" s="89" customFormat="1" ht="47.25" customHeight="1">
      <c r="A186" s="61"/>
      <c r="B186" s="61"/>
      <c r="C186" s="71"/>
      <c r="D186" s="61"/>
      <c r="E186" s="70"/>
      <c r="F186" s="65"/>
      <c r="G186" s="65"/>
      <c r="H186" s="72"/>
      <c r="I186" s="72"/>
    </row>
    <row r="187" spans="1:9" ht="18" customHeight="1" hidden="1">
      <c r="A187" s="61"/>
      <c r="B187" s="68"/>
      <c r="C187" s="71"/>
      <c r="D187" s="68"/>
      <c r="E187" s="70"/>
      <c r="F187" s="91"/>
      <c r="G187" s="65"/>
      <c r="H187" s="92"/>
      <c r="I187" s="92"/>
    </row>
    <row r="188" spans="1:9" s="89" customFormat="1" ht="75" customHeight="1">
      <c r="A188" s="61"/>
      <c r="B188" s="61"/>
      <c r="C188" s="71"/>
      <c r="D188" s="68"/>
      <c r="E188" s="70"/>
      <c r="F188" s="65"/>
      <c r="G188" s="65"/>
      <c r="H188" s="72"/>
      <c r="I188" s="72"/>
    </row>
    <row r="189" spans="1:9" ht="17.25" customHeight="1" hidden="1" thickBot="1">
      <c r="A189" s="61"/>
      <c r="B189" s="61"/>
      <c r="C189" s="67"/>
      <c r="D189" s="61"/>
      <c r="E189" s="64"/>
      <c r="F189" s="93"/>
      <c r="G189" s="78"/>
      <c r="H189" s="92"/>
      <c r="I189" s="92"/>
    </row>
    <row r="190" spans="1:9" s="44" customFormat="1" ht="21" customHeight="1">
      <c r="A190" s="73"/>
      <c r="B190" s="74"/>
      <c r="C190" s="75"/>
      <c r="D190" s="73"/>
      <c r="E190" s="76"/>
      <c r="F190" s="66"/>
      <c r="G190" s="66"/>
      <c r="H190" s="72"/>
      <c r="I190" s="77"/>
    </row>
    <row r="191" spans="1:9" s="44" customFormat="1" ht="47.25" customHeight="1">
      <c r="A191" s="61"/>
      <c r="B191" s="68"/>
      <c r="C191" s="69"/>
      <c r="D191" s="68"/>
      <c r="E191" s="70"/>
      <c r="F191" s="65"/>
      <c r="G191" s="65"/>
      <c r="H191" s="72"/>
      <c r="I191" s="72"/>
    </row>
    <row r="192" spans="1:9" s="44" customFormat="1" ht="18" customHeight="1" hidden="1">
      <c r="A192" s="68"/>
      <c r="B192" s="68"/>
      <c r="C192" s="69"/>
      <c r="D192" s="68"/>
      <c r="E192" s="70"/>
      <c r="F192" s="65"/>
      <c r="G192" s="65"/>
      <c r="H192" s="72"/>
      <c r="I192" s="72"/>
    </row>
    <row r="193" spans="1:9" s="44" customFormat="1" ht="33" customHeight="1">
      <c r="A193" s="61"/>
      <c r="B193" s="61"/>
      <c r="C193" s="71"/>
      <c r="D193" s="68"/>
      <c r="E193" s="70"/>
      <c r="F193" s="65"/>
      <c r="G193" s="65"/>
      <c r="H193" s="72"/>
      <c r="I193" s="72"/>
    </row>
    <row r="194" spans="1:9" s="44" customFormat="1" ht="18.75" customHeight="1" hidden="1">
      <c r="A194" s="68"/>
      <c r="B194" s="68"/>
      <c r="C194" s="71"/>
      <c r="D194" s="68"/>
      <c r="E194" s="70"/>
      <c r="F194" s="65"/>
      <c r="G194" s="65"/>
      <c r="H194" s="72"/>
      <c r="I194" s="72"/>
    </row>
    <row r="195" spans="1:9" s="44" customFormat="1" ht="42.75" customHeight="1">
      <c r="A195" s="61"/>
      <c r="B195" s="61"/>
      <c r="C195" s="71"/>
      <c r="D195" s="68"/>
      <c r="E195" s="70"/>
      <c r="F195" s="65"/>
      <c r="G195" s="65"/>
      <c r="H195" s="72"/>
      <c r="I195" s="72"/>
    </row>
    <row r="196" spans="1:9" s="44" customFormat="1" ht="18" customHeight="1" hidden="1">
      <c r="A196" s="68"/>
      <c r="B196" s="68"/>
      <c r="C196" s="71"/>
      <c r="D196" s="68"/>
      <c r="E196" s="70"/>
      <c r="F196" s="65"/>
      <c r="G196" s="65"/>
      <c r="H196" s="72"/>
      <c r="I196" s="72"/>
    </row>
    <row r="197" spans="1:9" s="44" customFormat="1" ht="32.25" customHeight="1">
      <c r="A197" s="61"/>
      <c r="B197" s="61"/>
      <c r="C197" s="69"/>
      <c r="D197" s="68"/>
      <c r="E197" s="70"/>
      <c r="F197" s="65"/>
      <c r="G197" s="65"/>
      <c r="H197" s="72"/>
      <c r="I197" s="72"/>
    </row>
    <row r="198" spans="1:9" s="44" customFormat="1" ht="18.75" customHeight="1" hidden="1">
      <c r="A198" s="68"/>
      <c r="B198" s="68"/>
      <c r="C198" s="71"/>
      <c r="D198" s="68"/>
      <c r="E198" s="70"/>
      <c r="F198" s="65"/>
      <c r="G198" s="65"/>
      <c r="H198" s="72"/>
      <c r="I198" s="72"/>
    </row>
    <row r="199" spans="1:9" s="44" customFormat="1" ht="32.25" customHeight="1">
      <c r="A199" s="61"/>
      <c r="B199" s="68"/>
      <c r="C199" s="69"/>
      <c r="D199" s="68"/>
      <c r="E199" s="70"/>
      <c r="F199" s="65"/>
      <c r="G199" s="65"/>
      <c r="H199" s="72"/>
      <c r="I199" s="72"/>
    </row>
    <row r="200" spans="1:9" s="44" customFormat="1" ht="18.75" customHeight="1" hidden="1">
      <c r="A200" s="68"/>
      <c r="B200" s="68"/>
      <c r="C200" s="71"/>
      <c r="D200" s="68"/>
      <c r="E200" s="70"/>
      <c r="F200" s="65"/>
      <c r="G200" s="65"/>
      <c r="H200" s="72"/>
      <c r="I200" s="72"/>
    </row>
    <row r="201" spans="1:9" s="44" customFormat="1" ht="45" customHeight="1">
      <c r="A201" s="61"/>
      <c r="B201" s="61"/>
      <c r="C201" s="71"/>
      <c r="D201" s="68"/>
      <c r="E201" s="70"/>
      <c r="F201" s="65"/>
      <c r="G201" s="65"/>
      <c r="H201" s="72"/>
      <c r="I201" s="72"/>
    </row>
    <row r="202" spans="1:9" s="44" customFormat="1" ht="18" customHeight="1" hidden="1">
      <c r="A202" s="68"/>
      <c r="B202" s="68"/>
      <c r="C202" s="71"/>
      <c r="D202" s="68"/>
      <c r="E202" s="70"/>
      <c r="F202" s="65"/>
      <c r="G202" s="65"/>
      <c r="H202" s="72"/>
      <c r="I202" s="72"/>
    </row>
    <row r="203" spans="1:9" s="89" customFormat="1" ht="60" customHeight="1">
      <c r="A203" s="61"/>
      <c r="B203" s="61"/>
      <c r="C203" s="69"/>
      <c r="D203" s="68"/>
      <c r="E203" s="70"/>
      <c r="F203" s="65"/>
      <c r="G203" s="65"/>
      <c r="H203" s="72"/>
      <c r="I203" s="72"/>
    </row>
    <row r="204" spans="1:9" ht="17.25" customHeight="1" hidden="1">
      <c r="A204" s="61"/>
      <c r="B204" s="62"/>
      <c r="C204" s="94"/>
      <c r="D204" s="68"/>
      <c r="E204" s="64"/>
      <c r="F204" s="91"/>
      <c r="G204" s="65"/>
      <c r="H204" s="92"/>
      <c r="I204" s="92"/>
    </row>
    <row r="205" spans="1:9" s="89" customFormat="1" ht="39" customHeight="1">
      <c r="A205" s="61"/>
      <c r="B205" s="61"/>
      <c r="C205" s="71"/>
      <c r="D205" s="68"/>
      <c r="E205" s="70"/>
      <c r="F205" s="65"/>
      <c r="G205" s="65"/>
      <c r="H205" s="72"/>
      <c r="I205" s="72"/>
    </row>
    <row r="206" spans="1:9" ht="17.25" customHeight="1" hidden="1" thickBot="1">
      <c r="A206" s="61"/>
      <c r="B206" s="62"/>
      <c r="C206" s="71"/>
      <c r="D206" s="68"/>
      <c r="E206" s="64"/>
      <c r="F206" s="91"/>
      <c r="G206" s="65"/>
      <c r="H206" s="92"/>
      <c r="I206" s="92"/>
    </row>
    <row r="207" spans="1:9" s="44" customFormat="1" ht="21" customHeight="1">
      <c r="A207" s="73"/>
      <c r="B207" s="74"/>
      <c r="C207" s="75"/>
      <c r="D207" s="73"/>
      <c r="E207" s="76"/>
      <c r="F207" s="66"/>
      <c r="G207" s="66"/>
      <c r="H207" s="72"/>
      <c r="I207" s="77"/>
    </row>
    <row r="208" spans="1:9" s="89" customFormat="1" ht="45" customHeight="1">
      <c r="A208" s="61"/>
      <c r="B208" s="61"/>
      <c r="C208" s="71"/>
      <c r="D208" s="68"/>
      <c r="E208" s="70"/>
      <c r="F208" s="65"/>
      <c r="G208" s="65"/>
      <c r="H208" s="72"/>
      <c r="I208" s="72"/>
    </row>
    <row r="209" spans="1:9" ht="21" customHeight="1" hidden="1">
      <c r="A209" s="68"/>
      <c r="B209" s="68"/>
      <c r="C209" s="94"/>
      <c r="D209" s="68"/>
      <c r="E209" s="70"/>
      <c r="F209" s="91"/>
      <c r="G209" s="65"/>
      <c r="H209" s="92"/>
      <c r="I209" s="92"/>
    </row>
    <row r="210" spans="1:9" s="89" customFormat="1" ht="57.75" customHeight="1">
      <c r="A210" s="61"/>
      <c r="B210" s="68"/>
      <c r="C210" s="71"/>
      <c r="D210" s="68"/>
      <c r="E210" s="70"/>
      <c r="F210" s="65"/>
      <c r="G210" s="65"/>
      <c r="H210" s="72"/>
      <c r="I210" s="72"/>
    </row>
    <row r="211" spans="1:9" ht="17.25" customHeight="1" hidden="1" thickBot="1">
      <c r="A211" s="61"/>
      <c r="B211" s="62"/>
      <c r="C211" s="94"/>
      <c r="D211" s="68"/>
      <c r="E211" s="64"/>
      <c r="F211" s="93"/>
      <c r="G211" s="78"/>
      <c r="H211" s="92"/>
      <c r="I211" s="92"/>
    </row>
    <row r="212" spans="1:9" s="44" customFormat="1" ht="21" customHeight="1">
      <c r="A212" s="73"/>
      <c r="B212" s="74"/>
      <c r="C212" s="75"/>
      <c r="D212" s="73"/>
      <c r="E212" s="76"/>
      <c r="F212" s="66"/>
      <c r="G212" s="66"/>
      <c r="H212" s="72"/>
      <c r="I212" s="77"/>
    </row>
    <row r="213" spans="1:9" s="89" customFormat="1" ht="36.75" customHeight="1">
      <c r="A213" s="61"/>
      <c r="B213" s="61"/>
      <c r="C213" s="71"/>
      <c r="D213" s="68"/>
      <c r="E213" s="70"/>
      <c r="F213" s="65"/>
      <c r="G213" s="65"/>
      <c r="H213" s="72"/>
      <c r="I213" s="72"/>
    </row>
    <row r="214" spans="1:9" s="45" customFormat="1" ht="21" customHeight="1" hidden="1">
      <c r="A214" s="61"/>
      <c r="B214" s="61"/>
      <c r="C214" s="71"/>
      <c r="D214" s="68"/>
      <c r="E214" s="70"/>
      <c r="F214" s="65"/>
      <c r="G214" s="65"/>
      <c r="H214" s="72"/>
      <c r="I214" s="72"/>
    </row>
    <row r="215" spans="1:9" s="45" customFormat="1" ht="21" customHeight="1" hidden="1">
      <c r="A215" s="61"/>
      <c r="B215" s="80"/>
      <c r="C215" s="67"/>
      <c r="D215" s="61"/>
      <c r="E215" s="64"/>
      <c r="F215" s="65"/>
      <c r="G215" s="65"/>
      <c r="H215" s="72"/>
      <c r="I215" s="72"/>
    </row>
    <row r="216" spans="1:9" s="45" customFormat="1" ht="63" customHeight="1">
      <c r="A216" s="61"/>
      <c r="B216" s="61"/>
      <c r="C216" s="67"/>
      <c r="D216" s="61"/>
      <c r="E216" s="64"/>
      <c r="F216" s="65"/>
      <c r="G216" s="65"/>
      <c r="H216" s="72"/>
      <c r="I216" s="72"/>
    </row>
    <row r="217" spans="1:9" s="45" customFormat="1" ht="21" customHeight="1" hidden="1">
      <c r="A217" s="61"/>
      <c r="B217" s="80"/>
      <c r="C217" s="67"/>
      <c r="D217" s="61"/>
      <c r="E217" s="64"/>
      <c r="F217" s="65"/>
      <c r="G217" s="65"/>
      <c r="H217" s="72"/>
      <c r="I217" s="72"/>
    </row>
    <row r="218" spans="1:9" s="89" customFormat="1" ht="51" customHeight="1">
      <c r="A218" s="61"/>
      <c r="B218" s="61"/>
      <c r="C218" s="67"/>
      <c r="D218" s="61"/>
      <c r="E218" s="64"/>
      <c r="F218" s="65"/>
      <c r="G218" s="65"/>
      <c r="H218" s="72"/>
      <c r="I218" s="72"/>
    </row>
    <row r="219" spans="1:9" s="45" customFormat="1" ht="21" customHeight="1" hidden="1">
      <c r="A219" s="61"/>
      <c r="B219" s="80"/>
      <c r="C219" s="67"/>
      <c r="D219" s="61"/>
      <c r="E219" s="64"/>
      <c r="F219" s="65"/>
      <c r="G219" s="65"/>
      <c r="H219" s="72"/>
      <c r="I219" s="72"/>
    </row>
    <row r="220" spans="1:9" s="89" customFormat="1" ht="38.25" customHeight="1">
      <c r="A220" s="61"/>
      <c r="B220" s="68"/>
      <c r="C220" s="69"/>
      <c r="D220" s="61"/>
      <c r="E220" s="70"/>
      <c r="F220" s="65"/>
      <c r="G220" s="65"/>
      <c r="H220" s="72"/>
      <c r="I220" s="72"/>
    </row>
    <row r="221" spans="1:9" s="89" customFormat="1" ht="18.75" customHeight="1" hidden="1">
      <c r="A221" s="61"/>
      <c r="B221" s="84"/>
      <c r="C221" s="71"/>
      <c r="D221" s="68"/>
      <c r="E221" s="70"/>
      <c r="F221" s="65"/>
      <c r="G221" s="65"/>
      <c r="H221" s="72"/>
      <c r="I221" s="72"/>
    </row>
    <row r="222" spans="1:9" s="89" customFormat="1" ht="45" customHeight="1">
      <c r="A222" s="61"/>
      <c r="B222" s="61"/>
      <c r="C222" s="71"/>
      <c r="D222" s="68"/>
      <c r="E222" s="70"/>
      <c r="F222" s="65"/>
      <c r="G222" s="65"/>
      <c r="H222" s="72"/>
      <c r="I222" s="72"/>
    </row>
    <row r="223" spans="1:9" s="89" customFormat="1" ht="33" customHeight="1" hidden="1">
      <c r="A223" s="61"/>
      <c r="B223" s="84"/>
      <c r="C223" s="71"/>
      <c r="D223" s="68"/>
      <c r="E223" s="70"/>
      <c r="F223" s="65"/>
      <c r="G223" s="65"/>
      <c r="H223" s="72"/>
      <c r="I223" s="72"/>
    </row>
    <row r="224" spans="1:9" s="89" customFormat="1" ht="36.75" customHeight="1">
      <c r="A224" s="61"/>
      <c r="B224" s="61"/>
      <c r="C224" s="71"/>
      <c r="D224" s="61"/>
      <c r="E224" s="70"/>
      <c r="F224" s="65"/>
      <c r="G224" s="65"/>
      <c r="H224" s="72"/>
      <c r="I224" s="72"/>
    </row>
    <row r="225" spans="1:9" s="89" customFormat="1" ht="18.75" customHeight="1" hidden="1" thickBot="1">
      <c r="A225" s="61"/>
      <c r="B225" s="84"/>
      <c r="C225" s="71"/>
      <c r="D225" s="68"/>
      <c r="E225" s="70"/>
      <c r="F225" s="65"/>
      <c r="G225" s="65"/>
      <c r="H225" s="72"/>
      <c r="I225" s="72"/>
    </row>
    <row r="226" spans="1:9" s="45" customFormat="1" ht="21" customHeight="1">
      <c r="A226" s="73"/>
      <c r="B226" s="95"/>
      <c r="C226" s="96"/>
      <c r="D226" s="73"/>
      <c r="E226" s="76"/>
      <c r="F226" s="66"/>
      <c r="G226" s="66"/>
      <c r="H226" s="72"/>
      <c r="I226" s="77"/>
    </row>
    <row r="227" spans="1:9" s="45" customFormat="1" ht="33" customHeight="1">
      <c r="A227" s="61"/>
      <c r="B227" s="82"/>
      <c r="C227" s="85"/>
      <c r="D227" s="61"/>
      <c r="E227" s="64"/>
      <c r="F227" s="65"/>
      <c r="G227" s="65"/>
      <c r="H227" s="72"/>
      <c r="I227" s="72"/>
    </row>
    <row r="228" spans="1:9" s="45" customFormat="1" ht="18" customHeight="1" hidden="1">
      <c r="A228" s="68"/>
      <c r="B228" s="82"/>
      <c r="C228" s="85"/>
      <c r="D228" s="61"/>
      <c r="E228" s="64"/>
      <c r="F228" s="65"/>
      <c r="G228" s="65"/>
      <c r="H228" s="72"/>
      <c r="I228" s="72"/>
    </row>
    <row r="229" spans="1:9" s="45" customFormat="1" ht="33" customHeight="1">
      <c r="A229" s="61"/>
      <c r="B229" s="82"/>
      <c r="C229" s="85"/>
      <c r="D229" s="61"/>
      <c r="E229" s="64"/>
      <c r="F229" s="81"/>
      <c r="G229" s="65"/>
      <c r="H229" s="72"/>
      <c r="I229" s="72"/>
    </row>
    <row r="230" spans="1:9" s="45" customFormat="1" ht="21" customHeight="1" hidden="1">
      <c r="A230" s="68"/>
      <c r="B230" s="82"/>
      <c r="C230" s="85"/>
      <c r="D230" s="61"/>
      <c r="E230" s="64"/>
      <c r="F230" s="81"/>
      <c r="G230" s="65"/>
      <c r="H230" s="72"/>
      <c r="I230" s="72"/>
    </row>
    <row r="231" spans="1:9" s="45" customFormat="1" ht="33" customHeight="1">
      <c r="A231" s="61"/>
      <c r="B231" s="82"/>
      <c r="C231" s="85"/>
      <c r="D231" s="61"/>
      <c r="E231" s="64"/>
      <c r="F231" s="81"/>
      <c r="G231" s="65"/>
      <c r="H231" s="72"/>
      <c r="I231" s="72"/>
    </row>
    <row r="232" spans="1:9" s="45" customFormat="1" ht="18" customHeight="1" hidden="1">
      <c r="A232" s="68"/>
      <c r="B232" s="82"/>
      <c r="C232" s="85"/>
      <c r="D232" s="61"/>
      <c r="E232" s="64"/>
      <c r="F232" s="65"/>
      <c r="G232" s="65"/>
      <c r="H232" s="72"/>
      <c r="I232" s="72"/>
    </row>
    <row r="233" spans="1:9" s="45" customFormat="1" ht="36" customHeight="1">
      <c r="A233" s="61"/>
      <c r="B233" s="82"/>
      <c r="C233" s="85"/>
      <c r="D233" s="61"/>
      <c r="E233" s="64"/>
      <c r="F233" s="65"/>
      <c r="G233" s="65"/>
      <c r="H233" s="72"/>
      <c r="I233" s="72"/>
    </row>
    <row r="234" spans="1:9" s="45" customFormat="1" ht="18.75" customHeight="1" hidden="1">
      <c r="A234" s="68"/>
      <c r="B234" s="68"/>
      <c r="C234" s="85"/>
      <c r="D234" s="61"/>
      <c r="E234" s="64"/>
      <c r="F234" s="65"/>
      <c r="G234" s="65"/>
      <c r="H234" s="72"/>
      <c r="I234" s="72"/>
    </row>
    <row r="235" spans="1:9" s="45" customFormat="1" ht="45" customHeight="1">
      <c r="A235" s="61"/>
      <c r="B235" s="61"/>
      <c r="C235" s="94"/>
      <c r="D235" s="68"/>
      <c r="E235" s="70"/>
      <c r="F235" s="65"/>
      <c r="G235" s="65"/>
      <c r="H235" s="72"/>
      <c r="I235" s="72"/>
    </row>
    <row r="236" spans="1:9" s="45" customFormat="1" ht="18.75" customHeight="1" hidden="1">
      <c r="A236" s="68"/>
      <c r="B236" s="68"/>
      <c r="C236" s="94"/>
      <c r="D236" s="68"/>
      <c r="E236" s="70"/>
      <c r="F236" s="65"/>
      <c r="G236" s="65"/>
      <c r="H236" s="72"/>
      <c r="I236" s="72"/>
    </row>
    <row r="237" spans="1:9" s="45" customFormat="1" ht="33" customHeight="1">
      <c r="A237" s="61"/>
      <c r="B237" s="86"/>
      <c r="C237" s="94"/>
      <c r="D237" s="68"/>
      <c r="E237" s="70"/>
      <c r="F237" s="65"/>
      <c r="G237" s="65"/>
      <c r="H237" s="72"/>
      <c r="I237" s="72"/>
    </row>
    <row r="238" spans="1:9" s="45" customFormat="1" ht="18.75" customHeight="1" hidden="1">
      <c r="A238" s="68"/>
      <c r="B238" s="68"/>
      <c r="C238" s="94"/>
      <c r="D238" s="68"/>
      <c r="E238" s="70"/>
      <c r="F238" s="65"/>
      <c r="G238" s="65"/>
      <c r="H238" s="72"/>
      <c r="I238" s="72"/>
    </row>
    <row r="239" spans="1:9" s="45" customFormat="1" ht="36.75" customHeight="1">
      <c r="A239" s="61"/>
      <c r="B239" s="61"/>
      <c r="C239" s="85"/>
      <c r="D239" s="61"/>
      <c r="E239" s="64"/>
      <c r="F239" s="65"/>
      <c r="G239" s="65"/>
      <c r="H239" s="72"/>
      <c r="I239" s="72"/>
    </row>
    <row r="240" spans="1:9" s="45" customFormat="1" ht="18.75" customHeight="1" hidden="1" thickBot="1">
      <c r="A240" s="68"/>
      <c r="B240" s="68"/>
      <c r="C240" s="85"/>
      <c r="D240" s="61"/>
      <c r="E240" s="64"/>
      <c r="F240" s="78"/>
      <c r="G240" s="78"/>
      <c r="H240" s="72"/>
      <c r="I240" s="72"/>
    </row>
    <row r="241" spans="1:9" s="45" customFormat="1" ht="21" customHeight="1">
      <c r="A241" s="73"/>
      <c r="B241" s="95"/>
      <c r="C241" s="63"/>
      <c r="D241" s="73"/>
      <c r="E241" s="76"/>
      <c r="F241" s="66"/>
      <c r="G241" s="66"/>
      <c r="H241" s="72"/>
      <c r="I241" s="77"/>
    </row>
    <row r="242" spans="1:9" s="45" customFormat="1" ht="36" customHeight="1">
      <c r="A242" s="61"/>
      <c r="B242" s="88"/>
      <c r="C242" s="69"/>
      <c r="D242" s="68"/>
      <c r="E242" s="70"/>
      <c r="F242" s="83"/>
      <c r="G242" s="83"/>
      <c r="H242" s="72"/>
      <c r="I242" s="77"/>
    </row>
    <row r="243" spans="1:9" s="45" customFormat="1" ht="21" customHeight="1" hidden="1">
      <c r="A243" s="73"/>
      <c r="B243" s="95"/>
      <c r="C243" s="69"/>
      <c r="D243" s="73"/>
      <c r="E243" s="76"/>
      <c r="F243" s="83"/>
      <c r="G243" s="83"/>
      <c r="H243" s="72"/>
      <c r="I243" s="77"/>
    </row>
    <row r="244" spans="1:9" s="45" customFormat="1" ht="36" customHeight="1">
      <c r="A244" s="61"/>
      <c r="B244" s="88"/>
      <c r="C244" s="69"/>
      <c r="D244" s="68"/>
      <c r="E244" s="70"/>
      <c r="F244" s="83"/>
      <c r="G244" s="83"/>
      <c r="H244" s="72"/>
      <c r="I244" s="77"/>
    </row>
    <row r="245" spans="1:9" s="45" customFormat="1" ht="21" customHeight="1" hidden="1">
      <c r="A245" s="73"/>
      <c r="B245" s="95"/>
      <c r="C245" s="69"/>
      <c r="D245" s="73"/>
      <c r="E245" s="76"/>
      <c r="F245" s="66"/>
      <c r="G245" s="66"/>
      <c r="H245" s="72"/>
      <c r="I245" s="77"/>
    </row>
    <row r="246" spans="1:9" s="45" customFormat="1" ht="51" customHeight="1">
      <c r="A246" s="61"/>
      <c r="B246" s="82"/>
      <c r="C246" s="85"/>
      <c r="D246" s="61"/>
      <c r="E246" s="64"/>
      <c r="F246" s="65"/>
      <c r="G246" s="65"/>
      <c r="H246" s="72"/>
      <c r="I246" s="72"/>
    </row>
    <row r="247" spans="1:9" s="45" customFormat="1" ht="18.75" customHeight="1" hidden="1">
      <c r="A247" s="68"/>
      <c r="B247" s="68"/>
      <c r="C247" s="85"/>
      <c r="D247" s="61"/>
      <c r="E247" s="64"/>
      <c r="F247" s="65"/>
      <c r="G247" s="65"/>
      <c r="H247" s="72"/>
      <c r="I247" s="72"/>
    </row>
    <row r="248" spans="1:9" s="45" customFormat="1" ht="36" customHeight="1">
      <c r="A248" s="61"/>
      <c r="B248" s="61"/>
      <c r="C248" s="85"/>
      <c r="D248" s="61"/>
      <c r="E248" s="64"/>
      <c r="F248" s="65"/>
      <c r="G248" s="65"/>
      <c r="H248" s="72"/>
      <c r="I248" s="72"/>
    </row>
    <row r="249" spans="1:9" s="45" customFormat="1" ht="18.75" customHeight="1" hidden="1">
      <c r="A249" s="68"/>
      <c r="B249" s="68"/>
      <c r="C249" s="85"/>
      <c r="D249" s="61"/>
      <c r="E249" s="64"/>
      <c r="F249" s="65"/>
      <c r="G249" s="65"/>
      <c r="H249" s="72"/>
      <c r="I249" s="72"/>
    </row>
    <row r="250" spans="1:9" s="45" customFormat="1" ht="23.25" customHeight="1">
      <c r="A250" s="61"/>
      <c r="B250" s="61"/>
      <c r="C250" s="85"/>
      <c r="D250" s="61"/>
      <c r="E250" s="64"/>
      <c r="F250" s="65"/>
      <c r="G250" s="65"/>
      <c r="H250" s="72"/>
      <c r="I250" s="72"/>
    </row>
    <row r="251" spans="1:9" s="45" customFormat="1" ht="18.75" customHeight="1" hidden="1">
      <c r="A251" s="68"/>
      <c r="B251" s="68"/>
      <c r="C251" s="85"/>
      <c r="D251" s="61"/>
      <c r="E251" s="64"/>
      <c r="F251" s="65"/>
      <c r="G251" s="65"/>
      <c r="H251" s="72"/>
      <c r="I251" s="72"/>
    </row>
    <row r="252" spans="1:9" s="89" customFormat="1" ht="36" customHeight="1">
      <c r="A252" s="61"/>
      <c r="B252" s="61"/>
      <c r="C252" s="94"/>
      <c r="D252" s="61"/>
      <c r="E252" s="70"/>
      <c r="F252" s="65"/>
      <c r="G252" s="65"/>
      <c r="H252" s="72"/>
      <c r="I252" s="72"/>
    </row>
    <row r="253" spans="1:9" s="89" customFormat="1" ht="21" customHeight="1" hidden="1" thickBot="1">
      <c r="A253" s="68"/>
      <c r="B253" s="97"/>
      <c r="C253" s="71"/>
      <c r="D253" s="68"/>
      <c r="E253" s="70"/>
      <c r="F253" s="78"/>
      <c r="G253" s="78"/>
      <c r="H253" s="72"/>
      <c r="I253" s="72"/>
    </row>
    <row r="254" spans="1:9" s="45" customFormat="1" ht="33" customHeight="1">
      <c r="A254" s="73"/>
      <c r="B254" s="95"/>
      <c r="C254" s="63"/>
      <c r="D254" s="73"/>
      <c r="E254" s="76"/>
      <c r="F254" s="66"/>
      <c r="G254" s="66"/>
      <c r="H254" s="72"/>
      <c r="I254" s="77"/>
    </row>
    <row r="255" spans="1:9" s="45" customFormat="1" ht="27" customHeight="1">
      <c r="A255" s="62"/>
      <c r="B255" s="68"/>
      <c r="C255" s="67"/>
      <c r="D255" s="62"/>
      <c r="E255" s="79"/>
      <c r="F255" s="65"/>
      <c r="G255" s="65"/>
      <c r="H255" s="72"/>
      <c r="I255" s="72"/>
    </row>
    <row r="256" spans="1:9" s="45" customFormat="1" ht="21" customHeight="1" hidden="1">
      <c r="A256" s="62"/>
      <c r="B256" s="62"/>
      <c r="C256" s="67"/>
      <c r="D256" s="62"/>
      <c r="E256" s="79"/>
      <c r="F256" s="65"/>
      <c r="G256" s="65"/>
      <c r="H256" s="72"/>
      <c r="I256" s="72"/>
    </row>
    <row r="257" spans="1:9" s="45" customFormat="1" ht="36" customHeight="1">
      <c r="A257" s="62"/>
      <c r="B257" s="61"/>
      <c r="C257" s="67"/>
      <c r="D257" s="62"/>
      <c r="E257" s="79"/>
      <c r="F257" s="65"/>
      <c r="G257" s="65"/>
      <c r="H257" s="72"/>
      <c r="I257" s="72"/>
    </row>
    <row r="258" spans="1:9" s="45" customFormat="1" ht="21" customHeight="1" hidden="1">
      <c r="A258" s="62"/>
      <c r="B258" s="62"/>
      <c r="C258" s="67"/>
      <c r="D258" s="62"/>
      <c r="E258" s="79"/>
      <c r="F258" s="65"/>
      <c r="G258" s="65"/>
      <c r="H258" s="72"/>
      <c r="I258" s="72"/>
    </row>
    <row r="259" spans="1:9" s="44" customFormat="1" ht="36" customHeight="1">
      <c r="A259" s="62"/>
      <c r="B259" s="62"/>
      <c r="C259" s="67"/>
      <c r="D259" s="62"/>
      <c r="E259" s="79"/>
      <c r="F259" s="65"/>
      <c r="G259" s="65"/>
      <c r="H259" s="72"/>
      <c r="I259" s="72"/>
    </row>
    <row r="260" spans="1:9" s="44" customFormat="1" ht="21" customHeight="1" hidden="1">
      <c r="A260" s="62"/>
      <c r="B260" s="62"/>
      <c r="C260" s="67"/>
      <c r="D260" s="62"/>
      <c r="E260" s="79"/>
      <c r="F260" s="65"/>
      <c r="G260" s="65"/>
      <c r="H260" s="72"/>
      <c r="I260" s="72"/>
    </row>
    <row r="261" spans="1:9" s="44" customFormat="1" ht="36" customHeight="1">
      <c r="A261" s="62"/>
      <c r="B261" s="82"/>
      <c r="C261" s="67"/>
      <c r="D261" s="62"/>
      <c r="E261" s="79"/>
      <c r="F261" s="65"/>
      <c r="G261" s="65"/>
      <c r="H261" s="72"/>
      <c r="I261" s="72"/>
    </row>
    <row r="262" spans="1:9" s="44" customFormat="1" ht="21" customHeight="1" hidden="1">
      <c r="A262" s="98"/>
      <c r="B262" s="98"/>
      <c r="C262" s="67"/>
      <c r="D262" s="98"/>
      <c r="E262" s="99"/>
      <c r="F262" s="59"/>
      <c r="G262" s="100"/>
      <c r="H262" s="101"/>
      <c r="I262" s="101"/>
    </row>
    <row r="263" spans="1:9" s="44" customFormat="1" ht="32.25" customHeight="1">
      <c r="A263" s="61"/>
      <c r="B263" s="61"/>
      <c r="C263" s="94"/>
      <c r="D263" s="61"/>
      <c r="E263" s="70"/>
      <c r="F263" s="102"/>
      <c r="G263" s="100"/>
      <c r="H263" s="101"/>
      <c r="I263" s="101"/>
    </row>
    <row r="264" spans="1:9" s="44" customFormat="1" ht="21" customHeight="1" hidden="1">
      <c r="A264" s="68"/>
      <c r="B264" s="68"/>
      <c r="C264" s="94"/>
      <c r="D264" s="61"/>
      <c r="E264" s="70"/>
      <c r="F264" s="59"/>
      <c r="G264" s="100"/>
      <c r="H264" s="101"/>
      <c r="I264" s="101"/>
    </row>
    <row r="265" spans="1:9" s="45" customFormat="1" ht="45" customHeight="1">
      <c r="A265" s="61"/>
      <c r="B265" s="61"/>
      <c r="C265" s="94"/>
      <c r="D265" s="61"/>
      <c r="E265" s="70"/>
      <c r="F265" s="100"/>
      <c r="G265" s="100"/>
      <c r="H265" s="103"/>
      <c r="I265" s="103"/>
    </row>
    <row r="266" spans="1:9" s="45" customFormat="1" ht="30" customHeight="1" hidden="1">
      <c r="A266" s="68"/>
      <c r="B266" s="68"/>
      <c r="C266" s="94"/>
      <c r="D266" s="61"/>
      <c r="E266" s="70"/>
      <c r="F266" s="100"/>
      <c r="G266" s="100"/>
      <c r="H266" s="103"/>
      <c r="I266" s="103"/>
    </row>
    <row r="267" spans="1:9" s="45" customFormat="1" ht="30" customHeight="1" hidden="1">
      <c r="A267" s="68"/>
      <c r="B267" s="68"/>
      <c r="C267" s="94"/>
      <c r="D267" s="61"/>
      <c r="E267" s="70"/>
      <c r="F267" s="100"/>
      <c r="G267" s="100"/>
      <c r="H267" s="103"/>
      <c r="I267" s="103"/>
    </row>
    <row r="268" spans="1:9" s="45" customFormat="1" ht="30" customHeight="1" hidden="1">
      <c r="A268" s="68"/>
      <c r="B268" s="68"/>
      <c r="C268" s="94"/>
      <c r="D268" s="61"/>
      <c r="E268" s="70"/>
      <c r="F268" s="100"/>
      <c r="G268" s="100"/>
      <c r="H268" s="103"/>
      <c r="I268" s="103"/>
    </row>
    <row r="269" spans="1:9" s="45" customFormat="1" ht="36.75" customHeight="1">
      <c r="A269" s="61"/>
      <c r="B269" s="61"/>
      <c r="C269" s="94"/>
      <c r="D269" s="61"/>
      <c r="E269" s="70"/>
      <c r="F269" s="100"/>
      <c r="G269" s="100"/>
      <c r="H269" s="103"/>
      <c r="I269" s="103"/>
    </row>
    <row r="270" spans="1:9" s="45" customFormat="1" ht="18" customHeight="1" hidden="1">
      <c r="A270" s="68"/>
      <c r="B270" s="68"/>
      <c r="C270" s="94"/>
      <c r="D270" s="68"/>
      <c r="E270" s="70"/>
      <c r="F270" s="100"/>
      <c r="G270" s="100"/>
      <c r="H270" s="103"/>
      <c r="I270" s="103"/>
    </row>
    <row r="271" spans="1:9" s="43" customFormat="1" ht="48" customHeight="1">
      <c r="A271" s="55"/>
      <c r="B271" s="62"/>
      <c r="C271" s="67"/>
      <c r="D271" s="55"/>
      <c r="E271" s="104"/>
      <c r="F271" s="100"/>
      <c r="G271" s="100"/>
      <c r="H271" s="57"/>
      <c r="I271" s="57"/>
    </row>
    <row r="272" spans="1:9" s="45" customFormat="1" ht="17.25" customHeight="1" hidden="1" thickBot="1">
      <c r="A272" s="68"/>
      <c r="B272" s="68"/>
      <c r="C272" s="94"/>
      <c r="D272" s="68"/>
      <c r="E272" s="70"/>
      <c r="F272" s="100"/>
      <c r="G272" s="100"/>
      <c r="H272" s="103"/>
      <c r="I272" s="103"/>
    </row>
    <row r="273" spans="1:9" ht="21" customHeight="1">
      <c r="A273" s="465"/>
      <c r="B273" s="465"/>
      <c r="C273" s="465"/>
      <c r="D273" s="465"/>
      <c r="E273" s="465"/>
      <c r="F273" s="512"/>
      <c r="G273" s="512"/>
      <c r="H273" s="3"/>
      <c r="I273" s="105"/>
    </row>
  </sheetData>
  <sheetProtection/>
  <mergeCells count="28">
    <mergeCell ref="A83:G83"/>
    <mergeCell ref="A34:E34"/>
    <mergeCell ref="A273:E273"/>
    <mergeCell ref="F273:G273"/>
    <mergeCell ref="A46:E46"/>
    <mergeCell ref="F46:G46"/>
    <mergeCell ref="A49:E49"/>
    <mergeCell ref="A64:E64"/>
    <mergeCell ref="F64:G64"/>
    <mergeCell ref="A72:E72"/>
    <mergeCell ref="A1:G1"/>
    <mergeCell ref="A4:G4"/>
    <mergeCell ref="A6:G6"/>
    <mergeCell ref="A7:G7"/>
    <mergeCell ref="A39:E39"/>
    <mergeCell ref="F39:G39"/>
    <mergeCell ref="A8:A9"/>
    <mergeCell ref="B8:B9"/>
    <mergeCell ref="A3:G3"/>
    <mergeCell ref="A54:G54"/>
    <mergeCell ref="F72:G72"/>
    <mergeCell ref="F8:F9"/>
    <mergeCell ref="G8:G9"/>
    <mergeCell ref="A11:E11"/>
    <mergeCell ref="A23:E23"/>
    <mergeCell ref="C8:C9"/>
    <mergeCell ref="A28:E28"/>
    <mergeCell ref="D8:E8"/>
  </mergeCells>
  <printOptions/>
  <pageMargins left="0.3937007874015748" right="0.11811023622047245" top="0.7480314960629921" bottom="0.7480314960629921" header="0.31496062992125984" footer="0.31496062992125984"/>
  <pageSetup firstPageNumber="9" useFirstPageNumber="1" horizontalDpi="600" verticalDpi="600" orientation="portrait" paperSize="9" scale="86" r:id="rId1"/>
  <headerFooter alignWithMargins="0">
    <oddFooter>&amp;CStrona &amp;P</oddFooter>
  </headerFooter>
  <rowBreaks count="3" manualBreakCount="3">
    <brk id="22" max="6" man="1"/>
    <brk id="45" max="6" man="1"/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BIK Kopczyk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Kopczyk</dc:creator>
  <cp:keywords/>
  <dc:description/>
  <cp:lastModifiedBy>uzytkownik</cp:lastModifiedBy>
  <cp:lastPrinted>2020-09-11T10:26:31Z</cp:lastPrinted>
  <dcterms:created xsi:type="dcterms:W3CDTF">2010-02-11T13:47:20Z</dcterms:created>
  <dcterms:modified xsi:type="dcterms:W3CDTF">2020-09-11T10:26:45Z</dcterms:modified>
  <cp:category/>
  <cp:version/>
  <cp:contentType/>
  <cp:contentStatus/>
</cp:coreProperties>
</file>