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86" activeTab="16"/>
  </bookViews>
  <sheets>
    <sheet name="P. 1" sheetId="1" r:id="rId1"/>
    <sheet name="P. 2" sheetId="2" r:id="rId2"/>
    <sheet name="P. 3" sheetId="3" r:id="rId3"/>
    <sheet name="P. 4" sheetId="4" r:id="rId4"/>
    <sheet name="P. 5" sheetId="5" r:id="rId5"/>
    <sheet name="P. 6" sheetId="6" r:id="rId6"/>
    <sheet name="P. 7" sheetId="7" r:id="rId7"/>
    <sheet name="P. 8" sheetId="8" r:id="rId8"/>
    <sheet name="P. 9" sheetId="9" r:id="rId9"/>
    <sheet name="P. 10" sheetId="10" r:id="rId10"/>
    <sheet name="P. 11" sheetId="11" r:id="rId11"/>
    <sheet name="P. 12" sheetId="12" r:id="rId12"/>
    <sheet name="P. 13" sheetId="13" r:id="rId13"/>
    <sheet name="P. 14" sheetId="14" r:id="rId14"/>
    <sheet name="P. 15" sheetId="15" r:id="rId15"/>
    <sheet name="P. 16" sheetId="16" r:id="rId16"/>
    <sheet name="P. 17" sheetId="17" r:id="rId17"/>
  </sheets>
  <externalReferences>
    <externalReference r:id="rId20"/>
  </externalReferences>
  <definedNames>
    <definedName name="_xlnm_Print_Area">#REF!</definedName>
    <definedName name="Excel_BuiltIn_Print_Area_6">#REF!</definedName>
    <definedName name="Excel_BuiltIn_Print_Area_7_1">#REF!</definedName>
    <definedName name="Excel_BuiltIn_Print_Area_7_1_16">#REF!</definedName>
    <definedName name="_xlnm.Print_Area" localSheetId="0">'P. 1'!$A$1:$I$12</definedName>
    <definedName name="_xlnm.Print_Area" localSheetId="9">'P. 10'!$A$1:$I$22</definedName>
    <definedName name="_xlnm.Print_Area" localSheetId="10">'P. 11'!$A$1:$I$39</definedName>
    <definedName name="_xlnm.Print_Area" localSheetId="12">'P. 13'!$A$1:$I$21</definedName>
    <definedName name="_xlnm.Print_Area" localSheetId="13">'P. 14'!$A$1:$I$14</definedName>
    <definedName name="_xlnm.Print_Area" localSheetId="14">'P. 15'!$A$1:$I$27</definedName>
    <definedName name="_xlnm.Print_Area" localSheetId="15">'P. 16'!$A$1:$I$19</definedName>
    <definedName name="_xlnm.Print_Area" localSheetId="16">'P. 17'!$A$1:$I$16</definedName>
    <definedName name="_xlnm.Print_Area" localSheetId="2">'P. 3'!$A$1:$I$19</definedName>
    <definedName name="_xlnm.Print_Area" localSheetId="3">'P. 4'!$A$1:$I$41</definedName>
    <definedName name="_xlnm.Print_Area" localSheetId="4">'P. 5'!$A$1:$I$9</definedName>
    <definedName name="_xlnm.Print_Area" localSheetId="5">'P. 6'!$A$1:$I$17</definedName>
    <definedName name="_xlnm.Print_Area" localSheetId="6">'P. 7'!$A$1:$I$30</definedName>
    <definedName name="_xlnm.Print_Area" localSheetId="7">'P. 8'!$A$1:$I$41</definedName>
    <definedName name="_xlnm.Print_Area" localSheetId="8">'P. 9'!$A$1:$I$34</definedName>
  </definedNames>
  <calcPr fullCalcOnLoad="1"/>
</workbook>
</file>

<file path=xl/sharedStrings.xml><?xml version="1.0" encoding="utf-8"?>
<sst xmlns="http://schemas.openxmlformats.org/spreadsheetml/2006/main" count="531" uniqueCount="278">
  <si>
    <t>RAZEM</t>
  </si>
  <si>
    <t>Lp</t>
  </si>
  <si>
    <t>LP</t>
  </si>
  <si>
    <t xml:space="preserve">WARTOŚĆ  BRUTTO </t>
  </si>
  <si>
    <t xml:space="preserve">WARTOŚĆ NETTO        </t>
  </si>
  <si>
    <t xml:space="preserve">1. Wykonawca zobowiązuje się do utrzymywania stałego zestawu depozytowego oferowanego przedmiotu zamówienia w ilości: </t>
  </si>
  <si>
    <t>po 1 sztuce z każdego rodzaju i rozmiaru.</t>
  </si>
  <si>
    <t>cena jedn. netto</t>
  </si>
  <si>
    <t>cena jedn. brutto</t>
  </si>
  <si>
    <t xml:space="preserve">Zamawiający wymaga wyszczególnienia i wycenienia wszystkich części składowych kompletów. </t>
  </si>
  <si>
    <t xml:space="preserve">W kolumnach: "cena jedn. netto i brutto"  - poza ceną  kompletnego produktu - powinny  znaleźć się ceny jednostkowe poszczególnych elementów, </t>
  </si>
  <si>
    <t>(np. numery głów, numery trzpieni itd.). Zamawiający wymaga możliwości zakupu poszczególnych elementów osobno.</t>
  </si>
  <si>
    <t>Szczegółowy sposób realizacji określa umowa.</t>
  </si>
  <si>
    <t>C</t>
  </si>
  <si>
    <t>A</t>
  </si>
  <si>
    <t>B</t>
  </si>
  <si>
    <t xml:space="preserve">Wykonawca zobowiązuje się do utrzymywania stałego zestawu depozytowego oferowanego przedmiotu zamówienia w ilości: </t>
  </si>
  <si>
    <t>Klin gąbczasty 40x30x10mm</t>
  </si>
  <si>
    <t>Walec gąbczasty, średnica 16/20mm</t>
  </si>
  <si>
    <t>Sysntetyczne wiórki oddające strukturę kości gąbczastej w rozmiarach 4-6 mm, objętość 5cc</t>
  </si>
  <si>
    <t>GWOŹDZIE  STEINMANNA (końcówka czworokątna)</t>
  </si>
  <si>
    <t>Grot Steinmanna    fi 4,0   L 200-300mm  końcówka czworokątna</t>
  </si>
  <si>
    <t>Grot Steinmanna    fi 5,0   L 200-300 mm końcówka czworokątna</t>
  </si>
  <si>
    <t>GWOŹDŹIE  RUSHA</t>
  </si>
  <si>
    <t>Gwóźdź  Rusha  fi 3,2  długość L= od 100 do 180 mm ( w odstępach co 10 mm )</t>
  </si>
  <si>
    <t>Gwóźdź  Rusha  fi 3,2  długość L= od  190 do 240 mm ( w odstępach co 10 mm)</t>
  </si>
  <si>
    <t>DRUT  DO  WIĄZANIA  ODŁAMÓW  KOSTNYCH</t>
  </si>
  <si>
    <t>Gwintownik dla wkrętów korowych śr. 4,5 x 1,75</t>
  </si>
  <si>
    <t>Gwintowniki dla wkrętów gąbczastych śr. 6,5 x 2,75</t>
  </si>
  <si>
    <t>NARZĘDZIA  ORTOPEDYCZNE, WIERTŁA DO NAPĘDU Z GŁOWICĄ ZAKRECANĄ KLUCZEM</t>
  </si>
  <si>
    <t>Wiertła śr. 2 mm</t>
  </si>
  <si>
    <t>Wiertła śr. 3,2 mm</t>
  </si>
  <si>
    <t>Wiertła śr. 4,5 mm</t>
  </si>
  <si>
    <t>Wkręty kaniulowane, o średnicy 7 mm długość śruby 45 mm</t>
  </si>
  <si>
    <t>Wkręty kaniulowane, o średnicy 7 mm długość śruby 50 mm</t>
  </si>
  <si>
    <t>Wkręty kaniulowane, o średnicy 7 mm,długość śruby 55 mm</t>
  </si>
  <si>
    <t>Wkręty kaniulowane, o średnicy 7 mm długość śruby 60 mm</t>
  </si>
  <si>
    <t>Wkręty kaniulowane, o średnicy 7 mm, długość śruby 65 mm</t>
  </si>
  <si>
    <t>Wkręty kaniulowane, o średnicy 7 mm, długość śruby 70 mm</t>
  </si>
  <si>
    <t>Wkręty kaniulowane, o średnicy 7 mm  długość śruby 75 mm</t>
  </si>
  <si>
    <t>Wkręty kaniulowane, o średnicy 7 mm długość śruby 80 mm</t>
  </si>
  <si>
    <t>Wkręty kaniulowane, o średnicy 7 mm długość śruby 85 mm</t>
  </si>
  <si>
    <t>Wkręty kaniulowane, o średnicy 7 mm, długość śruby 90 mm</t>
  </si>
  <si>
    <t>Wkręty kaniulowane, o średnicy 7 mm, długość śruby 95 mm</t>
  </si>
  <si>
    <t>Wkręty kaniulowane, o średnicy 7 mm, długość śruby 100 mm</t>
  </si>
  <si>
    <t>Wkręty kaniulowane, o średnicy 7 mm, długość śruby 105 mm</t>
  </si>
  <si>
    <t>Wkręty kaniulowane, o średnicy 7 mm długość śruby 110 mm</t>
  </si>
  <si>
    <t>Wkręty kaniulowane, o średnicy 7 mm długość śruby 115 mm</t>
  </si>
  <si>
    <t>Wkręty kaniulowane, o średnicy 7 mm długość śruby 120 mm</t>
  </si>
  <si>
    <t>Wkręty kaniulowane, o średnicy 7 mm długość śruby 125 mm</t>
  </si>
  <si>
    <t>Wkręty kaniulowane, o średnicy 7 mm, długość śruby 130 mm</t>
  </si>
  <si>
    <t>PODKŁADKA POD WKRĘTY KANIULOWANE 7,0 fi 13</t>
  </si>
  <si>
    <t>PODKŁADKA POD WKRĘTY KANIULOWANE 7,0 fi 16</t>
  </si>
  <si>
    <t>PODKŁADKA POD WKRĘTY KANIULOWANE 7,0 fi 19</t>
  </si>
  <si>
    <t>Wkręty kaniulowane, o średnicy 4,5mm, długość śruby 20 mm</t>
  </si>
  <si>
    <t>Wkręty kaniulowane, o średnicy 4,5mm, długość śruby 22 mm</t>
  </si>
  <si>
    <t>Wkręty kaniulowane, o średnicy 4,5mm, długość śruby 24 mm</t>
  </si>
  <si>
    <t>Wkręty kaniulowane, o średnicy 4,5mm, długość śruby 26 mm</t>
  </si>
  <si>
    <t>Wkręty kaniulowane, o średnicy 4,5mm, długość śruby 28 mm</t>
  </si>
  <si>
    <t>Wkręty kaniulowane, o średnicy 4,5mm, długość śruby 30 mm</t>
  </si>
  <si>
    <t>Wkręty kaniulowane, o średnicy 4,5mm, długość śruby 35 mm</t>
  </si>
  <si>
    <t>Wkręty kaniulowane, o średnicy 4,5mm, długość śruby 45 mm</t>
  </si>
  <si>
    <t>Wkręty kaniulowane, o średnicy 4,5mm, długość śruby 50 mm</t>
  </si>
  <si>
    <t>PODKŁADKA POD WKRETY KANIULOWANE 4,5  FI10</t>
  </si>
  <si>
    <t>PODKŁADKA POD WKRETY KANIULOWANE 4,5  FI15</t>
  </si>
  <si>
    <t>wiertlo kaniulowane o srednicy 4,5</t>
  </si>
  <si>
    <t>gwintownik kaniulowany do śrub kaniulowanych o średnicy 4,5mm</t>
  </si>
  <si>
    <t>śrubokręt kaniulowany do śrub kaniulowanych o średnicy 4,5mm</t>
  </si>
  <si>
    <t xml:space="preserve">Płyta do zespalania złamań dalszej części kości udowej kąt 95 st.   6 - otworowa  </t>
  </si>
  <si>
    <t xml:space="preserve">Płyta do zespalania złamań dalszej części kości udowej kąt 95 st.   8 - otworowa  </t>
  </si>
  <si>
    <t xml:space="preserve">Płyta do zespalania złamań dalszej części kości udowej kąt 95 st.   10 - otworowa  </t>
  </si>
  <si>
    <t xml:space="preserve">Płyta do zespalania złamań dalszej części kości udowej kąt 95 st.   12 - otworowa  </t>
  </si>
  <si>
    <t xml:space="preserve">Płyta do zespalania złamań dalszej części kości udowej kąt 95 st.   14 - otworowa  </t>
  </si>
  <si>
    <t xml:space="preserve">Płyta do zespalania złamań dalszej części kości udowej kąt 95 st.   16 - otworowa  </t>
  </si>
  <si>
    <t xml:space="preserve">Płyta do zespalania złamań bliższej części kości udowej kąt 135 st. dlugość części szyjkowej 35-40 mm   4 - otworowa  </t>
  </si>
  <si>
    <t xml:space="preserve">Płyta do zespalania złamań bliższej części kości udowej kąt 135 st. dlugość części szyjkowej 35-40 mm   5 - otworowa  </t>
  </si>
  <si>
    <t xml:space="preserve">Płyta do zespalania złamań bliższej części kości udowej kąt 135 st. dlugość części szyjkowej 35-40 mm   8 - otworowa  </t>
  </si>
  <si>
    <t xml:space="preserve">Płyta do zespalania złamań bliższej części kości udowej kąt 135 st. dlugość części szyjkowej 35-40 mm   6 - otworowa  </t>
  </si>
  <si>
    <t xml:space="preserve">Płyta do zespalania złamań bliższej części kości udowej kąt 135 st. dlugość części szyjkowej 35-40 mm   10 - otworowa  </t>
  </si>
  <si>
    <t xml:space="preserve">Płyta do zespalania złamań bliższej części kości udowej kąt 135 st. dlugość części szyjkowej 35-40 mm  12 - otworowa  </t>
  </si>
  <si>
    <t>po 1 szt. każdego rozmiaru.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</si>
  <si>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3, 4, 5, 6, . Długość płytek: 77, 89, 101, 113,  mm. Otwory niegwintowane do śrub o średnicy 3.5 mm korowych i blokowanych z nagwintowanymi głowami, które blokują się w płycie przez wytworzenie gwintu w trakcie wkręcania, bez konieczności stosowania śrubokrętu dynamometrycznego. Płyta zaopatrzona w otwór umożliwiający przeprowadzenie śruby korowej na więzozrost strzałkowo -piszczelowy. Możliwość ustawienia kąta wprowadzenia śruby blokowanej w zakresie +/- 15°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</si>
  <si>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  7, 8, 9, 10 i 12. Długość płytek:  125, 137, 149, 161 i 185 mm. Otwory niegwintowane do śrub o średnicy 3.5 mm korowych i blokowanych z nagwintowanymi głowami, które blokują się w płycie przez wytworzenie gwintu w trakcie wkręcania, bez konieczności stosowania śrubokrętu dynamometrycznego. Płyta zaopatrzona w otwór umożliwiający przeprowadzenie śruby korowej na więzozrost strzałkowo -piszczelowy. Możliwość ustawienia kąta wprowadzenia śruby blokowanej w zakresie +/- 15°</t>
  </si>
  <si>
    <t>Tytanowa śruba kaniulowana ø 4. 0 mm, niski profil głowy, posiadająca również odwrotny system nacinający ułatwiajcy ekstrakcję, długość 14-70mm z przeskokiem co 2mm od 14-48mm , przeskok co 5mm od 50-70mm,  kaniulacja 1,55mm, częściowy gwint</t>
  </si>
  <si>
    <t>podkładka do sruby kaniulowanej  4.0 mm</t>
  </si>
  <si>
    <t xml:space="preserve">użyczenie instrumentarium  na czas trwania umowy </t>
  </si>
  <si>
    <t>użyczenie 3 szt. kontenerów sterylizacyjnych na czas trwania umowy</t>
  </si>
  <si>
    <t xml:space="preserve">nazwa, producent, nr katalogowy, rok produkcji                            </t>
  </si>
  <si>
    <t>______________________________________________</t>
  </si>
  <si>
    <t>Napęd:</t>
  </si>
  <si>
    <t>Kontener:</t>
  </si>
  <si>
    <t>Śruba blokowana tytanowa T10ø 2.7 mm, dł. 8-70 mm</t>
  </si>
  <si>
    <t>Śruba korowa tytanowaT10  ø 3.5 mm, dł. 8-70 mm</t>
  </si>
  <si>
    <t>Śruba korowa tytanowa T10 ø 2.7 mm, dł. 8-70 mm</t>
  </si>
  <si>
    <t>Element piszczelowy stawu kolanowego w opcji zatrzaskowej, cementowany, wykonany z CoCr z wysoce polerowaną powierzchnią górną oraz chropowatą powierzchnią dolną (microblast) posiadający 4 loże na cement z podcięciami 45° na obrzeżach (macrolock). Kompatybilny z wkładką zatrzaskową CR/CS i PS. W dolnej części posiada skrzydełka antyrotacyjne. Dostępny w 10 rozmiarach.</t>
  </si>
  <si>
    <t>Element udowy cementowany, anatomiczny (prawy i lewy) o proporcjonalnym i stopniowo zmniejszającym się promieniu. W opcji CR i PS. Grubość w części tylnej dla opcji PS 9mm, a dla opcji CR 8mm. W opcji PS, klatka międzykłykciowa o nachyleniu 18°. Wykonany ze stopu CoCr, w 14 rozmiarach dla każdej ze stron w tym 10 standard oraz 4 wąskie.</t>
  </si>
  <si>
    <t>Element rzepkowy wykonany z polietylenu z przeciwutleniaczem Pentaerythritol Tetrakis stabilizującym wolne rodniki. W opcji okrągły i anatomiczny w rozmiarach 29, 32, 35, 38 i 41mm.</t>
  </si>
  <si>
    <t>Wkładka zatrzaskowa wykonana z polietylenu z przeciwutleniaczem Pentaerythritol Tetrakis stabilizującym wolne rodniki. System zatrzaskowy minimalizujący mikroruchy wkładki do 16μm oraz pozwalający na połączenie elementu udowego i piszczelowego w zakresie +/- 2 rozmiary, wkładka zawsze jest w rozmiarze elementu udowego zachowując optymalne dopasowanie. Opcje CR/CS i PS w 10 rozmiarach o wysokościach 5, 6, 7, 8, 10, 12, 16mm oraz w opcji PS dodatkowo 18 i 20mm.</t>
  </si>
  <si>
    <t>Element udowy cementowany CR/CS i PS, anatomiczny (prawy, lewy), wykonany ze stopu CoCr. Kompatybilny z wkładkami zatrzaskowymi i rotacyjnymi. Rozmiary 1,5; 2; 2,5; 3; 4; 4N; 5; 6 dla każdej ze stron</t>
  </si>
  <si>
    <t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cementowanych. Rozmiary 1,5; 2; 2,5; 3; 4; 5; 6.</t>
  </si>
  <si>
    <t>Implant rzepki cementowany, okrągły lub owalny. Rozmiary 32, 35, 38, 41mm.</t>
  </si>
  <si>
    <t>Wkładka zatrzaskowa wykonana z polietylenu o wysokiej masie cząsteczkowej, w opcji CR lub PS, mocowana zatrzaskowo na obwodzie elementu piszczelowego, Rozmiary 1,5; 2; 2,5; 3; 4; 5; 6 w wysokościach 8; 10; 12.5; 15; 17,5; oraz 20mm (z wyłączeniem rozmiaru 1.5)</t>
  </si>
  <si>
    <t>Moduł przedłużający bezcementowy o długościach 25 - 125mm co 5mm. Moduł 55mm obustronnie z męskim stożkiem</t>
  </si>
  <si>
    <t>Metalowy pin do połączenia elementu udowego resekcyjnego lub zawiasowego z wkładem zawiasowym PE.</t>
  </si>
  <si>
    <t>Polietylenowy element wymienny do resekcyjnego, dystalnego elementu udowego.</t>
  </si>
  <si>
    <t>Element piszczelowy resekcyjny pokryty porowatym tytanem, polerowana powierzchnia artykulacyjna dostosowana do wkładki rotacyjnej. Wysokość 73mm, rozmiar ML 66mm.</t>
  </si>
  <si>
    <t>Proksymalny element udowy, resekcyjny, zastępujący część krętarzową. W opcjach neutralny, 15° prawy, 15° lewy. CCD 135°. Stożek 12/14.</t>
  </si>
  <si>
    <t>Adapter udowy umożliwiający zastosowanie kołnierzy przynasadowych i trzpieni jednocześnie. Rozmiar 0, +5, +10mm.</t>
  </si>
  <si>
    <t>Trzpień resekcyjny, cementowany anatomiczny o długości 150mm w średnicach 12,5 - 18,5mm co 1mm, długości 200mm w średnicach 12,5 - 18,5mm co 2mm.</t>
  </si>
  <si>
    <t>Trzpień resekcyjny cementowany anatomiczny o długości 150mm w średnicach 11 - 17mm co 1mm, długości 200mm w średnicach 11 - 17mm co 2mm</t>
  </si>
  <si>
    <t>Trzpień resekcyjny, cementowany prosty o długości 100mm w średnicach 11,5 - 13,5mm, długości 125mm w średnicach 13,5 - 18,5mm. Skok średnicy co 1mm</t>
  </si>
  <si>
    <t>Trzpień resekcyjny cementowany prosty o długości 100mm w średnicach 10 - 12mm, długości 125mm w średnicach 12 - 17mm. Skok średnicy co 1mm</t>
  </si>
  <si>
    <t>Wkładka polietylenowa rotacyjna wzmocniona metalowym rdzeniem, z możliwością związania protezy do systemu zawiasowego poprzez użycie metalowego pinu, w 3 rozmiarach i grubościach 12, 14, 16, 18, 21, 23, 26, 28 i 31mm dla każdego rozmiaru.</t>
  </si>
  <si>
    <t>Adapter 5˚ i 7˚ koślawości umożliwiający zastosowanie kołnierzy przynasadowych i trzpieni jednocześnie.</t>
  </si>
  <si>
    <t>Augmenty udowe dystalne w grubościach 4, 8, 12 i 16mm oraz tylne w grubościach 4 i 8mm.</t>
  </si>
  <si>
    <t>Element udowy cementowany, półzwiązany, anatomiczny (prawy, lewy) wykonany ze stopu CoCr. Kompatybilny z wkładkami zatrzaskowymi i rotacyjnymi. Rozmiary 2; 2,5; 3; 4; 5; dla każdej ze stron.</t>
  </si>
  <si>
    <t>Augment piszczelowy w grubościach 5, 10 i 15mm.</t>
  </si>
  <si>
    <t>Element piszczelowy stawu kolanowego w opcji zatrzaskowej, cementowany, wykonany ze stopu tytanu, kompatybilny z wkładką zatrzaskową CR, PS, PS o zwiększonej stabilności, półzwiązaną. W dolnej części posiada skrzydełka antyrotacyjne, możliwość zastosowania trzpieni przedłużających bezcementowych lub cementowanych oraz augmentów. Rozmiary 2; 2,5; 3; 4; 5.</t>
  </si>
  <si>
    <t>Element piszczelowy stawu kolanowego w opcji zatrzaskowej, cementowany, wykonany ze stopu tytanu, kompatybilny z wkładką zatrzaskową CR, PS, PS o zwiększonej stabilności, półzwiązaną. W dolnej części posiada skrzydełka antyrotacyjne oraz offset +/- 4mm, możliwość zastosowania trzpieni przedłużających bezcementowych lub cementowanych oraz augmentów. Rozmiary 1,5; 2; 2,5; 3; 4; 5 w opcji LM/RL i RM/LL.</t>
  </si>
  <si>
    <t>Rewizyjny element piszczelowy stawu kolanowego w opcji rotacyjnej, cementowany, wykonany z CoCr z wysoce polerowaną powierzchnią artykulacyjną. Z możliwością zamontowania kołnierzy przynasadowych, augmentów i trzpieni bezcementowych lub cementowanych. Kompatybilny z wkładkami rotacyjnymi oraz elementem udowym CR/CS, PS, półzwiązanym, zawiasowym, poresekcyjnym. Rozmiary 1,5; 2; 2,5; 3; 4; 5; 6.</t>
  </si>
  <si>
    <t>Element piszczelowy rewizyjny stawu kolanowego w opcji rotacyjnej, cementowany, wykonany z CoCr z wysoce polerowaną powierzchnią artykulacyjną. Z możliwością zamontowania kołnierzy przynasadowych, augmentów (z wyjątkiem rozmiaru 2/0) i trzpieni bezcementowych lub cementowanych. Kompatybilny z wkładkami rotacyjnymi oraz elementem udowym CR/CS, PS, półzwiązanym, zawiasowym, poresekcyjnym. Rozmiary (góra/dół): 2/0; 3/1; 4/2; o grubościach 15 i 25mm</t>
  </si>
  <si>
    <t>Kołnierz piszczelowy bezcementowy z napyleniem porowatym tytanem w części proksymalnej, uzupełniający ubytki kostne wewnątrz przynasady, zapewniający stabilność rotacyjną i progresywnie przenoszący obciążenia poprzez schodkową budowę. Rozmiary 29,37, 45, 53, 61mm.</t>
  </si>
  <si>
    <t>Kołnierz udowy bezcementowy uzupełniający ubytki kostne wewnątrz przynasady, zapewniający stabilność rotacyjną i progresywnie przenoszący obciążenia poprzez schodkową budowę. Rozmiary 20, 31, 34, 40, 46mm. W opcji z napyleniem porowatym tytanem w części dystalnej lub w całości.</t>
  </si>
  <si>
    <t>Śruba mocująca adapter udowy neutralna lub offset +/- 2mm</t>
  </si>
  <si>
    <t>Trzpień bezcementowy, antyrotacyjny, uniwersalny dla elementu udowego i piszczelowego o długości 75, 115 i 150mm, w średnicach 10 - 24mm co 2 mm.</t>
  </si>
  <si>
    <t>Trzpień cementowany, uniwersalny dla elementu udowego i piszczelowego. Rozmiary 30 i 60mm.</t>
  </si>
  <si>
    <t>Wkładka zatrzaskowa wykonana z polietylenu o wysokiej masie cząsteczkowej, dodatkowo wzmocniona prętem, w opcji PS o zwiększonej stabilności, mocowana zatrzaskowo na obwodzie elementu piszczelowego, Rozmiary 1,5; 2; 2,5; 3; 4; 5; 6 w wysokościach 10, 12.5, 15, 17,5, 20, 22,5, 25, 30mm.</t>
  </si>
  <si>
    <t>Wkładka zatrzaskowa, półzwiązana, wykonana z polietylenu o wysokiej masie cząsteczkowej, dodatkowo wzmocniona prętem, mocowana zatrzaskowo na obwodzie elementu piszczelowego. Rozmiary 2; 2,5; 3; 4; 5 w wysokościach 10, 12.5, 15, 17,5, 20, 22,5, 25, 30mm.</t>
  </si>
  <si>
    <t>Wkładka rotacyjna, półzwiązana, wykonana z polietylenu o wysokiej masie cząsteczkowej, dodatkowo wzmocniona prętem, Rozmiary 2; 2,5; 3; 4; 5; w wysokościach 10, 12.5, 15, 17,5, 20, 22,5, 25, 30mm</t>
  </si>
  <si>
    <t>Augment udowy o grubości 5 i 10 mm do zawiasowego elementu udowego. Mocowany cementem kostnym.</t>
  </si>
  <si>
    <t>Element udowy anatomiczny (prawy i lewy), wykonany ze stopu CoCr, z możliwością zamocowania bezcementowych kołnierzy udowych uzupełniających ubytki kostne wewnątrz przynasady, zapewniających stabilność rotacyjną i progresywnie przenoszących obciążenia poprzez schodkową budowę, z możliwością mocowania trzpieni przedłużających. Dostępny w 3 rozmiarach dla każdej ze stron.</t>
  </si>
  <si>
    <t>Głowa metalowa CoCr o średnicy 22,225mm o długości +4 i +7mm oraz 28mm o długości szyjki +1,5; + 5; +8,5; + 12mm oraz 32mm o długości szyjki +1; +5; + 9; +13mm. Stożek 12/14.</t>
  </si>
  <si>
    <t>Trzpień bezcementowy ze stopu tytanu, prosty, prostokątny przekrój poprzeczny, zwężający się dystalnie, w opcji kołnierzowej i bezkołnierzowej oraz w opcji CCD 125° i 135°, (Offset: Standard 135°; High +7mm 135°, Coxa Vara +7mm 125°; Coxa Vara 0mm 125°, Short Neck -5mm 135°). Uniwersalny dla biodra prawego i lewego, na całej długości pokryty hydroksyapatytem (średnia grubość 155μm), posiadający na całej powierzchni wzdłużne i poprzeczne nacięcia umożliwiające bardzo dobrą pierwotna stabilizację. Rozmiary 8 - 20 o długości trzpienia 115 - 190mm w zależności od opcji. Dostępny trzpień dysplastyczny w opcji standardowej i z nadbudową krętarzową rozmiar 6. Stożek 12/14, szyjka spłaszczona w płaszczyźnie ML.</t>
  </si>
  <si>
    <t>Głowa metalowa CoCr o średnicy 36mm o długości szyjki -2, +1,5; + 5; +8,5; + 12, +15,5mm oraz 40mm o długości szyjki -2, +1,5; + 5; +8,5; + 12, +15,5mm. Stożek 12/14</t>
  </si>
  <si>
    <t>Panewka hemisferyczna, bezcementowa, pokryta porowatym tytanem, posiadająca uniwersalny mechanizm osadzania wkładek polietylenowych i ceramicznych. Opcje bezotworowa oraz z możliwością zastosowania 3 śrub mocujących dostępne w średnicach 48 - 66mm co 2mm. Opcje dysplastyczna wielootworowa w średnicach 38 - 46mm co 2mm oraz wielootworowa w średnicach 48 - 72mm co 2mm. Otwory umożliwiające ustawienie śrub w zakresie 34°.</t>
  </si>
  <si>
    <t>Śruba do kości gąbczastej o średnicy 6,5mm, w długościach 15 - 70mm, co 5mm.</t>
  </si>
  <si>
    <t>Zaślepka do panewki bezcementowej.</t>
  </si>
  <si>
    <t>Trzpień, mocowany w przynasadzie, bezcementowy, wykonany ze stopu tytanu, pokryty porowatym tytanem o zaawansowanej strukturze 3D, współczynnik tarcia 1,2 oraz 80% porowatość przy średniej wielkości porów 300μm. CCD 130°, w 13 rozmiarach, w wersji Standard i High Offset, o długości trzpienia 95 - 119mm. Równomierny wzrost rozmiaru ML o 1,25mm oraz długości o 2mm między rozmiarami. Lateralizacja o 6mm w rozmiarach 0-3, oraz o 8mm w rozmiarach 4-12. Stożek 12/14, szyjka spłaszczona w płaszczyźnie ML.</t>
  </si>
  <si>
    <t>UWAGA! Dokument należy podpisać kwalifikowanym podpisem elektronicznym.</t>
  </si>
  <si>
    <t>użyczenie na czas trwania umowy</t>
  </si>
  <si>
    <t>użyczenie każdorazowo do wykonania zabiegu na czas trwania umowy</t>
  </si>
  <si>
    <t>zgodnie z opisem poniżej</t>
  </si>
  <si>
    <t>Wkładka stawowa wykonana z wysoko usieciowanego polietylenu wzbogaconego witaminą E w wersji PS w minimum 8 grubościach, z 4-punktowym mocowaniem dla redukcji mikroruchów</t>
  </si>
  <si>
    <t>użyczenie na czas obowiązywania umowy</t>
  </si>
  <si>
    <t>D</t>
  </si>
  <si>
    <t>E</t>
  </si>
  <si>
    <t>UŻYCZENIE INSTRUMENTARIUM</t>
  </si>
  <si>
    <t>UŻYCZENIE  INSTRUMENTARIUM</t>
  </si>
  <si>
    <t>początkowa wartość netto instrumentarium: ............ Zł</t>
  </si>
  <si>
    <t xml:space="preserve">I. Wykonawca zobowiązuje się do utrzymywania stałego zestawu depozytowego oferowanego przedmiotu zamówienia w ilości: </t>
  </si>
  <si>
    <t>Dostawy materiałów ortopedycznych wraz z instrumentarium - na wezwanie Zamawiającego.</t>
  </si>
  <si>
    <t>Drut do wiązania odłamów  fi 0,7   L 10m</t>
  </si>
  <si>
    <t>Drut do wiązania odłamów  fi 0,9   L 10m</t>
  </si>
  <si>
    <t>Drut do wiązania odłamów  fi 1,0   L 10m</t>
  </si>
  <si>
    <t>Drut do wiązania odłamów  fi 1,2   L 10m</t>
  </si>
  <si>
    <t>Drut do wiązania odłamów  fi 1,8   L 10m</t>
  </si>
  <si>
    <t xml:space="preserve">Ilość szt. </t>
  </si>
  <si>
    <t>Szkolenie z techniki operacyjnej  dla 2 chirurgów (bezpłatne)</t>
  </si>
  <si>
    <t xml:space="preserve">(Zamawiający wymaga możliwości zakupu poszczególnych elementów osobno). </t>
  </si>
  <si>
    <t>wypełnić dane poniżej</t>
  </si>
  <si>
    <t>Opis przedmiotu zamówienia</t>
  </si>
  <si>
    <t>Producent/nazwa własna/nr katalogowy</t>
  </si>
  <si>
    <t xml:space="preserve">ilość sztuk </t>
  </si>
  <si>
    <t>stawka podatku VAT            (w %)</t>
  </si>
  <si>
    <t>Element trzpieniowy wykonany z tytanu, z podłóżnymi wypustkami w 3 różnych opcjach długości 155, 195, 235 mm i średnicy 14-28 mm</t>
  </si>
  <si>
    <t>Element krętarzowy, napylony czystym tytanem i hydroksyapatytem w 5 różnych rozmiarach od 19-31 mm</t>
  </si>
  <si>
    <t>Głowa metalowa CrCo w rozmiarze 28 mm i 32 mm w 5 długościach szyjki na stożek V40</t>
  </si>
  <si>
    <t>Głowa metalowa duża w rozmiarach 36, 40, 44 mm i 5 rozmiarach offsetu. Głowa metalowa ze stopów pokrytych warstwą jonową o zwiększonej gładkości i wytrzymałości względem stopów z CrCo. Głowa na stożek V40</t>
  </si>
  <si>
    <t xml:space="preserve">Endoproteza kłykciowa stawu kolanowego wersja cementowana oraz wersja bezcementowa (klasyczna i wersja z pokryciem 3D)
Element udowy jednopromieniowy w płaszczyźnie strzałkowej w zakresie 10-100 stopni, anatomiczny (prawy, lewy) wykonany ze stopu kobaltowo-chromowego, z podniesioną o 7° przednią częścią zapobiegającą tzw. notching; w 8 rozmiarach dla każdej ze stron.
Element piszczelowy modularny, wykonany ze stopu kobaltowo-chromowego, w 8 rozmiarach.                                                                                                                                                                                       Taca piszczelowa pierwotna standardowa oraz taca piszczelowa uniwersalna do tzw. trudnych kolan, z możliwością dokręcenia przedłużek cementowych i zastosowania bloczków uzupełniających ubytki kostne.
Przedłużki cementowe o średnicach 9mm, 12mm i 15mm. I w długościach 50 lub 100 mm.
Bloczki uzupełniające ubytki kostne o grubościach 5mm i 10mm.
Wkładka z polietylenu o zwiększonej odporności na utlenianie i wytrzymałości mechanicznej względem standardowych polietylenów crosslinkowanych, bez dodatków organicznych:
- CR (bez stabilizacji),
- PS (z tylną stabilizacją),
- CS (o zwiększonej stabilizacji w płaszczyźnie czołowej)
Wszystkie wkładki blokowane obwodowo o geometrii zapewniającej poruszanie się elementu udowego po łuku rotacyjnym o grubościach: 9mm, 11mm, 13mm, 16mm i 19mm. W wersji PS oraz CS możliwość zastosowania wkładek 22 oraz 25 mm. Opcjonalnie dostępne instrumentarium przednioreferencyjne dla kolan koślawych; </t>
  </si>
  <si>
    <t>a</t>
  </si>
  <si>
    <t xml:space="preserve">cementowana </t>
  </si>
  <si>
    <t>b</t>
  </si>
  <si>
    <t>z rozbudową piszczeli</t>
  </si>
  <si>
    <t>Podkładki typu cone wypełniające masywne ubytki nasady dalszej kości udowej i nasady bliższej kości piszczelowej - wykonane z czystego tytanu w technologii 3D umożliwiające przerost tkanką kostną.</t>
  </si>
  <si>
    <t xml:space="preserve">z których składa się cały komplet, zaś w kolumnie "nr katalogowy" winny znaleźć się numery katalogowe poszczególnych elementów z podziałem na grupy elementów </t>
  </si>
  <si>
    <t>Linki o średnicy 1.6mm lub 2.0mm i długości min. 500mm z plecionki 49 drutów ze stali w komplecie z zaciskiem</t>
  </si>
  <si>
    <t>Wyprofilowana płyta do złamań krętarzowych o grubości 4mm, w dwóch rozmiarach proksymalnych (medium i large) i 6 długościach: 100mm, 110mm, 150mm, 160mm, 200mm, 210mm, posiadająca mechanizm blokujący do kabli oraz dodatkowe otwory na śruby korowe o średnicy 4.5mm</t>
  </si>
  <si>
    <t xml:space="preserve">Stalowa płyta prosta blokująco-kompresyjna 5 mm, szeroka. Otwory pod śruby korowe ø 4.5 mm, śruby gąbczaste ø 6.5 mm oraz otwory blokowane poprzez wkładki gwintujące pod śruby blokowane ø 5 mm oraz wkładki do kabli do zabiegów około protezowych. Ilość otworów: od 8 do 16. Długości płyt: od 155 mm do 299 mm. Na płycie otwory do wprowadzenia drutów Kirschnera. Płyta i wkładki do kabli sterylne. </t>
  </si>
  <si>
    <t>Zaślepka do płyty prostej, dająca możliwość zaciśnięcia kabla na płycie</t>
  </si>
  <si>
    <t>Podać dla każdego użyczonego sprzętu: (instrumentarium, napęd, kontenery) - osobno dla każdej szt.</t>
  </si>
  <si>
    <t>wartośc netto (zł)_____________ wartość brutto (zł) _____________</t>
  </si>
  <si>
    <t>Śruby tytanowe, kaniulowane, samowiercące, kompresyjne, średnica 5,0mm, pod druty Kirchnera 1,6mm. Otwór heksagonalny w głowie śruby. Śruby z krótkim gwintem i z efektem kompresji, dł. 24-70 mm, skok co 2 oraz co 5 mm (w zależności od rozmiaru) oraz z długim gwintem i z efektem kompresji, dł. 30-70 mm, skok co 2 i co 5 mm (w zależności od rozmiaru) oraz z pełnym gwintem, bez efektu kompresji, dł. 24-70 mm, skok co 2 i co 5 mm (w zależności od rozmiaru).</t>
  </si>
  <si>
    <t xml:space="preserve">Śruby tytanowe, kaniulowane, samowiercące, kompresyjne, średnica 7.0 mm, pod druty Kirschnera 2.2 mm. Otwór heksagonalny w głowie śruby. Śruby z krótkim gwintem i z efektem kompresji, dł. 40-140 mm, skok co 5 oraz co 10 mm (w zależności od rozmiaru) oraz z długim gwintem i z efektem kompresji, dł. 40-140 mm, skok co 5 oraz co 10 mm (w zależności od rozmiaru) oraz z pełnym gwintem, bez efektu kompresji, dł. 40-140 mm, skok co 5 oraz co 10 mm (w zależności od rozmiaru).  </t>
  </si>
  <si>
    <t>Podać w zł - poczatkowa: wartość netto ________  wartość brutto  _______ (wyszczególnić każdy oddzielny element)</t>
  </si>
  <si>
    <t>1. TRZPIEŃ</t>
  </si>
  <si>
    <t>2a</t>
  </si>
  <si>
    <t>2b</t>
  </si>
  <si>
    <t>2c</t>
  </si>
  <si>
    <t>2d</t>
  </si>
  <si>
    <t>Element proksymalny</t>
  </si>
  <si>
    <t>Element dystalny</t>
  </si>
  <si>
    <t>Przedłużka 30mm</t>
  </si>
  <si>
    <t>2. PANEWKA</t>
  </si>
  <si>
    <t>Zatyczka centralna do panewki</t>
  </si>
  <si>
    <t>Śruby ryglujące do panewki bezcementowej</t>
  </si>
  <si>
    <t>3. WKŁAD PANEWKOWY DO PANEWKI</t>
  </si>
  <si>
    <t>4. GŁOWA</t>
  </si>
  <si>
    <t>Głowa metalowa wykonana z CoCr fi 28-32-36 mm w co najmniej 4 długościach.</t>
  </si>
  <si>
    <t>Trzpień krótki, przynasadowy bezcementowy, tytanowy z domieszką niobu Ti6Al7Nb. Podwójnie napylony tytanem i hydroksyapatytem, o potrójnie zwężającej się konstrukcji, progresywny wzrost szyjki proporcjonalny do wielkości trzonu trzpienia, dający lepsze odtworzenie anatomii. Dystalna końcówka trzpienia zwężająca się o polerowanym wykończeniu. Szyjka polerowana, eurokonus 12/14. W conajmniej 8 rozmiarach w wersji standardowej i lateralizowanej o kącie CCD 132 stopnie.</t>
  </si>
  <si>
    <t>Trzpień - b/cementowy, wykonany z utwardzonego tytanu, powierzchnia korundowa o modułowej konstrukcji, samocentrujący, modularny łączony śrubą, na przekroju okrągły, zwężający się dystalnie, posiadający w części dystalnej pionowe ostrokrawędziste ożebrowanie, zabezpieczające przed rotacją trzpienia w kanale kości udowej.
Część trzonowa trzpienia prosta o dł. 140 i 200mm (zakrzywiona) w 10 średnicach. Część przynasadowa w wersji standardowej kąt CCD 130 stopni lub lateralizowanej kat CCD 127 stopni, w 3 długościach 50-60-70mm. Oba elementy łączone śrubą. Przedłużka o długości 30mm. Eurokonus 12/14.</t>
  </si>
  <si>
    <t>Śruba łącząca krótka i długa</t>
  </si>
  <si>
    <t xml:space="preserve">Wkład polietylenowy z dodatkiem Vit E, bez stearynianu wapnia, do panewki pierwotnej, w wersji symetrycznej i asymetrycznej 10 i 20 stopni dla głów o średnicy zewnetrznej 28, 32, 36mm. Wkłady rosnące wraz z rozmiarem panewki </t>
  </si>
  <si>
    <r>
      <rPr>
        <sz val="9"/>
        <rFont val="Tahoma"/>
        <family val="2"/>
      </rPr>
      <t>Głowa</t>
    </r>
    <r>
      <rPr>
        <i/>
        <sz val="9"/>
        <rFont val="Tahoma"/>
        <family val="2"/>
      </rPr>
      <t xml:space="preserve"> </t>
    </r>
    <r>
      <rPr>
        <sz val="9"/>
        <rFont val="Tahoma"/>
        <family val="2"/>
      </rPr>
      <t>ceramiczna o wzrastających rozmiarach fi 28-32-36-40 mm. Głowa 28mm w 3 długościach szyjki, 32-36-40mm w 4 długościach szyjki.</t>
    </r>
  </si>
  <si>
    <t>PAKIET NR 1 Śruby tytanowe, kaniulowane</t>
  </si>
  <si>
    <t>Ilość szt.  lub miesięcy</t>
  </si>
  <si>
    <t>cena jedn. netto lub czynsz miesięczny netto</t>
  </si>
  <si>
    <t>cena jedn. brutto lub czynsz miesięczny brutto</t>
  </si>
  <si>
    <t>początkowa wartość brutto instrumentarium: ............ Zł</t>
  </si>
  <si>
    <t xml:space="preserve">Śruba kompresyjna </t>
  </si>
  <si>
    <t>Śruba kostna szyjkowa/kłykciowa, długość gwintu 22-23 mm, długość śruby L= od 95mm do 135 mm w odstępach co 5 mm</t>
  </si>
  <si>
    <t>Śruba kostna szyjkowa/kłykciowa, długość gwintu 26-27mm, długość śruby L= od 80mm do 95 mm w odstępach co 5 mm</t>
  </si>
  <si>
    <t>Śruba kostna szyjkowa/kłykciowa, długość gwintu 26-27mm, długość śruby L=od 55mm do 80 mm w odstępach co 5 mm</t>
  </si>
  <si>
    <t>PAKIET NR 5 - KOTWICE</t>
  </si>
  <si>
    <t>PAKIET NR 6 Substytuty kości gąbczastej stosowane przy zabiegach stawu biodrowego i kolanowego</t>
  </si>
  <si>
    <t>PAKIET NR 9 - ŚRUBY I PŁYTY DO ZESPALANIA KOŚCI UDOWEJ METODĄ DYNAMICZNEGO SYSTEMU BIODROWEGO/KŁYKCIOWEGO</t>
  </si>
  <si>
    <r>
      <rPr>
        <b/>
        <sz val="10"/>
        <color indexed="10"/>
        <rFont val="Tahoma"/>
        <family val="2"/>
      </rPr>
      <t>3. kontener sterylizacyjny</t>
    </r>
    <r>
      <rPr>
        <b/>
        <sz val="10"/>
        <rFont val="Tahoma"/>
        <family val="2"/>
      </rPr>
      <t xml:space="preserve"> - podać poniższe informacje (dla każdej sztuki): </t>
    </r>
  </si>
  <si>
    <r>
      <rPr>
        <b/>
        <sz val="10"/>
        <color indexed="10"/>
        <rFont val="Tahoma"/>
        <family val="2"/>
      </rPr>
      <t>4. kontener sterylizacyjny</t>
    </r>
    <r>
      <rPr>
        <b/>
        <sz val="10"/>
        <rFont val="Tahoma"/>
        <family val="2"/>
      </rPr>
      <t xml:space="preserve"> - podać poniższe informacje (dla każdej sztuki): </t>
    </r>
  </si>
  <si>
    <r>
      <rPr>
        <b/>
        <sz val="10"/>
        <color indexed="10"/>
        <rFont val="Tahoma"/>
        <family val="2"/>
      </rPr>
      <t>5. kontener sterylizacyjny</t>
    </r>
    <r>
      <rPr>
        <b/>
        <sz val="10"/>
        <rFont val="Tahoma"/>
        <family val="2"/>
      </rPr>
      <t xml:space="preserve"> - podać poniższe informacje (dla każdej sztuki): </t>
    </r>
  </si>
  <si>
    <t>nazwa / producent/ rok produkcji / ilość szt. ........................................</t>
  </si>
  <si>
    <t>początkowa wartość netto instrumentarium: ............ zł</t>
  </si>
  <si>
    <t>początkowa wartość brutto instrumentarium: ............ zł</t>
  </si>
  <si>
    <t>nazwa / producent/ rok produkcji / ilość szt. 1</t>
  </si>
  <si>
    <t>początkowa wartość netto ............ zł</t>
  </si>
  <si>
    <t>początkowa wartość brutto ............ zł</t>
  </si>
  <si>
    <t xml:space="preserve">Endoproteza kłykciowa rewizyjna stawu kolanowego, cementowana. Element udowy rewizyjny jednoosiowy w płaszczyźnie strzałkowej w zakresie 10-100 stopni, anatomiczny (prawy, lewy), wykonany ze stopu kobaltowo-chromowego, z podnieiosną o 7 stopni przednią częścią zapobiegającą tzw. notching - nadmiernemu naciskowi implantu na warstwę korową przedniej części uda, w 8 rozmiarach dla każdej ze stron. Element piszczelowy wykonany ze stopu kobaltowo - chromowego w 8 rozmiarach. Wkładka rewizyjna z podwyższonym bolcem stabilizującym kompatybilna z systemem pierwotnym, mocowana zatrzaskowo, przynajmniej w 8 grubościach. Trzpienie przedłużające do elementu piszczelowego i udowego, bezcementowe, tytanowe o długościach 100 mm i 150 mm i średnicach od 10 mm do 25 mm (skok co 1 mm), z systemem umożliwiającym przesunięcie osi za pomocą mimośrodu (adaptery offsetowe 2, 4, 6, 8mm) w zakresie 360 stopni. Możliwość dodatkowego przedłużenia trzpienia za pomocą tzw. extenderów o długościach 25 i 50 mm. System dajacy możliwość zastosowania podkładek pod płytę piszczelową (o grubościach 5 i 10 mm) oraz bloczków uzupełniających ubytki kostne do elementu udowego (o grubościach 5, 10, 15 mm). </t>
  </si>
  <si>
    <t xml:space="preserve">Stalowa śruba korowa 4.5 mm </t>
  </si>
  <si>
    <t xml:space="preserve">Komponent udowy PS anatomiczny (prawy i lewy) ze stopu CoCr w minimum 8 rozmiarach, cementowany, tylnoreferencyjny, zapewniający dodatkową stabilizację tylną, o pojedynczym promieniu w zakresie -20 do +90° dla zapewnienia maksymalnej stabilności, z odchyleniem kołnierza przedniego 5° ułatwiającym dobór optymalnego rozmiaru, z szerokim kątem Q oraz głęboką bruzdą rzepki dla uniknięcia zwichnięcia rzepki oraz zapewnienia jej ciągłej stabilizacji. Zachowująca strukturę kostną – cięcie dystalne i tylne tylko 9 mm. Opcja bezcementowa oraz z pokryciem TiNBN. </t>
  </si>
  <si>
    <t>Komponent piszczelowy ze stopu CoCr w minimum 8 rozmiarach. Opcja antyalergiczna z pokryciem TiNBN.</t>
  </si>
  <si>
    <t>Klin gąbczasty 20x20x10mm</t>
  </si>
  <si>
    <t>Klin gąbczasty 10x10x20mm</t>
  </si>
  <si>
    <t>Walec gąbczasty, średnica 12/20mm</t>
  </si>
  <si>
    <t>Walec gąbczasty, średnica 14/20mm</t>
  </si>
  <si>
    <t>Wiórki oddające strukturę kości gąbczastej w rozmiarach 4-6 mm, objętość 20cc</t>
  </si>
  <si>
    <t>Wiórki oddające strukturę kości gąbczastej w rozmiarach 4-6 mm, objętość 30cc</t>
  </si>
  <si>
    <t>Wiórki oddające strukturę kości gąbczastej w rozmiarach 4-6 mm, objętość 5cc</t>
  </si>
  <si>
    <t>po min. 1 szt. z każdego rodzaju i rozmiaru.</t>
  </si>
  <si>
    <t>Drut do wiązania odłamów  fi 1,5   L10m</t>
  </si>
  <si>
    <t>Śruba blokowana tytanowa T10ø 3,5 mm, dł. 8-70 mm</t>
  </si>
  <si>
    <t xml:space="preserve">1. Wykonawca zobowiązuje się do utrzymywania stałego zestawu depozytowego w pełnym zakresie rozmiarów oferowanego przedmiotu zamówienia w ilości: </t>
  </si>
  <si>
    <t>PAKIET NR 12 Endoproteza stawu biodrowego</t>
  </si>
  <si>
    <t>PAKIET NR 13 Edoproteza kłykciowa stawu kolanowego oraz endoproteza kłykciowa rewizyjna stawu kolanowego</t>
  </si>
  <si>
    <t>Dwa miękkie, poliestrowe implanty do szycia łąkotki, połączone nicią 2-0 z UHMWPE. System bezwęzłowy, mocowanie typu ziploop. Podajnik ołówkowy z ogranicznikiem głębokości penetracji igły 10-18mm. Prowadnica metalowa zakończona igłą o śr.1,6mm</t>
  </si>
  <si>
    <t>Dwa miękkie, poliestrowe implanty do szycia łąkotki, połączone nicią 2-0 z UHMWPE. System bezwęzłowy, mocowanie typu ziploop. Podajnik ołówkowy z ogranicznikiem głębokości penetracji igły 10-18mm. Prowadnica metalowa wygięta 14st, zakończona igłą o śr.1,6mm</t>
  </si>
  <si>
    <t>Metalowa prowadnica typu half pipe</t>
  </si>
  <si>
    <t>Obcinacz nici</t>
  </si>
  <si>
    <t>PAKIET NR 3 Endoprotezy I</t>
  </si>
  <si>
    <t>PAKIET NR 4 MATERIAŁY ORTOPEDYCZNE I</t>
  </si>
  <si>
    <t>PAKIET NR 7 MATERIAŁY ORTOPEDYCZNE II</t>
  </si>
  <si>
    <t>PAKIET NR 8 MATERIAŁY ORTOPEDYCZNE III</t>
  </si>
  <si>
    <t>PAKIET NR 10 MATERIAŁY DO ZESPOLEŃ KOŚCI STRZAŁKOWEJ</t>
  </si>
  <si>
    <t>PAKIET NR 11 ENDOPROTEZY II</t>
  </si>
  <si>
    <t>PAKIET NR 14 MATERIAŁY ORTOPEDYCZNE IV</t>
  </si>
  <si>
    <t>PAKIET NR 17 MATERIAŁY DO SZYCIA ŁĄKOTKI II</t>
  </si>
  <si>
    <t>System szycia łąkotek metodą inside – outside. System zaopatrzony w giętką prowadnice umożliwiającą dogięcie śródoperacyjne oraz igłę nitynolową z oczkiem – jednorazowy sterylny zestaw umożliwia założenie kilku szwów łąkotki u jednego pacjenta. W zestawie dokręcany zacisk ułatwiający wprowadzenie igły w tkanki. Pakowane pojedynczo, sterylne</t>
  </si>
  <si>
    <t>System szycia łąkotek all – inside. Implant o wysokiej wytrzymałości na wyrwanie min 70 N. System zbudowany z dwóch miękkich implantów wykonanych z nici połączonych ze sobą nierozpuszczalną nicią 2-0 wykonanej z rdzenia z poliestru oplecionego UHMWPE - polietylenem o ultra wysokiej masie cząsteczkowej. Konstrukcja implantu umożliwia kolejne dociągnięcie 2 pojedynczych szwów materacowych. Igły z implantami znajdują się w jednym ergonomicznym narzędziu umożliwiającym wprowadzanie implantu jedną ręką, przy każdej rotacji. Umieszczone w rękojeści pokrętło do implantacji  umożliwia jednoręczne i powtarzalne dostarczanie implantów w różnych orientacjach narzędzia. Zrzucenie implantu i przeładowanie potwierdzone sygnałem dźwiękowym. Implant wyposażony w zintegrowany ogranicznik głębokości 10–18 mm (zwiększane co 2 mm), dostępny w min. czterech różnych opcjach: wygięcie w górę 12 i 24 stopnie, w dół 12 stopni i w wersji prostej. System umożliwia założenie implantów bez wyciągania rękojeści z kolana.</t>
  </si>
  <si>
    <t>Panewka b/cementowa typu pressfit, materiał: tytan-aluminium-wanad, zewnętrzna powierzchnia panewki  pokryta poprzez nakładanie warstwowe surowca Ti6AI4V. Panewka o geometrii półkuli z odchyleniem biegunowym. W rozmiarach od 44 do 70mm skok co 2mm, wyposażona w system blokujacy wkładkę. Panewka posiada od 2 do 3 otworów na śruby, zamknięte zaślepkami. Panewka przystosowana dla wkładów ceramicznych, polietylenowych oraz metalowych z opcja dwumobilności.</t>
  </si>
  <si>
    <t>Panewka rewizyjna b/cementowa typu pressfit, materiał: tytan-aluminium-wanad, zewnętrzna powierzchnia panewki  pokryta poprzez nakładanie warstwowe surowca Ti6AI4V. Panewka o geometrii półkuli z odchyleniem biegunowym. W rozmiarach od 44 do 80mm skok co 2mm, wyposażona w system blokujacy wkładkę. Panewka wielootworowa, przeznaczona do zabiegów pierwotnych i rewizyjnych. Dla wkładów ceramicznych, polietylenowych oraz metalowych z opcją dwumobilności.</t>
  </si>
  <si>
    <t>po 5 sztuk z każdego rodzaju</t>
  </si>
  <si>
    <t>PAKIET NR 16 MATERIAŁY DO SZYCIA ŁĄKOTKI I</t>
  </si>
  <si>
    <t>Zestaw instrumentarium do systemu kompatybilny z systemem. Zestaw użyczony bezpłatnie. Podać: nazwa, producent, nr katalogowy, rok produkcji (wyszczególnić każdy oddzielny element): __________________</t>
  </si>
  <si>
    <t>Zestaw instrumentarium do wykonania zabiegu. Zestaw użyczony bezpłatnie. Podać: nazwa, producent, nr katalogowy, rok produkcji (wyszczególnić każdy oddzielny element): __________________</t>
  </si>
  <si>
    <t>Instrumentarium (wyszczególnić każdy oddzielny element):</t>
  </si>
  <si>
    <t>użyczenie: 2 komplety instrumentarium, napędu wraz z dostarczeniem na koszt Wykonawcy ostrzy (w ilości odpowiedniej do wykonanania zabiegów) oraz 3 kontenerów do sterylizaji instrumentarium (Podać: nazwa, producent, nr katalogowy, rok produkcji)</t>
  </si>
  <si>
    <t>Zestaw instrumentarium do wykonania umowy. Zestaw użyczony bezpłatnie. Podać: nazwa, producent, nr katalogowy, rok produkcji (wyszczególnić każdy oddzielny element): __________________</t>
  </si>
  <si>
    <t xml:space="preserve">Kotwica tytanowa o średnicy 2,7mm i długości 8,5 mm, wyposażone w nić wzmocnioną typu FiberWire, na aplikatorze jednorazowym (komplet sterylny)  </t>
  </si>
  <si>
    <t xml:space="preserve">Kotwica tytanowa o średnicy 5,0 i długości 14,0mm, wyposażone w 2 nici wzmocnione typu FiberWire, na aplikatorze jednorazowym (komplet sterylny)  </t>
  </si>
  <si>
    <t>NAJEM INSTRUMENTARIUM :</t>
  </si>
  <si>
    <t>Szczegółowy zestaw instrumentarium  -  Podać: wartość, nazwa, producent, nr katalogowy, rok produkcji (wyszczególnić każdy oddzielny element):</t>
  </si>
  <si>
    <t>Najem zestawu instrumentarium  do wykonania zabiegu: __________________</t>
  </si>
  <si>
    <r>
      <rPr>
        <b/>
        <sz val="10"/>
        <color indexed="10"/>
        <rFont val="Tahoma"/>
        <family val="2"/>
      </rPr>
      <t>2. Szczegółowy zestaw instrumentarium</t>
    </r>
    <r>
      <rPr>
        <b/>
        <sz val="10"/>
        <rFont val="Tahoma"/>
        <family val="2"/>
      </rPr>
      <t xml:space="preserve"> - podać poniższe informacje (wyszczególnić każdy oddzielny element): </t>
    </r>
  </si>
  <si>
    <t>Podać w zł - poczatkowa:  wartość netto ________  wartość brutto  _______                                                     (wyszczególnić każdy oddzielny element)</t>
  </si>
  <si>
    <t>Podać w zł - poczatkowa (wyszczególnić każdy oddzielny element):  wartość netto ________  wartość brutto  _______</t>
  </si>
  <si>
    <t>Zestaw instrumentarium. Zestaw użyczony bezpłatnie. Podać: nazwa, producent, nr katalogowy, rok produkcji (wyszczególnić każdy oddzielny element): __________________</t>
  </si>
  <si>
    <t>Podać w zł - poczatkowa:  wartość netto ________  wartość brutto  _______                        (wyszczególnić każdy oddzielny element)</t>
  </si>
  <si>
    <t>Podać w zł - poczatkowa:  wartość netto ________  wartość brutto  _______                      (wyszczególnić każdy oddzielny element)</t>
  </si>
  <si>
    <t>Podać w zł - poczatkowa:  wartość netto ________  wartość brutto  _______                       (wyszczególnić każdy oddzielny element)</t>
  </si>
  <si>
    <t xml:space="preserve">PAKIET NR 2 Endoproteza całkowita pierwotna stawu kolanowego </t>
  </si>
  <si>
    <t xml:space="preserve">PAKIET NR 15 Endoproteza stawu biodrowego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</si>
</sst>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_-* #,##0.00&quot; zł&quot;_-;\-* #,##0.00&quot; zł&quot;_-;_-* \-??&quot; zł&quot;_-;_-@_-"/>
    <numFmt numFmtId="168" formatCode="#,##0_ ;\-#,##0\ "/>
    <numFmt numFmtId="169" formatCode="#,##0.00&quot; zł&quot;"/>
    <numFmt numFmtId="170" formatCode="#,##0.00\ [$€-1]"/>
    <numFmt numFmtId="171" formatCode="\ #,##0&quot;      &quot;;\-#,##0&quot;      &quot;;&quot; -      &quot;;@\ "/>
    <numFmt numFmtId="172" formatCode="#,##0.00\ _z_ł"/>
    <numFmt numFmtId="173" formatCode="#,##0.00&quot;     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_ ;\-#,##0.00\ "/>
    <numFmt numFmtId="179" formatCode="#,##0.00\ &quot;zł&quot;"/>
  </numFmts>
  <fonts count="80">
    <font>
      <sz val="10"/>
      <name val="Microsoft YaHei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0"/>
      <color indexed="12"/>
      <name val="Tahoma"/>
      <family val="2"/>
    </font>
    <font>
      <sz val="10"/>
      <name val="Times New Roman"/>
      <family val="1"/>
    </font>
    <font>
      <b/>
      <sz val="10"/>
      <color indexed="10"/>
      <name val="Tahoma"/>
      <family val="2"/>
    </font>
    <font>
      <sz val="11"/>
      <color indexed="8"/>
      <name val="Tahoma"/>
      <family val="2"/>
    </font>
    <font>
      <b/>
      <sz val="10"/>
      <name val="Microsoft YaHei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i/>
      <sz val="9"/>
      <name val="Tahoma"/>
      <family val="2"/>
    </font>
    <font>
      <b/>
      <sz val="11"/>
      <color indexed="8"/>
      <name val="Tahoma"/>
      <family val="2"/>
    </font>
    <font>
      <sz val="9"/>
      <name val="Microsoft YaHei"/>
      <family val="2"/>
    </font>
    <font>
      <sz val="8.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53"/>
      <name val="Tahoma"/>
      <family val="2"/>
    </font>
    <font>
      <b/>
      <sz val="9"/>
      <color indexed="53"/>
      <name val="Tahoma"/>
      <family val="2"/>
    </font>
    <font>
      <sz val="9"/>
      <color indexed="62"/>
      <name val="Tahoma"/>
      <family val="2"/>
    </font>
    <font>
      <sz val="8.5"/>
      <color indexed="8"/>
      <name val="Tahoma"/>
      <family val="2"/>
    </font>
    <font>
      <sz val="9"/>
      <color indexed="53"/>
      <name val="Tahoma"/>
      <family val="2"/>
    </font>
    <font>
      <b/>
      <sz val="10"/>
      <color indexed="3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b/>
      <sz val="10"/>
      <color rgb="FFFF0000"/>
      <name val="Tahoma"/>
      <family val="2"/>
    </font>
    <font>
      <b/>
      <sz val="9"/>
      <color rgb="FFFF0000"/>
      <name val="Tahoma"/>
      <family val="2"/>
    </font>
    <font>
      <sz val="9"/>
      <color rgb="FF7030A0"/>
      <name val="Tahoma"/>
      <family val="2"/>
    </font>
    <font>
      <b/>
      <sz val="9"/>
      <color theme="1"/>
      <name val="Tahoma"/>
      <family val="2"/>
    </font>
    <font>
      <sz val="8.5"/>
      <color theme="1"/>
      <name val="Tahoma"/>
      <family val="2"/>
    </font>
    <font>
      <sz val="9"/>
      <color rgb="FF000000"/>
      <name val="Tahoma"/>
      <family val="2"/>
    </font>
    <font>
      <sz val="9"/>
      <color rgb="FFFF0000"/>
      <name val="Tahoma"/>
      <family val="2"/>
    </font>
    <font>
      <b/>
      <sz val="10"/>
      <color rgb="FF0070C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2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5" fillId="27" borderId="1" applyNumberFormat="0" applyAlignment="0" applyProtection="0"/>
    <xf numFmtId="9" fontId="1" fillId="0" borderId="0" applyFill="0" applyBorder="0" applyAlignment="0" applyProtection="0"/>
    <xf numFmtId="0" fontId="7" fillId="0" borderId="0">
      <alignment/>
      <protection/>
    </xf>
    <xf numFmtId="166" fontId="7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1" fillId="0" borderId="0" applyFill="0" applyBorder="0" applyAlignment="0" applyProtection="0"/>
    <xf numFmtId="42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44">
      <alignment/>
      <protection/>
    </xf>
    <xf numFmtId="2" fontId="8" fillId="0" borderId="10" xfId="55" applyNumberFormat="1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vertical="center" wrapText="1"/>
      <protection/>
    </xf>
    <xf numFmtId="9" fontId="8" fillId="0" borderId="10" xfId="55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9" fillId="33" borderId="10" xfId="55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vertical="center" wrapText="1"/>
    </xf>
    <xf numFmtId="4" fontId="11" fillId="0" borderId="11" xfId="0" applyNumberFormat="1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34" borderId="0" xfId="44" applyFont="1" applyFill="1">
      <alignment/>
      <protection/>
    </xf>
    <xf numFmtId="0" fontId="11" fillId="35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1" xfId="0" applyFont="1" applyBorder="1" applyAlignment="1">
      <alignment horizontal="center" vertical="center"/>
    </xf>
    <xf numFmtId="179" fontId="71" fillId="0" borderId="11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/>
    </xf>
    <xf numFmtId="179" fontId="10" fillId="0" borderId="11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6" borderId="13" xfId="55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9" fontId="10" fillId="0" borderId="10" xfId="55" applyNumberFormat="1" applyFont="1" applyBorder="1" applyAlignment="1">
      <alignment horizontal="center" vertical="center" wrapText="1"/>
      <protection/>
    </xf>
    <xf numFmtId="2" fontId="11" fillId="33" borderId="10" xfId="55" applyNumberFormat="1" applyFont="1" applyFill="1" applyBorder="1" applyAlignment="1">
      <alignment horizontal="right" vertical="center" wrapText="1"/>
      <protection/>
    </xf>
    <xf numFmtId="2" fontId="11" fillId="0" borderId="10" xfId="55" applyNumberFormat="1" applyFont="1" applyBorder="1" applyAlignment="1">
      <alignment horizontal="center" vertical="center" wrapText="1"/>
      <protection/>
    </xf>
    <xf numFmtId="0" fontId="8" fillId="37" borderId="11" xfId="0" applyFont="1" applyFill="1" applyBorder="1" applyAlignment="1">
      <alignment horizontal="left" vertical="center" wrapText="1"/>
    </xf>
    <xf numFmtId="4" fontId="8" fillId="37" borderId="11" xfId="0" applyNumberFormat="1" applyFont="1" applyFill="1" applyBorder="1" applyAlignment="1">
      <alignment horizontal="center" vertical="center"/>
    </xf>
    <xf numFmtId="9" fontId="8" fillId="37" borderId="11" xfId="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16" fillId="0" borderId="0" xfId="44" applyFont="1">
      <alignment/>
      <protection/>
    </xf>
    <xf numFmtId="0" fontId="17" fillId="0" borderId="0" xfId="44" applyFont="1">
      <alignment/>
      <protection/>
    </xf>
    <xf numFmtId="0" fontId="16" fillId="0" borderId="0" xfId="44" applyFont="1" applyAlignment="1">
      <alignment horizontal="center"/>
      <protection/>
    </xf>
    <xf numFmtId="0" fontId="8" fillId="0" borderId="10" xfId="55" applyFont="1" applyBorder="1" applyAlignment="1">
      <alignment horizontal="left" vertical="center" wrapText="1"/>
      <protection/>
    </xf>
    <xf numFmtId="0" fontId="8" fillId="0" borderId="10" xfId="55" applyFont="1" applyBorder="1" applyAlignment="1">
      <alignment vertical="top"/>
      <protection/>
    </xf>
    <xf numFmtId="9" fontId="8" fillId="0" borderId="10" xfId="55" applyNumberFormat="1" applyFont="1" applyBorder="1" applyAlignment="1">
      <alignment horizontal="center" vertical="center"/>
      <protection/>
    </xf>
    <xf numFmtId="2" fontId="8" fillId="0" borderId="13" xfId="55" applyNumberFormat="1" applyFont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8" fillId="0" borderId="10" xfId="55" applyFont="1" applyBorder="1" applyAlignment="1">
      <alignment vertical="top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2" fontId="8" fillId="0" borderId="13" xfId="55" applyNumberFormat="1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173" fontId="9" fillId="37" borderId="19" xfId="55" applyNumberFormat="1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shrinkToFit="1"/>
      <protection/>
    </xf>
    <xf numFmtId="0" fontId="8" fillId="0" borderId="0" xfId="55" applyFont="1">
      <alignment/>
      <protection/>
    </xf>
    <xf numFmtId="4" fontId="9" fillId="0" borderId="20" xfId="55" applyNumberFormat="1" applyFont="1" applyBorder="1" applyAlignment="1">
      <alignment horizontal="center" vertical="top"/>
      <protection/>
    </xf>
    <xf numFmtId="4" fontId="8" fillId="0" borderId="10" xfId="55" applyNumberFormat="1" applyFont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vertical="center" wrapText="1"/>
      <protection/>
    </xf>
    <xf numFmtId="0" fontId="19" fillId="0" borderId="10" xfId="55" applyFont="1" applyBorder="1" applyAlignment="1">
      <alignment vertical="top" wrapText="1"/>
      <protection/>
    </xf>
    <xf numFmtId="0" fontId="8" fillId="33" borderId="10" xfId="55" applyFont="1" applyFill="1" applyBorder="1" applyAlignment="1">
      <alignment vertical="center" wrapText="1" shrinkToFit="1"/>
      <protection/>
    </xf>
    <xf numFmtId="0" fontId="19" fillId="0" borderId="10" xfId="55" applyFont="1" applyBorder="1" applyAlignment="1">
      <alignment vertical="top" shrinkToFit="1"/>
      <protection/>
    </xf>
    <xf numFmtId="0" fontId="8" fillId="33" borderId="10" xfId="55" applyFont="1" applyFill="1" applyBorder="1" applyAlignment="1">
      <alignment horizontal="left" vertical="center" wrapText="1" shrinkToFit="1"/>
      <protection/>
    </xf>
    <xf numFmtId="2" fontId="12" fillId="0" borderId="0" xfId="44" applyNumberFormat="1">
      <alignment/>
      <protection/>
    </xf>
    <xf numFmtId="4" fontId="8" fillId="0" borderId="0" xfId="63" applyNumberFormat="1" applyFont="1" applyAlignment="1">
      <alignment horizontal="center"/>
      <protection/>
    </xf>
    <xf numFmtId="0" fontId="8" fillId="0" borderId="0" xfId="63" applyFont="1">
      <alignment/>
      <protection/>
    </xf>
    <xf numFmtId="0" fontId="22" fillId="0" borderId="0" xfId="44" applyFont="1">
      <alignment/>
      <protection/>
    </xf>
    <xf numFmtId="0" fontId="22" fillId="0" borderId="0" xfId="44" applyFont="1" applyAlignment="1">
      <alignment horizontal="center"/>
      <protection/>
    </xf>
    <xf numFmtId="0" fontId="19" fillId="0" borderId="10" xfId="59" applyFont="1" applyBorder="1" applyAlignment="1">
      <alignment vertical="top"/>
      <protection/>
    </xf>
    <xf numFmtId="4" fontId="8" fillId="0" borderId="10" xfId="59" applyNumberFormat="1" applyFont="1" applyBorder="1" applyAlignment="1">
      <alignment horizontal="center" vertical="center" wrapText="1"/>
      <protection/>
    </xf>
    <xf numFmtId="9" fontId="8" fillId="0" borderId="10" xfId="59" applyNumberFormat="1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left" vertical="top"/>
      <protection/>
    </xf>
    <xf numFmtId="0" fontId="8" fillId="0" borderId="10" xfId="59" applyFont="1" applyBorder="1" applyAlignment="1">
      <alignment horizontal="center" vertical="center"/>
      <protection/>
    </xf>
    <xf numFmtId="0" fontId="9" fillId="37" borderId="21" xfId="59" applyFont="1" applyFill="1" applyBorder="1" applyAlignment="1">
      <alignment horizontal="center" vertical="center"/>
      <protection/>
    </xf>
    <xf numFmtId="0" fontId="8" fillId="0" borderId="0" xfId="59" applyFont="1" applyAlignment="1">
      <alignment horizontal="center" vertical="top"/>
      <protection/>
    </xf>
    <xf numFmtId="0" fontId="8" fillId="0" borderId="0" xfId="59" applyFont="1" applyAlignment="1">
      <alignment vertical="top" wrapText="1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34" borderId="0" xfId="44" applyFont="1" applyFill="1">
      <alignment/>
      <protection/>
    </xf>
    <xf numFmtId="0" fontId="8" fillId="0" borderId="10" xfId="44" applyFont="1" applyBorder="1" applyAlignment="1">
      <alignment horizontal="center" vertical="center"/>
      <protection/>
    </xf>
    <xf numFmtId="0" fontId="10" fillId="0" borderId="22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20" fillId="0" borderId="0" xfId="59" applyFont="1" applyAlignment="1">
      <alignment horizontal="center" vertical="center" wrapText="1"/>
      <protection/>
    </xf>
    <xf numFmtId="0" fontId="20" fillId="0" borderId="0" xfId="59" applyFont="1" applyAlignment="1">
      <alignment horizontal="left" vertical="center" wrapText="1"/>
      <protection/>
    </xf>
    <xf numFmtId="169" fontId="20" fillId="0" borderId="0" xfId="59" applyNumberFormat="1" applyFont="1" applyAlignment="1">
      <alignment horizontal="center" vertical="center" wrapText="1"/>
      <protection/>
    </xf>
    <xf numFmtId="9" fontId="20" fillId="0" borderId="0" xfId="59" applyNumberFormat="1" applyFont="1" applyAlignment="1">
      <alignment horizontal="center" vertical="center" wrapText="1"/>
      <protection/>
    </xf>
    <xf numFmtId="0" fontId="10" fillId="0" borderId="0" xfId="59" applyFont="1">
      <alignment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vertical="center" wrapText="1"/>
      <protection/>
    </xf>
    <xf numFmtId="9" fontId="10" fillId="0" borderId="13" xfId="59" applyNumberFormat="1" applyFont="1" applyBorder="1" applyAlignment="1">
      <alignment horizontal="center" vertical="center" wrapText="1"/>
      <protection/>
    </xf>
    <xf numFmtId="2" fontId="10" fillId="0" borderId="13" xfId="59" applyNumberFormat="1" applyFont="1" applyBorder="1" applyAlignment="1">
      <alignment horizontal="center" vertical="center" wrapText="1"/>
      <protection/>
    </xf>
    <xf numFmtId="179" fontId="10" fillId="0" borderId="13" xfId="59" applyNumberFormat="1" applyFont="1" applyBorder="1" applyAlignment="1">
      <alignment horizontal="center" vertical="center" wrapText="1"/>
      <protection/>
    </xf>
    <xf numFmtId="0" fontId="71" fillId="0" borderId="11" xfId="59" applyFont="1" applyBorder="1" applyAlignment="1">
      <alignment vertical="center" wrapText="1"/>
      <protection/>
    </xf>
    <xf numFmtId="0" fontId="71" fillId="0" borderId="12" xfId="59" applyFont="1" applyBorder="1" applyAlignment="1">
      <alignment vertical="center" wrapText="1"/>
      <protection/>
    </xf>
    <xf numFmtId="179" fontId="10" fillId="0" borderId="11" xfId="59" applyNumberFormat="1" applyFont="1" applyBorder="1" applyAlignment="1">
      <alignment horizontal="center" vertical="center" wrapText="1"/>
      <protection/>
    </xf>
    <xf numFmtId="0" fontId="10" fillId="0" borderId="23" xfId="59" applyFont="1" applyBorder="1" applyAlignment="1">
      <alignment horizontal="center" vertical="center" wrapText="1"/>
      <protection/>
    </xf>
    <xf numFmtId="0" fontId="10" fillId="0" borderId="18" xfId="59" applyFont="1" applyBorder="1" applyAlignment="1">
      <alignment horizontal="center" vertical="center" wrapText="1"/>
      <protection/>
    </xf>
    <xf numFmtId="169" fontId="11" fillId="0" borderId="24" xfId="59" applyNumberFormat="1" applyFont="1" applyBorder="1" applyAlignment="1">
      <alignment horizontal="center" vertical="center" wrapText="1"/>
      <protection/>
    </xf>
    <xf numFmtId="169" fontId="11" fillId="0" borderId="15" xfId="59" applyNumberFormat="1" applyFont="1" applyBorder="1" applyAlignment="1">
      <alignment horizontal="center" vertical="center" wrapText="1"/>
      <protection/>
    </xf>
    <xf numFmtId="0" fontId="15" fillId="0" borderId="0" xfId="59" applyFont="1">
      <alignment/>
      <protection/>
    </xf>
    <xf numFmtId="0" fontId="9" fillId="0" borderId="0" xfId="59" applyFont="1">
      <alignment/>
      <protection/>
    </xf>
    <xf numFmtId="2" fontId="13" fillId="0" borderId="23" xfId="44" applyNumberFormat="1" applyFont="1" applyBorder="1" applyAlignment="1">
      <alignment horizontal="center" vertical="center"/>
      <protection/>
    </xf>
    <xf numFmtId="2" fontId="13" fillId="0" borderId="11" xfId="44" applyNumberFormat="1" applyFont="1" applyBorder="1" applyAlignment="1">
      <alignment horizontal="center" vertical="center"/>
      <protection/>
    </xf>
    <xf numFmtId="2" fontId="10" fillId="0" borderId="11" xfId="44" applyNumberFormat="1" applyFont="1" applyBorder="1" applyAlignment="1">
      <alignment horizontal="center" vertical="center"/>
      <protection/>
    </xf>
    <xf numFmtId="0" fontId="8" fillId="38" borderId="11" xfId="0" applyFont="1" applyFill="1" applyBorder="1" applyAlignment="1">
      <alignment horizontal="center" vertical="center" wrapText="1"/>
    </xf>
    <xf numFmtId="9" fontId="8" fillId="38" borderId="11" xfId="0" applyNumberFormat="1" applyFont="1" applyFill="1" applyBorder="1" applyAlignment="1">
      <alignment horizontal="center" vertical="center"/>
    </xf>
    <xf numFmtId="167" fontId="16" fillId="0" borderId="11" xfId="0" applyNumberFormat="1" applyFont="1" applyBorder="1" applyAlignment="1">
      <alignment vertical="center"/>
    </xf>
    <xf numFmtId="167" fontId="17" fillId="0" borderId="11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9" fillId="39" borderId="10" xfId="44" applyFont="1" applyFill="1" applyBorder="1" applyAlignment="1">
      <alignment horizontal="center" vertical="center"/>
      <protection/>
    </xf>
    <xf numFmtId="0" fontId="0" fillId="39" borderId="0" xfId="0" applyFill="1" applyAlignment="1">
      <alignment/>
    </xf>
    <xf numFmtId="178" fontId="8" fillId="38" borderId="11" xfId="74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14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72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11" fillId="39" borderId="0" xfId="59" applyFont="1" applyFill="1" applyAlignment="1">
      <alignment vertical="center"/>
      <protection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vertical="center" wrapText="1"/>
    </xf>
    <xf numFmtId="0" fontId="73" fillId="0" borderId="0" xfId="0" applyFont="1" applyAlignment="1">
      <alignment/>
    </xf>
    <xf numFmtId="0" fontId="8" fillId="39" borderId="0" xfId="0" applyFont="1" applyFill="1" applyAlignment="1">
      <alignment/>
    </xf>
    <xf numFmtId="0" fontId="10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0" fillId="39" borderId="0" xfId="0" applyFont="1" applyFill="1" applyAlignment="1">
      <alignment/>
    </xf>
    <xf numFmtId="0" fontId="10" fillId="0" borderId="2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 horizontal="center" vertical="center" wrapText="1"/>
    </xf>
    <xf numFmtId="2" fontId="13" fillId="0" borderId="12" xfId="44" applyNumberFormat="1" applyFont="1" applyBorder="1" applyAlignment="1">
      <alignment horizontal="center" vertical="center"/>
      <protection/>
    </xf>
    <xf numFmtId="0" fontId="10" fillId="0" borderId="23" xfId="59" applyFont="1" applyBorder="1" applyAlignment="1">
      <alignment vertical="center" wrapText="1"/>
      <protection/>
    </xf>
    <xf numFmtId="0" fontId="11" fillId="8" borderId="11" xfId="0" applyFont="1" applyFill="1" applyBorder="1" applyAlignment="1">
      <alignment vertical="center" wrapText="1"/>
    </xf>
    <xf numFmtId="169" fontId="11" fillId="0" borderId="1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4" fontId="71" fillId="0" borderId="23" xfId="0" applyNumberFormat="1" applyFont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4" fontId="71" fillId="0" borderId="12" xfId="0" applyNumberFormat="1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/>
    </xf>
    <xf numFmtId="0" fontId="11" fillId="35" borderId="10" xfId="0" applyFont="1" applyFill="1" applyBorder="1" applyAlignment="1">
      <alignment horizontal="right"/>
    </xf>
    <xf numFmtId="4" fontId="9" fillId="37" borderId="11" xfId="0" applyNumberFormat="1" applyFont="1" applyFill="1" applyBorder="1" applyAlignment="1">
      <alignment/>
    </xf>
    <xf numFmtId="0" fontId="9" fillId="40" borderId="10" xfId="55" applyFont="1" applyFill="1" applyBorder="1" applyAlignment="1">
      <alignment horizontal="center" vertical="center" wrapText="1"/>
      <protection/>
    </xf>
    <xf numFmtId="0" fontId="11" fillId="12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1" fillId="36" borderId="29" xfId="55" applyFont="1" applyFill="1" applyBorder="1" applyAlignment="1">
      <alignment horizontal="center" vertical="center" wrapText="1"/>
      <protection/>
    </xf>
    <xf numFmtId="0" fontId="11" fillId="36" borderId="11" xfId="55" applyFont="1" applyFill="1" applyBorder="1" applyAlignment="1">
      <alignment horizontal="center" vertical="center" wrapText="1"/>
      <protection/>
    </xf>
    <xf numFmtId="0" fontId="11" fillId="36" borderId="17" xfId="55" applyFont="1" applyFill="1" applyBorder="1" applyAlignment="1">
      <alignment horizontal="center" vertical="center" wrapText="1"/>
      <protection/>
    </xf>
    <xf numFmtId="4" fontId="11" fillId="36" borderId="13" xfId="55" applyNumberFormat="1" applyFont="1" applyFill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4" fontId="10" fillId="0" borderId="11" xfId="60" applyNumberFormat="1" applyFont="1" applyBorder="1" applyAlignment="1">
      <alignment horizontal="center" vertical="center"/>
      <protection/>
    </xf>
    <xf numFmtId="9" fontId="10" fillId="0" borderId="11" xfId="60" applyNumberFormat="1" applyFont="1" applyBorder="1" applyAlignment="1">
      <alignment horizontal="center" vertical="center"/>
      <protection/>
    </xf>
    <xf numFmtId="4" fontId="71" fillId="0" borderId="11" xfId="64" applyNumberFormat="1" applyFont="1" applyBorder="1" applyAlignment="1">
      <alignment horizontal="center" vertical="center"/>
      <protection/>
    </xf>
    <xf numFmtId="4" fontId="10" fillId="0" borderId="11" xfId="0" applyNumberFormat="1" applyFont="1" applyBorder="1" applyAlignment="1">
      <alignment horizontal="right" vertical="center"/>
    </xf>
    <xf numFmtId="0" fontId="10" fillId="0" borderId="11" xfId="64" applyFont="1" applyBorder="1" applyAlignment="1">
      <alignment horizontal="left" vertical="center" wrapText="1"/>
      <protection/>
    </xf>
    <xf numFmtId="0" fontId="10" fillId="0" borderId="11" xfId="64" applyFont="1" applyBorder="1" applyAlignment="1">
      <alignment horizontal="center" vertical="center" wrapText="1"/>
      <protection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center"/>
    </xf>
    <xf numFmtId="0" fontId="11" fillId="12" borderId="11" xfId="60" applyFont="1" applyFill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64" applyFont="1" applyAlignment="1">
      <alignment horizontal="left" vertical="center" wrapText="1"/>
      <protection/>
    </xf>
    <xf numFmtId="0" fontId="11" fillId="0" borderId="0" xfId="60" applyFont="1" applyAlignment="1">
      <alignment horizontal="center" vertical="center" wrapText="1"/>
      <protection/>
    </xf>
    <xf numFmtId="9" fontId="11" fillId="0" borderId="0" xfId="60" applyNumberFormat="1" applyFont="1" applyAlignment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0" fontId="11" fillId="39" borderId="0" xfId="59" applyFont="1" applyFill="1" applyAlignment="1">
      <alignment horizontal="left" vertical="center"/>
      <protection/>
    </xf>
    <xf numFmtId="0" fontId="23" fillId="0" borderId="0" xfId="0" applyFont="1" applyAlignment="1">
      <alignment horizontal="center" vertical="center"/>
    </xf>
    <xf numFmtId="0" fontId="75" fillId="0" borderId="11" xfId="64" applyFont="1" applyBorder="1" applyAlignment="1">
      <alignment horizontal="center" vertical="center"/>
      <protection/>
    </xf>
    <xf numFmtId="0" fontId="71" fillId="0" borderId="11" xfId="64" applyFont="1" applyBorder="1" applyAlignment="1">
      <alignment vertical="center"/>
      <protection/>
    </xf>
    <xf numFmtId="4" fontId="71" fillId="0" borderId="11" xfId="64" applyNumberFormat="1" applyFont="1" applyBorder="1" applyAlignment="1">
      <alignment horizontal="center" vertical="center" wrapText="1"/>
      <protection/>
    </xf>
    <xf numFmtId="9" fontId="71" fillId="0" borderId="11" xfId="64" applyNumberFormat="1" applyFont="1" applyBorder="1" applyAlignment="1">
      <alignment horizontal="center" vertical="center" wrapText="1"/>
      <protection/>
    </xf>
    <xf numFmtId="0" fontId="76" fillId="0" borderId="11" xfId="64" applyFont="1" applyBorder="1" applyAlignment="1">
      <alignment vertical="center" wrapText="1"/>
      <protection/>
    </xf>
    <xf numFmtId="0" fontId="71" fillId="0" borderId="11" xfId="64" applyFont="1" applyBorder="1" applyAlignment="1">
      <alignment vertical="top" wrapText="1"/>
      <protection/>
    </xf>
    <xf numFmtId="0" fontId="75" fillId="0" borderId="28" xfId="64" applyFont="1" applyBorder="1" applyAlignment="1">
      <alignment horizontal="center" vertical="center"/>
      <protection/>
    </xf>
    <xf numFmtId="0" fontId="11" fillId="12" borderId="11" xfId="0" applyFont="1" applyFill="1" applyBorder="1" applyAlignment="1">
      <alignment horizontal="center" vertical="center"/>
    </xf>
    <xf numFmtId="0" fontId="13" fillId="0" borderId="0" xfId="44" applyFont="1">
      <alignment/>
      <protection/>
    </xf>
    <xf numFmtId="0" fontId="11" fillId="34" borderId="0" xfId="44" applyFont="1" applyFill="1" applyAlignment="1">
      <alignment horizontal="left" vertical="center"/>
      <protection/>
    </xf>
    <xf numFmtId="0" fontId="11" fillId="0" borderId="11" xfId="64" applyFont="1" applyBorder="1" applyAlignment="1">
      <alignment horizontal="center" vertical="center"/>
      <protection/>
    </xf>
    <xf numFmtId="0" fontId="10" fillId="37" borderId="11" xfId="64" applyFont="1" applyFill="1" applyBorder="1" applyAlignment="1">
      <alignment horizontal="center" vertical="center" wrapText="1"/>
      <protection/>
    </xf>
    <xf numFmtId="9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0" fillId="0" borderId="0" xfId="64" applyFont="1" applyAlignment="1">
      <alignment horizontal="left" vertical="center" wrapText="1"/>
      <protection/>
    </xf>
    <xf numFmtId="169" fontId="10" fillId="35" borderId="11" xfId="0" applyNumberFormat="1" applyFont="1" applyFill="1" applyBorder="1" applyAlignment="1">
      <alignment horizontal="center" vertical="center" wrapText="1"/>
    </xf>
    <xf numFmtId="9" fontId="10" fillId="35" borderId="11" xfId="0" applyNumberFormat="1" applyFont="1" applyFill="1" applyBorder="1" applyAlignment="1">
      <alignment horizontal="center" vertical="center" wrapText="1"/>
    </xf>
    <xf numFmtId="0" fontId="10" fillId="39" borderId="0" xfId="0" applyFont="1" applyFill="1" applyAlignment="1">
      <alignment horizontal="left" vertical="center" wrapText="1"/>
    </xf>
    <xf numFmtId="0" fontId="10" fillId="39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9" fontId="10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73" fillId="39" borderId="0" xfId="0" applyFont="1" applyFill="1" applyAlignment="1">
      <alignment/>
    </xf>
    <xf numFmtId="0" fontId="10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179" fontId="10" fillId="0" borderId="17" xfId="0" applyNumberFormat="1" applyFont="1" applyBorder="1" applyAlignment="1">
      <alignment horizontal="right" vertical="center" wrapText="1"/>
    </xf>
    <xf numFmtId="0" fontId="75" fillId="0" borderId="11" xfId="0" applyFont="1" applyBorder="1" applyAlignment="1">
      <alignment horizontal="center" vertical="center"/>
    </xf>
    <xf numFmtId="0" fontId="8" fillId="0" borderId="11" xfId="55" applyFont="1" applyBorder="1" applyAlignment="1">
      <alignment horizontal="left" vertical="center" wrapText="1"/>
      <protection/>
    </xf>
    <xf numFmtId="169" fontId="11" fillId="0" borderId="11" xfId="0" applyNumberFormat="1" applyFont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6" borderId="10" xfId="55" applyFont="1" applyFill="1" applyBorder="1" applyAlignment="1">
      <alignment horizontal="center" vertical="center" wrapText="1"/>
      <protection/>
    </xf>
    <xf numFmtId="0" fontId="11" fillId="36" borderId="12" xfId="55" applyFont="1" applyFill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left" vertical="center" wrapText="1"/>
      <protection/>
    </xf>
    <xf numFmtId="4" fontId="11" fillId="0" borderId="11" xfId="55" applyNumberFormat="1" applyFont="1" applyFill="1" applyBorder="1" applyAlignment="1">
      <alignment horizontal="center" vertical="center" wrapText="1"/>
      <protection/>
    </xf>
    <xf numFmtId="0" fontId="77" fillId="0" borderId="11" xfId="70" applyFont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0" fontId="77" fillId="41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36" borderId="13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12" borderId="11" xfId="0" applyFont="1" applyFill="1" applyBorder="1" applyAlignment="1">
      <alignment horizontal="left" vertical="center" wrapText="1"/>
    </xf>
    <xf numFmtId="0" fontId="27" fillId="0" borderId="0" xfId="44" applyFont="1">
      <alignment/>
      <protection/>
    </xf>
    <xf numFmtId="0" fontId="16" fillId="0" borderId="0" xfId="44" applyFont="1" applyAlignment="1">
      <alignment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10" fillId="0" borderId="10" xfId="59" applyFont="1" applyBorder="1" applyAlignment="1">
      <alignment horizontal="left" vertical="center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22" fillId="0" borderId="0" xfId="44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0" borderId="31" xfId="59" applyNumberFormat="1" applyFont="1" applyBorder="1" applyAlignment="1">
      <alignment horizontal="center" vertical="top"/>
      <protection/>
    </xf>
    <xf numFmtId="4" fontId="9" fillId="0" borderId="32" xfId="59" applyNumberFormat="1" applyFont="1" applyBorder="1" applyAlignment="1">
      <alignment horizontal="center" vertical="center"/>
      <protection/>
    </xf>
    <xf numFmtId="4" fontId="9" fillId="0" borderId="33" xfId="59" applyNumberFormat="1" applyFont="1" applyBorder="1" applyAlignment="1">
      <alignment horizontal="center" vertical="center" wrapText="1"/>
      <protection/>
    </xf>
    <xf numFmtId="0" fontId="11" fillId="0" borderId="0" xfId="63" applyFont="1" applyAlignment="1">
      <alignment horizontal="left" vertical="center"/>
      <protection/>
    </xf>
    <xf numFmtId="0" fontId="11" fillId="42" borderId="0" xfId="44" applyFont="1" applyFill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25" fillId="0" borderId="25" xfId="44" applyFont="1" applyBorder="1" applyAlignment="1">
      <alignment horizontal="center" vertical="center"/>
      <protection/>
    </xf>
    <xf numFmtId="0" fontId="25" fillId="0" borderId="11" xfId="44" applyFont="1" applyBorder="1" applyAlignment="1">
      <alignment horizontal="center" vertical="center"/>
      <protection/>
    </xf>
    <xf numFmtId="0" fontId="25" fillId="0" borderId="10" xfId="44" applyFont="1" applyBorder="1" applyAlignment="1">
      <alignment horizontal="center" vertical="center"/>
      <protection/>
    </xf>
    <xf numFmtId="0" fontId="71" fillId="0" borderId="12" xfId="59" applyFont="1" applyBorder="1" applyAlignment="1">
      <alignment horizontal="center" vertical="center"/>
      <protection/>
    </xf>
    <xf numFmtId="0" fontId="71" fillId="0" borderId="11" xfId="59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1" xfId="59" applyFont="1" applyBorder="1">
      <alignment/>
      <protection/>
    </xf>
    <xf numFmtId="0" fontId="24" fillId="0" borderId="11" xfId="59" applyFont="1" applyBorder="1">
      <alignment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60" applyFont="1" applyFill="1" applyBorder="1" applyAlignment="1">
      <alignment horizontal="center" vertical="center"/>
      <protection/>
    </xf>
    <xf numFmtId="0" fontId="75" fillId="37" borderId="11" xfId="64" applyFont="1" applyFill="1" applyBorder="1" applyAlignment="1">
      <alignment horizontal="center" vertical="center"/>
      <protection/>
    </xf>
    <xf numFmtId="0" fontId="75" fillId="37" borderId="11" xfId="64" applyFont="1" applyFill="1" applyBorder="1" applyAlignment="1">
      <alignment horizontal="center" vertical="center" wrapText="1"/>
      <protection/>
    </xf>
    <xf numFmtId="4" fontId="11" fillId="0" borderId="34" xfId="55" applyNumberFormat="1" applyFont="1" applyBorder="1" applyAlignment="1">
      <alignment horizontal="center" vertical="center" wrapText="1"/>
      <protection/>
    </xf>
    <xf numFmtId="4" fontId="11" fillId="0" borderId="10" xfId="55" applyNumberFormat="1" applyFont="1" applyBorder="1" applyAlignment="1">
      <alignment horizontal="center" vertical="center" wrapText="1"/>
      <protection/>
    </xf>
    <xf numFmtId="4" fontId="11" fillId="0" borderId="35" xfId="0" applyNumberFormat="1" applyFont="1" applyBorder="1" applyAlignment="1">
      <alignment/>
    </xf>
    <xf numFmtId="0" fontId="71" fillId="0" borderId="11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10" fillId="0" borderId="30" xfId="64" applyFont="1" applyBorder="1" applyAlignment="1">
      <alignment horizontal="left" vertical="center" wrapText="1"/>
      <protection/>
    </xf>
    <xf numFmtId="4" fontId="10" fillId="0" borderId="29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4" fontId="8" fillId="37" borderId="10" xfId="55" applyNumberFormat="1" applyFont="1" applyFill="1" applyBorder="1" applyAlignment="1">
      <alignment horizontal="center" vertical="center" wrapText="1"/>
      <protection/>
    </xf>
    <xf numFmtId="0" fontId="8" fillId="43" borderId="10" xfId="55" applyFont="1" applyFill="1" applyBorder="1" applyAlignment="1">
      <alignment horizontal="center" vertical="center" wrapText="1"/>
      <protection/>
    </xf>
    <xf numFmtId="2" fontId="8" fillId="0" borderId="10" xfId="55" applyNumberFormat="1" applyFont="1" applyBorder="1" applyAlignment="1">
      <alignment horizontal="center" vertical="center"/>
      <protection/>
    </xf>
    <xf numFmtId="4" fontId="8" fillId="0" borderId="10" xfId="55" applyNumberFormat="1" applyFont="1" applyBorder="1" applyAlignment="1">
      <alignment horizontal="center" vertical="center"/>
      <protection/>
    </xf>
    <xf numFmtId="4" fontId="8" fillId="0" borderId="13" xfId="55" applyNumberFormat="1" applyFont="1" applyBorder="1" applyAlignment="1">
      <alignment horizontal="center" vertical="center"/>
      <protection/>
    </xf>
    <xf numFmtId="2" fontId="8" fillId="37" borderId="10" xfId="55" applyNumberFormat="1" applyFont="1" applyFill="1" applyBorder="1" applyAlignment="1">
      <alignment horizontal="center" vertical="center" wrapText="1"/>
      <protection/>
    </xf>
    <xf numFmtId="4" fontId="8" fillId="0" borderId="10" xfId="55" applyNumberFormat="1" applyFont="1" applyFill="1" applyBorder="1" applyAlignment="1">
      <alignment horizontal="center" vertical="center" wrapText="1"/>
      <protection/>
    </xf>
    <xf numFmtId="9" fontId="10" fillId="0" borderId="12" xfId="0" applyNumberFormat="1" applyFont="1" applyBorder="1" applyAlignment="1">
      <alignment horizontal="center" vertical="center" wrapText="1"/>
    </xf>
    <xf numFmtId="2" fontId="10" fillId="0" borderId="29" xfId="59" applyNumberFormat="1" applyFont="1" applyBorder="1" applyAlignment="1">
      <alignment horizontal="center" vertical="center" wrapText="1"/>
      <protection/>
    </xf>
    <xf numFmtId="0" fontId="10" fillId="0" borderId="22" xfId="59" applyFont="1" applyBorder="1" applyAlignment="1">
      <alignment horizontal="center" vertical="center" wrapText="1"/>
      <protection/>
    </xf>
    <xf numFmtId="0" fontId="10" fillId="0" borderId="27" xfId="59" applyFont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4" fontId="73" fillId="0" borderId="0" xfId="0" applyNumberFormat="1" applyFont="1" applyAlignment="1">
      <alignment horizontal="center"/>
    </xf>
    <xf numFmtId="0" fontId="73" fillId="0" borderId="11" xfId="64" applyFont="1" applyBorder="1" applyAlignment="1">
      <alignment horizontal="center" vertical="center"/>
      <protection/>
    </xf>
    <xf numFmtId="0" fontId="25" fillId="0" borderId="17" xfId="44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0" fontId="25" fillId="0" borderId="34" xfId="44" applyFont="1" applyBorder="1" applyAlignment="1">
      <alignment horizontal="center" vertical="center"/>
      <protection/>
    </xf>
    <xf numFmtId="0" fontId="73" fillId="0" borderId="11" xfId="0" applyFont="1" applyBorder="1" applyAlignment="1">
      <alignment horizontal="center" vertical="center" wrapText="1"/>
    </xf>
    <xf numFmtId="179" fontId="78" fillId="0" borderId="11" xfId="0" applyNumberFormat="1" applyFont="1" applyBorder="1" applyAlignment="1">
      <alignment horizontal="center" vertical="center" wrapText="1"/>
    </xf>
    <xf numFmtId="9" fontId="78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vertical="center" wrapText="1"/>
    </xf>
    <xf numFmtId="0" fontId="79" fillId="8" borderId="25" xfId="0" applyFont="1" applyFill="1" applyBorder="1" applyAlignment="1">
      <alignment vertical="center" wrapText="1"/>
    </xf>
    <xf numFmtId="0" fontId="10" fillId="43" borderId="10" xfId="55" applyFont="1" applyFill="1" applyBorder="1" applyAlignment="1">
      <alignment horizontal="center" vertical="center" wrapText="1"/>
      <protection/>
    </xf>
    <xf numFmtId="0" fontId="10" fillId="37" borderId="11" xfId="0" applyFont="1" applyFill="1" applyBorder="1" applyAlignment="1">
      <alignment horizontal="center" vertical="center" wrapText="1"/>
    </xf>
    <xf numFmtId="0" fontId="73" fillId="37" borderId="0" xfId="0" applyFont="1" applyFill="1" applyBorder="1" applyAlignment="1">
      <alignment horizontal="center" vertical="center"/>
    </xf>
    <xf numFmtId="0" fontId="73" fillId="37" borderId="0" xfId="64" applyFont="1" applyFill="1" applyBorder="1" applyAlignment="1">
      <alignment horizontal="left" vertical="center" wrapText="1"/>
      <protection/>
    </xf>
    <xf numFmtId="0" fontId="73" fillId="37" borderId="0" xfId="0" applyFont="1" applyFill="1" applyBorder="1" applyAlignment="1">
      <alignment horizontal="center" vertical="center" wrapText="1"/>
    </xf>
    <xf numFmtId="164" fontId="28" fillId="0" borderId="11" xfId="42" applyNumberFormat="1" applyFont="1" applyBorder="1" applyAlignment="1" applyProtection="1">
      <alignment horizontal="center" vertical="center"/>
      <protection/>
    </xf>
    <xf numFmtId="0" fontId="9" fillId="39" borderId="10" xfId="59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24" fillId="0" borderId="36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11" fillId="12" borderId="28" xfId="0" applyFont="1" applyFill="1" applyBorder="1" applyAlignment="1">
      <alignment horizontal="center" vertical="center" wrapText="1"/>
    </xf>
    <xf numFmtId="0" fontId="11" fillId="12" borderId="30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/>
    </xf>
    <xf numFmtId="0" fontId="11" fillId="39" borderId="30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right" vertical="center" wrapText="1"/>
    </xf>
    <xf numFmtId="0" fontId="11" fillId="35" borderId="29" xfId="0" applyFont="1" applyFill="1" applyBorder="1" applyAlignment="1">
      <alignment horizontal="left" vertical="center" wrapText="1"/>
    </xf>
    <xf numFmtId="0" fontId="11" fillId="35" borderId="37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left" vertical="center" wrapText="1"/>
    </xf>
    <xf numFmtId="0" fontId="75" fillId="35" borderId="38" xfId="0" applyFont="1" applyFill="1" applyBorder="1" applyAlignment="1">
      <alignment horizontal="right" vertical="center" wrapText="1"/>
    </xf>
    <xf numFmtId="0" fontId="75" fillId="35" borderId="39" xfId="0" applyFont="1" applyFill="1" applyBorder="1" applyAlignment="1">
      <alignment horizontal="right" vertical="center" wrapText="1"/>
    </xf>
    <xf numFmtId="0" fontId="75" fillId="35" borderId="40" xfId="0" applyFont="1" applyFill="1" applyBorder="1" applyAlignment="1">
      <alignment horizontal="right" vertical="center" wrapText="1"/>
    </xf>
    <xf numFmtId="179" fontId="11" fillId="12" borderId="41" xfId="0" applyNumberFormat="1" applyFont="1" applyFill="1" applyBorder="1" applyAlignment="1">
      <alignment horizontal="center" vertical="center" wrapText="1"/>
    </xf>
    <xf numFmtId="179" fontId="11" fillId="12" borderId="42" xfId="0" applyNumberFormat="1" applyFont="1" applyFill="1" applyBorder="1" applyAlignment="1">
      <alignment horizontal="center" vertical="center" wrapText="1"/>
    </xf>
    <xf numFmtId="179" fontId="11" fillId="12" borderId="43" xfId="0" applyNumberFormat="1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right" vertical="center" wrapText="1"/>
    </xf>
    <xf numFmtId="0" fontId="11" fillId="35" borderId="45" xfId="0" applyFont="1" applyFill="1" applyBorder="1" applyAlignment="1">
      <alignment horizontal="right" vertical="center" wrapText="1"/>
    </xf>
    <xf numFmtId="0" fontId="11" fillId="35" borderId="46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right"/>
    </xf>
    <xf numFmtId="0" fontId="8" fillId="35" borderId="30" xfId="0" applyFont="1" applyFill="1" applyBorder="1" applyAlignment="1">
      <alignment horizontal="right"/>
    </xf>
    <xf numFmtId="0" fontId="8" fillId="35" borderId="18" xfId="0" applyFont="1" applyFill="1" applyBorder="1" applyAlignment="1">
      <alignment horizontal="right"/>
    </xf>
    <xf numFmtId="0" fontId="9" fillId="36" borderId="10" xfId="55" applyFont="1" applyFill="1" applyBorder="1" applyAlignment="1">
      <alignment horizontal="center" vertical="center" wrapText="1"/>
      <protection/>
    </xf>
    <xf numFmtId="0" fontId="9" fillId="40" borderId="25" xfId="55" applyFont="1" applyFill="1" applyBorder="1" applyAlignment="1">
      <alignment horizontal="center" vertical="center" wrapText="1"/>
      <protection/>
    </xf>
    <xf numFmtId="0" fontId="9" fillId="35" borderId="10" xfId="55" applyFont="1" applyFill="1" applyBorder="1" applyAlignment="1">
      <alignment horizontal="right" vertical="top" wrapText="1"/>
      <protection/>
    </xf>
    <xf numFmtId="0" fontId="11" fillId="35" borderId="36" xfId="59" applyFont="1" applyFill="1" applyBorder="1" applyAlignment="1">
      <alignment horizontal="right" vertical="center" wrapText="1"/>
      <protection/>
    </xf>
    <xf numFmtId="0" fontId="11" fillId="35" borderId="0" xfId="59" applyFont="1" applyFill="1" applyAlignment="1">
      <alignment horizontal="right" vertical="center" wrapText="1"/>
      <protection/>
    </xf>
    <xf numFmtId="0" fontId="11" fillId="35" borderId="24" xfId="59" applyFont="1" applyFill="1" applyBorder="1" applyAlignment="1">
      <alignment horizontal="right" vertical="center" wrapText="1"/>
      <protection/>
    </xf>
    <xf numFmtId="0" fontId="11" fillId="44" borderId="28" xfId="59" applyFont="1" applyFill="1" applyBorder="1" applyAlignment="1">
      <alignment horizontal="left" vertical="center" wrapText="1"/>
      <protection/>
    </xf>
    <xf numFmtId="0" fontId="11" fillId="44" borderId="30" xfId="59" applyFont="1" applyFill="1" applyBorder="1" applyAlignment="1">
      <alignment horizontal="left" vertical="center" wrapText="1"/>
      <protection/>
    </xf>
    <xf numFmtId="0" fontId="11" fillId="44" borderId="47" xfId="59" applyFont="1" applyFill="1" applyBorder="1" applyAlignment="1">
      <alignment horizontal="left" vertical="center" wrapText="1"/>
      <protection/>
    </xf>
    <xf numFmtId="0" fontId="9" fillId="45" borderId="48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9" fillId="45" borderId="49" xfId="0" applyFont="1" applyFill="1" applyBorder="1" applyAlignment="1">
      <alignment horizontal="center" vertical="center" wrapText="1"/>
    </xf>
    <xf numFmtId="0" fontId="9" fillId="45" borderId="50" xfId="0" applyFont="1" applyFill="1" applyBorder="1" applyAlignment="1">
      <alignment horizontal="center" vertical="center" wrapText="1"/>
    </xf>
    <xf numFmtId="0" fontId="9" fillId="45" borderId="51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right" vertical="center"/>
    </xf>
    <xf numFmtId="0" fontId="9" fillId="35" borderId="30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28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11" fillId="12" borderId="28" xfId="64" applyFont="1" applyFill="1" applyBorder="1" applyAlignment="1">
      <alignment horizontal="left" vertical="center" wrapText="1"/>
      <protection/>
    </xf>
    <xf numFmtId="0" fontId="11" fillId="12" borderId="18" xfId="64" applyFont="1" applyFill="1" applyBorder="1" applyAlignment="1">
      <alignment horizontal="left" vertical="center" wrapText="1"/>
      <protection/>
    </xf>
    <xf numFmtId="0" fontId="11" fillId="12" borderId="28" xfId="60" applyFont="1" applyFill="1" applyBorder="1" applyAlignment="1">
      <alignment horizontal="center" vertical="center" wrapText="1"/>
      <protection/>
    </xf>
    <xf numFmtId="0" fontId="11" fillId="12" borderId="18" xfId="60" applyFont="1" applyFill="1" applyBorder="1" applyAlignment="1">
      <alignment horizontal="center" vertical="center" wrapText="1"/>
      <protection/>
    </xf>
    <xf numFmtId="9" fontId="11" fillId="12" borderId="28" xfId="60" applyNumberFormat="1" applyFont="1" applyFill="1" applyBorder="1" applyAlignment="1">
      <alignment horizontal="center" vertical="center" wrapText="1"/>
      <protection/>
    </xf>
    <xf numFmtId="9" fontId="11" fillId="12" borderId="30" xfId="60" applyNumberFormat="1" applyFont="1" applyFill="1" applyBorder="1" applyAlignment="1">
      <alignment horizontal="center" vertical="center" wrapText="1"/>
      <protection/>
    </xf>
    <xf numFmtId="9" fontId="11" fillId="12" borderId="18" xfId="60" applyNumberFormat="1" applyFont="1" applyFill="1" applyBorder="1" applyAlignment="1">
      <alignment horizontal="center" vertical="center" wrapText="1"/>
      <protection/>
    </xf>
    <xf numFmtId="0" fontId="76" fillId="0" borderId="11" xfId="64" applyFont="1" applyBorder="1" applyAlignment="1">
      <alignment horizontal="left" vertical="center" wrapText="1"/>
      <protection/>
    </xf>
    <xf numFmtId="0" fontId="76" fillId="0" borderId="11" xfId="64" applyFont="1" applyBorder="1" applyAlignment="1">
      <alignment horizontal="left" vertical="center"/>
      <protection/>
    </xf>
    <xf numFmtId="0" fontId="11" fillId="12" borderId="28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Arkusz1" xfId="54"/>
    <cellStyle name="Normalny 2" xfId="55"/>
    <cellStyle name="Normalny 2 2" xfId="56"/>
    <cellStyle name="Normalny 2 2 2" xfId="57"/>
    <cellStyle name="Normalny 2 3" xfId="58"/>
    <cellStyle name="Normalny 2 4" xfId="59"/>
    <cellStyle name="Normalny 2 5" xfId="60"/>
    <cellStyle name="Normalny 3" xfId="61"/>
    <cellStyle name="Normalny 4" xfId="62"/>
    <cellStyle name="Normalny 5" xfId="63"/>
    <cellStyle name="Normalny 6" xfId="64"/>
    <cellStyle name="Obliczenia" xfId="65"/>
    <cellStyle name="Percent" xfId="66"/>
    <cellStyle name="Result" xfId="67"/>
    <cellStyle name="Result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4\PRZETARGI\2012\39_ZP_2012_LEKI2\szac.wart.z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ŁEM"/>
      <sheetName val="ZWROT WADIUM"/>
      <sheetName val="OGÓŁEM (2)"/>
      <sheetName val="p_1"/>
      <sheetName val="p_2 "/>
      <sheetName val="p_3 a_ b_ c"/>
      <sheetName val="p_4"/>
      <sheetName val="p_5"/>
      <sheetName val="p_6"/>
      <sheetName val="p_7"/>
      <sheetName val="p8"/>
      <sheetName val="p 9"/>
      <sheetName val="p_10a_ b_ c_ d"/>
      <sheetName val="p_11"/>
      <sheetName val="p_12"/>
      <sheetName val="p_13"/>
      <sheetName val="p_ 14"/>
      <sheetName val="p_15"/>
      <sheetName val="p_ 16"/>
      <sheetName val="p_ 17"/>
      <sheetName val="p_18"/>
      <sheetName val="p_ X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Normal="110" zoomScaleSheetLayoutView="100" workbookViewId="0" topLeftCell="A3">
      <selection activeCell="B6" sqref="B6"/>
    </sheetView>
  </sheetViews>
  <sheetFormatPr defaultColWidth="9.00390625" defaultRowHeight="12.75"/>
  <cols>
    <col min="1" max="1" width="4.875" style="188" customWidth="1"/>
    <col min="2" max="2" width="41.625" style="0" customWidth="1"/>
    <col min="3" max="3" width="15.50390625" style="0" customWidth="1"/>
    <col min="4" max="4" width="8.75390625" style="223" customWidth="1"/>
    <col min="8" max="8" width="13.875" style="0" customWidth="1"/>
    <col min="9" max="9" width="13.625" style="0" customWidth="1"/>
  </cols>
  <sheetData>
    <row r="1" spans="1:9" ht="16.5">
      <c r="A1" s="163"/>
      <c r="B1" s="164" t="s">
        <v>203</v>
      </c>
      <c r="C1" s="8"/>
      <c r="D1" s="215"/>
      <c r="E1" s="8"/>
      <c r="F1" s="8"/>
      <c r="G1" s="8"/>
      <c r="H1" s="8"/>
      <c r="I1" s="8"/>
    </row>
    <row r="2" spans="1:9" ht="78" customHeight="1">
      <c r="A2" s="35" t="s">
        <v>2</v>
      </c>
      <c r="B2" s="165" t="s">
        <v>160</v>
      </c>
      <c r="C2" s="166" t="s">
        <v>161</v>
      </c>
      <c r="D2" s="167" t="s">
        <v>162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158.25" customHeight="1">
      <c r="A3" s="143">
        <v>1</v>
      </c>
      <c r="B3" s="216" t="s">
        <v>181</v>
      </c>
      <c r="C3" s="21"/>
      <c r="D3" s="143">
        <v>45</v>
      </c>
      <c r="E3" s="22"/>
      <c r="F3" s="23"/>
      <c r="G3" s="22">
        <f>E3*F3+E3</f>
        <v>0</v>
      </c>
      <c r="H3" s="217">
        <f>E3*D3</f>
        <v>0</v>
      </c>
      <c r="I3" s="217">
        <f>H3*F3+H3</f>
        <v>0</v>
      </c>
    </row>
    <row r="4" spans="1:9" ht="150" customHeight="1">
      <c r="A4" s="218">
        <v>2</v>
      </c>
      <c r="B4" s="219" t="s">
        <v>182</v>
      </c>
      <c r="C4" s="279"/>
      <c r="D4" s="218">
        <v>45</v>
      </c>
      <c r="E4" s="28"/>
      <c r="F4" s="33"/>
      <c r="G4" s="32">
        <f>E4*F4+E4</f>
        <v>0</v>
      </c>
      <c r="H4" s="217">
        <f>E4*D4</f>
        <v>0</v>
      </c>
      <c r="I4" s="217">
        <f>H4*F4+H4</f>
        <v>0</v>
      </c>
    </row>
    <row r="5" spans="1:9" ht="16.5">
      <c r="A5" s="324" t="s">
        <v>0</v>
      </c>
      <c r="B5" s="325"/>
      <c r="C5" s="325"/>
      <c r="D5" s="325"/>
      <c r="E5" s="325"/>
      <c r="F5" s="325"/>
      <c r="G5" s="325"/>
      <c r="H5" s="220">
        <f>SUM(H3:H4)</f>
        <v>0</v>
      </c>
      <c r="I5" s="220">
        <f>SUM(I3:I4)</f>
        <v>0</v>
      </c>
    </row>
    <row r="6" spans="1:9" ht="63.75" customHeight="1">
      <c r="A6" s="34">
        <v>3</v>
      </c>
      <c r="B6" s="136" t="s">
        <v>260</v>
      </c>
      <c r="C6" s="160" t="s">
        <v>139</v>
      </c>
      <c r="D6" s="326" t="s">
        <v>183</v>
      </c>
      <c r="E6" s="327"/>
      <c r="F6" s="327"/>
      <c r="G6" s="327"/>
      <c r="H6" s="327"/>
      <c r="I6" s="328"/>
    </row>
    <row r="7" spans="1:9" ht="16.5">
      <c r="A7" s="2"/>
      <c r="B7" s="221"/>
      <c r="C7" s="221"/>
      <c r="D7" s="221"/>
      <c r="E7" s="221"/>
      <c r="F7" s="221"/>
      <c r="G7" s="221"/>
      <c r="H7" s="221"/>
      <c r="I7" s="89"/>
    </row>
    <row r="8" spans="1:9" ht="12" customHeight="1">
      <c r="A8" s="2"/>
      <c r="B8" s="211"/>
      <c r="C8" s="211"/>
      <c r="D8" s="211"/>
      <c r="E8" s="211"/>
      <c r="F8" s="211"/>
      <c r="G8" s="211"/>
      <c r="H8" s="211"/>
      <c r="I8" s="211"/>
    </row>
    <row r="9" spans="1:9" ht="16.5">
      <c r="A9" s="185" t="s">
        <v>16</v>
      </c>
      <c r="B9" s="8"/>
      <c r="C9" s="8"/>
      <c r="D9" s="215"/>
      <c r="E9" s="8"/>
      <c r="F9" s="8"/>
      <c r="G9" s="8"/>
      <c r="H9" s="8"/>
      <c r="I9" s="8"/>
    </row>
    <row r="10" spans="1:9" ht="16.5">
      <c r="A10" s="185" t="s">
        <v>80</v>
      </c>
      <c r="B10" s="8"/>
      <c r="C10" s="8"/>
      <c r="D10" s="215"/>
      <c r="E10" s="8"/>
      <c r="F10" s="8"/>
      <c r="G10" s="8"/>
      <c r="H10" s="8"/>
      <c r="I10" s="8"/>
    </row>
    <row r="11" spans="1:9" ht="27" customHeight="1">
      <c r="A11" s="185" t="s">
        <v>12</v>
      </c>
      <c r="B11" s="8"/>
      <c r="C11" s="8"/>
      <c r="D11" s="215"/>
      <c r="E11" s="8"/>
      <c r="F11" s="8"/>
      <c r="G11" s="8"/>
      <c r="H11" s="8"/>
      <c r="I11" s="8"/>
    </row>
    <row r="12" spans="1:9" ht="16.5">
      <c r="A12" s="329" t="s">
        <v>138</v>
      </c>
      <c r="B12" s="330"/>
      <c r="C12" s="331"/>
      <c r="D12" s="215"/>
      <c r="E12" s="8"/>
      <c r="F12" s="8"/>
      <c r="G12" s="8"/>
      <c r="H12" s="8"/>
      <c r="I12" s="8"/>
    </row>
    <row r="13" spans="1:9" ht="16.5">
      <c r="A13" s="163"/>
      <c r="B13" s="8"/>
      <c r="C13" s="8"/>
      <c r="D13" s="215"/>
      <c r="E13" s="8"/>
      <c r="F13" s="8"/>
      <c r="G13" s="8"/>
      <c r="H13" s="8"/>
      <c r="I13" s="8"/>
    </row>
    <row r="14" spans="1:9" ht="16.5">
      <c r="A14" s="163"/>
      <c r="C14" s="2"/>
      <c r="D14" s="222"/>
      <c r="E14" s="8"/>
      <c r="F14" s="8"/>
      <c r="G14" s="8"/>
      <c r="H14" s="8"/>
      <c r="I14" s="8"/>
    </row>
    <row r="15" spans="1:9" ht="16.5">
      <c r="A15" s="163"/>
      <c r="B15" s="8"/>
      <c r="C15" s="8"/>
      <c r="D15" s="215"/>
      <c r="E15" s="8"/>
      <c r="F15" s="8"/>
      <c r="G15" s="8"/>
      <c r="H15" s="8"/>
      <c r="I15" s="8"/>
    </row>
    <row r="16" spans="1:9" ht="16.5">
      <c r="A16" s="163"/>
      <c r="B16" s="8"/>
      <c r="C16" s="8"/>
      <c r="D16" s="215"/>
      <c r="E16" s="8"/>
      <c r="F16" s="8"/>
      <c r="G16" s="8"/>
      <c r="H16" s="8"/>
      <c r="I16" s="8"/>
    </row>
    <row r="17" spans="1:9" ht="16.5">
      <c r="A17" s="163"/>
      <c r="B17" s="8"/>
      <c r="C17" s="8"/>
      <c r="D17" s="215"/>
      <c r="E17" s="8"/>
      <c r="F17" s="8"/>
      <c r="G17" s="8"/>
      <c r="H17" s="8"/>
      <c r="I17" s="8"/>
    </row>
    <row r="18" spans="1:9" ht="16.5">
      <c r="A18" s="163"/>
      <c r="B18" s="8"/>
      <c r="C18" s="8"/>
      <c r="D18" s="215"/>
      <c r="E18" s="8"/>
      <c r="F18" s="8"/>
      <c r="G18" s="8"/>
      <c r="H18" s="8"/>
      <c r="I18" s="8"/>
    </row>
    <row r="19" spans="1:9" ht="16.5">
      <c r="A19" s="163"/>
      <c r="B19" s="8"/>
      <c r="C19" s="8"/>
      <c r="D19" s="215"/>
      <c r="E19" s="8"/>
      <c r="F19" s="8"/>
      <c r="G19" s="8"/>
      <c r="H19" s="8"/>
      <c r="I19" s="8"/>
    </row>
  </sheetData>
  <sheetProtection/>
  <mergeCells count="3">
    <mergeCell ref="A5:G5"/>
    <mergeCell ref="D6:I6"/>
    <mergeCell ref="A12:C12"/>
  </mergeCells>
  <printOptions/>
  <pageMargins left="0.7" right="0.7" top="0.75" bottom="0.75" header="0.3" footer="0.3"/>
  <pageSetup horizontalDpi="600" verticalDpi="600" orientation="landscape" paperSize="9" scale="93" r:id="rId1"/>
  <headerFooter>
    <oddHeader>&amp;LNr sprawy 8/ZP/2024&amp;C&amp;"Microsoft YaHei,Pogrubiony"FORMULARZ CENOWY&amp;RZałącznik nr 2 do SWZ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94" zoomScaleSheetLayoutView="100" workbookViewId="0" topLeftCell="A1">
      <selection activeCell="B13" sqref="B13:I13"/>
    </sheetView>
  </sheetViews>
  <sheetFormatPr defaultColWidth="9.00390625" defaultRowHeight="12.75"/>
  <cols>
    <col min="1" max="1" width="5.75390625" style="0" customWidth="1"/>
    <col min="2" max="2" width="40.00390625" style="0" customWidth="1"/>
    <col min="3" max="3" width="14.25390625" style="0" customWidth="1"/>
    <col min="8" max="8" width="13.375" style="0" customWidth="1"/>
    <col min="9" max="9" width="16.25390625" style="0" customWidth="1"/>
  </cols>
  <sheetData>
    <row r="1" spans="1:9" ht="16.5">
      <c r="A1" s="270"/>
      <c r="B1" s="271" t="s">
        <v>249</v>
      </c>
      <c r="C1" s="270"/>
      <c r="D1" s="270"/>
      <c r="E1" s="270"/>
      <c r="F1" s="95"/>
      <c r="G1" s="95"/>
      <c r="H1" s="95"/>
      <c r="I1" s="95"/>
    </row>
    <row r="2" spans="1:9" ht="62.25" customHeight="1">
      <c r="A2" s="272" t="s">
        <v>1</v>
      </c>
      <c r="B2" s="166" t="s">
        <v>160</v>
      </c>
      <c r="C2" s="166" t="s">
        <v>161</v>
      </c>
      <c r="D2" s="272" t="s">
        <v>156</v>
      </c>
      <c r="E2" s="166" t="s">
        <v>7</v>
      </c>
      <c r="F2" s="167" t="s">
        <v>163</v>
      </c>
      <c r="G2" s="35" t="s">
        <v>8</v>
      </c>
      <c r="H2" s="35" t="s">
        <v>4</v>
      </c>
      <c r="I2" s="168" t="s">
        <v>3</v>
      </c>
    </row>
    <row r="3" spans="1:9" ht="201.75" customHeight="1">
      <c r="A3" s="104">
        <v>1</v>
      </c>
      <c r="B3" s="146" t="s">
        <v>81</v>
      </c>
      <c r="C3" s="299"/>
      <c r="D3" s="262">
        <v>60</v>
      </c>
      <c r="E3" s="110"/>
      <c r="F3" s="98"/>
      <c r="G3" s="99">
        <f>E3*F3+E3</f>
        <v>0</v>
      </c>
      <c r="H3" s="100">
        <f>D3*E3</f>
        <v>0</v>
      </c>
      <c r="I3" s="100">
        <f>H3*F3+H3</f>
        <v>0</v>
      </c>
    </row>
    <row r="4" spans="1:9" ht="202.5" customHeight="1">
      <c r="A4" s="265">
        <v>2</v>
      </c>
      <c r="B4" s="102" t="s">
        <v>82</v>
      </c>
      <c r="C4" s="306"/>
      <c r="D4" s="305">
        <v>21</v>
      </c>
      <c r="E4" s="145"/>
      <c r="F4" s="98"/>
      <c r="G4" s="99">
        <f aca="true" t="shared" si="0" ref="G4:G10">E4*F4+E4</f>
        <v>0</v>
      </c>
      <c r="H4" s="100">
        <f aca="true" t="shared" si="1" ref="H4:H10">D4*E4</f>
        <v>0</v>
      </c>
      <c r="I4" s="100">
        <f aca="true" t="shared" si="2" ref="I4:I10">H4*F4+H4</f>
        <v>0</v>
      </c>
    </row>
    <row r="5" spans="1:9" ht="97.5" customHeight="1">
      <c r="A5" s="96">
        <v>3</v>
      </c>
      <c r="B5" s="101" t="s">
        <v>83</v>
      </c>
      <c r="C5" s="299"/>
      <c r="D5" s="263">
        <v>50</v>
      </c>
      <c r="E5" s="112"/>
      <c r="F5" s="98"/>
      <c r="G5" s="99">
        <f t="shared" si="0"/>
        <v>0</v>
      </c>
      <c r="H5" s="100">
        <f t="shared" si="1"/>
        <v>0</v>
      </c>
      <c r="I5" s="100">
        <f t="shared" si="2"/>
        <v>0</v>
      </c>
    </row>
    <row r="6" spans="1:9" ht="33" customHeight="1">
      <c r="A6" s="266">
        <v>4</v>
      </c>
      <c r="B6" s="101" t="s">
        <v>84</v>
      </c>
      <c r="C6" s="96"/>
      <c r="D6" s="263">
        <v>21</v>
      </c>
      <c r="E6" s="111"/>
      <c r="F6" s="98"/>
      <c r="G6" s="99">
        <f t="shared" si="0"/>
        <v>0</v>
      </c>
      <c r="H6" s="100">
        <f t="shared" si="1"/>
        <v>0</v>
      </c>
      <c r="I6" s="100">
        <f t="shared" si="2"/>
        <v>0</v>
      </c>
    </row>
    <row r="7" spans="1:9" ht="32.25" customHeight="1">
      <c r="A7" s="104">
        <v>5</v>
      </c>
      <c r="B7" s="146" t="s">
        <v>91</v>
      </c>
      <c r="C7" s="300"/>
      <c r="D7" s="262">
        <v>63</v>
      </c>
      <c r="E7" s="110"/>
      <c r="F7" s="98"/>
      <c r="G7" s="99">
        <f t="shared" si="0"/>
        <v>0</v>
      </c>
      <c r="H7" s="100">
        <f t="shared" si="1"/>
        <v>0</v>
      </c>
      <c r="I7" s="100">
        <f t="shared" si="2"/>
        <v>0</v>
      </c>
    </row>
    <row r="8" spans="1:9" ht="35.25" customHeight="1">
      <c r="A8" s="265">
        <v>6</v>
      </c>
      <c r="B8" s="97" t="s">
        <v>237</v>
      </c>
      <c r="C8" s="96"/>
      <c r="D8" s="307">
        <v>400</v>
      </c>
      <c r="E8" s="111"/>
      <c r="F8" s="98"/>
      <c r="G8" s="99">
        <f t="shared" si="0"/>
        <v>0</v>
      </c>
      <c r="H8" s="100">
        <f t="shared" si="1"/>
        <v>0</v>
      </c>
      <c r="I8" s="100">
        <f t="shared" si="2"/>
        <v>0</v>
      </c>
    </row>
    <row r="9" spans="1:9" ht="38.25" customHeight="1">
      <c r="A9" s="96">
        <v>7</v>
      </c>
      <c r="B9" s="97" t="s">
        <v>92</v>
      </c>
      <c r="C9" s="299"/>
      <c r="D9" s="264">
        <v>200</v>
      </c>
      <c r="E9" s="111"/>
      <c r="F9" s="98"/>
      <c r="G9" s="99">
        <f t="shared" si="0"/>
        <v>0</v>
      </c>
      <c r="H9" s="100">
        <f t="shared" si="1"/>
        <v>0</v>
      </c>
      <c r="I9" s="100">
        <f t="shared" si="2"/>
        <v>0</v>
      </c>
    </row>
    <row r="10" spans="1:9" ht="36.75" customHeight="1">
      <c r="A10" s="265">
        <v>8</v>
      </c>
      <c r="B10" s="97" t="s">
        <v>93</v>
      </c>
      <c r="C10" s="105"/>
      <c r="D10" s="264">
        <v>63</v>
      </c>
      <c r="E10" s="111"/>
      <c r="F10" s="98"/>
      <c r="G10" s="298">
        <f t="shared" si="0"/>
        <v>0</v>
      </c>
      <c r="H10" s="103">
        <f t="shared" si="1"/>
        <v>0</v>
      </c>
      <c r="I10" s="103">
        <f t="shared" si="2"/>
        <v>0</v>
      </c>
    </row>
    <row r="11" spans="1:9" ht="16.5">
      <c r="A11" s="351" t="s">
        <v>0</v>
      </c>
      <c r="B11" s="352"/>
      <c r="C11" s="352"/>
      <c r="D11" s="352"/>
      <c r="E11" s="352"/>
      <c r="F11" s="352"/>
      <c r="G11" s="353"/>
      <c r="H11" s="106">
        <f>SUM(H3:H10)</f>
        <v>0</v>
      </c>
      <c r="I11" s="107">
        <f>SUM(I3:I10)</f>
        <v>0</v>
      </c>
    </row>
    <row r="12" spans="1:9" ht="75" customHeight="1">
      <c r="A12" s="96">
        <v>9</v>
      </c>
      <c r="B12" s="237" t="s">
        <v>259</v>
      </c>
      <c r="C12" s="326" t="s">
        <v>140</v>
      </c>
      <c r="D12" s="328"/>
      <c r="E12" s="339" t="s">
        <v>183</v>
      </c>
      <c r="F12" s="340"/>
      <c r="G12" s="340"/>
      <c r="H12" s="340"/>
      <c r="I12" s="341"/>
    </row>
    <row r="13" spans="1:9" ht="24" customHeight="1">
      <c r="A13" s="104">
        <v>10</v>
      </c>
      <c r="B13" s="354" t="s">
        <v>157</v>
      </c>
      <c r="C13" s="355"/>
      <c r="D13" s="355"/>
      <c r="E13" s="355"/>
      <c r="F13" s="355"/>
      <c r="G13" s="355"/>
      <c r="H13" s="355"/>
      <c r="I13" s="356"/>
    </row>
    <row r="14" spans="1:9" ht="16.5">
      <c r="A14" s="91"/>
      <c r="B14" s="92"/>
      <c r="C14" s="91"/>
      <c r="D14" s="91"/>
      <c r="E14" s="93"/>
      <c r="F14" s="94"/>
      <c r="G14" s="94"/>
      <c r="H14" s="93"/>
      <c r="I14" s="93"/>
    </row>
    <row r="15" spans="1:9" ht="16.5">
      <c r="A15" s="91"/>
      <c r="B15" s="92"/>
      <c r="C15" s="91"/>
      <c r="D15" s="91"/>
      <c r="E15" s="93"/>
      <c r="F15" s="94"/>
      <c r="G15" s="94"/>
      <c r="H15" s="93"/>
      <c r="I15" s="93"/>
    </row>
    <row r="16" ht="16.5">
      <c r="A16" s="108" t="s">
        <v>16</v>
      </c>
    </row>
    <row r="17" ht="16.5">
      <c r="A17" s="109" t="s">
        <v>80</v>
      </c>
    </row>
    <row r="18" ht="16.5">
      <c r="A18" s="82" t="s">
        <v>12</v>
      </c>
    </row>
    <row r="20" spans="2:5" ht="16.5">
      <c r="B20" s="130" t="s">
        <v>138</v>
      </c>
      <c r="C20" s="130"/>
      <c r="D20" s="130"/>
      <c r="E20" s="130"/>
    </row>
  </sheetData>
  <sheetProtection/>
  <mergeCells count="4">
    <mergeCell ref="A11:G11"/>
    <mergeCell ref="E12:I12"/>
    <mergeCell ref="C12:D12"/>
    <mergeCell ref="B13:I13"/>
  </mergeCells>
  <printOptions/>
  <pageMargins left="0.7" right="0.7" top="0.75" bottom="0.75" header="0.3" footer="0.3"/>
  <pageSetup horizontalDpi="600" verticalDpi="600" orientation="landscape" paperSize="9" r:id="rId1"/>
  <headerFooter>
    <oddHeader>&amp;LNr sprawy 8/ZP/2024&amp;C&amp;"Tahoma,Pogrubiony"FORMULARZ CENOWY&amp;RZałącznik nr 2 do SWZ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workbookViewId="0" topLeftCell="A1">
      <selection activeCell="G27" sqref="G27"/>
    </sheetView>
  </sheetViews>
  <sheetFormatPr defaultColWidth="9.00390625" defaultRowHeight="12.75"/>
  <cols>
    <col min="1" max="1" width="4.875" style="0" customWidth="1"/>
    <col min="2" max="2" width="46.125" style="0" customWidth="1"/>
    <col min="3" max="3" width="16.75390625" style="0" customWidth="1"/>
    <col min="4" max="4" width="8.00390625" style="0" customWidth="1"/>
    <col min="5" max="5" width="10.50390625" style="0" customWidth="1"/>
    <col min="6" max="6" width="7.50390625" style="0" customWidth="1"/>
    <col min="7" max="7" width="10.75390625" style="0" customWidth="1"/>
    <col min="8" max="8" width="15.625" style="0" customWidth="1"/>
    <col min="9" max="9" width="15.75390625" style="0" customWidth="1"/>
  </cols>
  <sheetData>
    <row r="1" ht="16.5">
      <c r="B1" s="164" t="s">
        <v>250</v>
      </c>
    </row>
    <row r="2" spans="1:9" ht="62.25" customHeight="1">
      <c r="A2" s="272" t="s">
        <v>1</v>
      </c>
      <c r="B2" s="166" t="s">
        <v>160</v>
      </c>
      <c r="C2" s="166" t="s">
        <v>161</v>
      </c>
      <c r="D2" s="272" t="s">
        <v>156</v>
      </c>
      <c r="E2" s="166" t="s">
        <v>7</v>
      </c>
      <c r="F2" s="167" t="s">
        <v>163</v>
      </c>
      <c r="G2" s="35" t="s">
        <v>8</v>
      </c>
      <c r="H2" s="35" t="s">
        <v>4</v>
      </c>
      <c r="I2" s="168" t="s">
        <v>3</v>
      </c>
    </row>
    <row r="3" spans="1:9" ht="129" customHeight="1">
      <c r="A3" s="45">
        <v>1</v>
      </c>
      <c r="B3" s="120" t="s">
        <v>94</v>
      </c>
      <c r="C3" s="113"/>
      <c r="D3" s="267">
        <v>100</v>
      </c>
      <c r="E3" s="124"/>
      <c r="F3" s="114"/>
      <c r="G3" s="124">
        <f>E3*F3+E3</f>
        <v>0</v>
      </c>
      <c r="H3" s="115">
        <f>D3*E3</f>
        <v>0</v>
      </c>
      <c r="I3" s="115">
        <f>H3*F3+H3</f>
        <v>0</v>
      </c>
    </row>
    <row r="4" spans="1:9" ht="103.5" customHeight="1">
      <c r="A4" s="117">
        <v>2</v>
      </c>
      <c r="B4" s="120" t="s">
        <v>95</v>
      </c>
      <c r="C4" s="118"/>
      <c r="D4" s="268">
        <v>100</v>
      </c>
      <c r="E4" s="124"/>
      <c r="F4" s="114"/>
      <c r="G4" s="124">
        <f aca="true" t="shared" si="0" ref="G4:G10">E4*F4+E4</f>
        <v>0</v>
      </c>
      <c r="H4" s="115">
        <f aca="true" t="shared" si="1" ref="H4:H10">D4*E4</f>
        <v>0</v>
      </c>
      <c r="I4" s="115">
        <f aca="true" t="shared" si="2" ref="I4:I10">H4*F4+H4</f>
        <v>0</v>
      </c>
    </row>
    <row r="5" spans="1:9" ht="70.5" customHeight="1">
      <c r="A5" s="150">
        <v>3</v>
      </c>
      <c r="B5" s="125" t="s">
        <v>96</v>
      </c>
      <c r="C5" s="121"/>
      <c r="D5" s="269">
        <v>1</v>
      </c>
      <c r="E5" s="124"/>
      <c r="F5" s="114"/>
      <c r="G5" s="124">
        <f t="shared" si="0"/>
        <v>0</v>
      </c>
      <c r="H5" s="115">
        <f t="shared" si="1"/>
        <v>0</v>
      </c>
      <c r="I5" s="115">
        <f t="shared" si="2"/>
        <v>0</v>
      </c>
    </row>
    <row r="6" spans="1:9" ht="142.5" customHeight="1">
      <c r="A6" s="45">
        <v>4</v>
      </c>
      <c r="B6" s="120" t="s">
        <v>97</v>
      </c>
      <c r="C6" s="113"/>
      <c r="D6" s="267">
        <v>100</v>
      </c>
      <c r="E6" s="124"/>
      <c r="F6" s="114"/>
      <c r="G6" s="124">
        <f t="shared" si="0"/>
        <v>0</v>
      </c>
      <c r="H6" s="115">
        <f t="shared" si="1"/>
        <v>0</v>
      </c>
      <c r="I6" s="115">
        <f t="shared" si="2"/>
        <v>0</v>
      </c>
    </row>
    <row r="7" spans="1:9" ht="93" customHeight="1">
      <c r="A7" s="45">
        <v>5</v>
      </c>
      <c r="B7" s="120" t="s">
        <v>98</v>
      </c>
      <c r="C7" s="113"/>
      <c r="D7" s="267">
        <v>100</v>
      </c>
      <c r="E7" s="124"/>
      <c r="F7" s="114"/>
      <c r="G7" s="124">
        <f t="shared" si="0"/>
        <v>0</v>
      </c>
      <c r="H7" s="115">
        <f t="shared" si="1"/>
        <v>0</v>
      </c>
      <c r="I7" s="115">
        <f t="shared" si="2"/>
        <v>0</v>
      </c>
    </row>
    <row r="8" spans="1:9" ht="122.25" customHeight="1">
      <c r="A8" s="117">
        <v>6</v>
      </c>
      <c r="B8" s="149" t="s">
        <v>99</v>
      </c>
      <c r="C8" s="118"/>
      <c r="D8" s="268">
        <v>100</v>
      </c>
      <c r="E8" s="124"/>
      <c r="F8" s="114"/>
      <c r="G8" s="124">
        <f t="shared" si="0"/>
        <v>0</v>
      </c>
      <c r="H8" s="115">
        <f t="shared" si="1"/>
        <v>0</v>
      </c>
      <c r="I8" s="115">
        <f t="shared" si="2"/>
        <v>0</v>
      </c>
    </row>
    <row r="9" spans="1:9" ht="57.75" customHeight="1">
      <c r="A9" s="45">
        <v>7</v>
      </c>
      <c r="B9" s="120" t="s">
        <v>100</v>
      </c>
      <c r="C9" s="118"/>
      <c r="D9" s="268">
        <v>1</v>
      </c>
      <c r="E9" s="124"/>
      <c r="F9" s="114"/>
      <c r="G9" s="124">
        <f t="shared" si="0"/>
        <v>0</v>
      </c>
      <c r="H9" s="115">
        <f t="shared" si="1"/>
        <v>0</v>
      </c>
      <c r="I9" s="115">
        <f t="shared" si="2"/>
        <v>0</v>
      </c>
    </row>
    <row r="10" spans="1:9" ht="103.5" customHeight="1">
      <c r="A10" s="117">
        <v>8</v>
      </c>
      <c r="B10" s="125" t="s">
        <v>101</v>
      </c>
      <c r="C10" s="121"/>
      <c r="D10" s="269">
        <v>100</v>
      </c>
      <c r="E10" s="124"/>
      <c r="F10" s="114"/>
      <c r="G10" s="124">
        <f t="shared" si="0"/>
        <v>0</v>
      </c>
      <c r="H10" s="115">
        <f t="shared" si="1"/>
        <v>0</v>
      </c>
      <c r="I10" s="115">
        <f t="shared" si="2"/>
        <v>0</v>
      </c>
    </row>
    <row r="11" spans="1:9" ht="28.5" customHeight="1">
      <c r="A11" s="363" t="s">
        <v>0</v>
      </c>
      <c r="B11" s="364"/>
      <c r="C11" s="364"/>
      <c r="D11" s="364"/>
      <c r="E11" s="364"/>
      <c r="F11" s="364"/>
      <c r="G11" s="365"/>
      <c r="H11" s="116">
        <f>SUM(H3:H10)</f>
        <v>0</v>
      </c>
      <c r="I11" s="116">
        <f>SUM(I3:I10)</f>
        <v>0</v>
      </c>
    </row>
    <row r="12" spans="1:9" ht="36.75" customHeight="1">
      <c r="A12" s="117">
        <v>9</v>
      </c>
      <c r="B12" s="315" t="s">
        <v>85</v>
      </c>
      <c r="C12" s="357" t="s">
        <v>159</v>
      </c>
      <c r="D12" s="358"/>
      <c r="E12" s="358"/>
      <c r="F12" s="358"/>
      <c r="G12" s="358"/>
      <c r="H12" s="358"/>
      <c r="I12" s="359"/>
    </row>
    <row r="13" spans="1:9" ht="33.75" customHeight="1">
      <c r="A13" s="117">
        <v>10</v>
      </c>
      <c r="B13" s="315" t="s">
        <v>86</v>
      </c>
      <c r="C13" s="360"/>
      <c r="D13" s="361"/>
      <c r="E13" s="361"/>
      <c r="F13" s="361"/>
      <c r="G13" s="361"/>
      <c r="H13" s="361"/>
      <c r="I13" s="362"/>
    </row>
    <row r="15" ht="16.5" customHeight="1">
      <c r="A15" s="10" t="s">
        <v>238</v>
      </c>
    </row>
    <row r="16" ht="16.5">
      <c r="A16" s="11" t="s">
        <v>80</v>
      </c>
    </row>
    <row r="17" ht="9.75" customHeight="1">
      <c r="A17" s="11"/>
    </row>
    <row r="18" spans="1:6" ht="16.5">
      <c r="A18" s="131" t="s">
        <v>269</v>
      </c>
      <c r="B18" s="132"/>
      <c r="C18" s="131"/>
      <c r="D18" s="123"/>
      <c r="E18" s="123"/>
      <c r="F18" s="123"/>
    </row>
    <row r="19" spans="1:3" ht="16.5">
      <c r="A19" s="11" t="s">
        <v>218</v>
      </c>
      <c r="B19" s="119"/>
      <c r="C19" s="11"/>
    </row>
    <row r="20" spans="1:3" ht="16.5">
      <c r="A20" s="11" t="s">
        <v>219</v>
      </c>
      <c r="B20" s="1"/>
      <c r="C20" s="1"/>
    </row>
    <row r="21" spans="1:3" ht="16.5">
      <c r="A21" s="11" t="s">
        <v>220</v>
      </c>
      <c r="B21" s="1"/>
      <c r="C21" s="1"/>
    </row>
    <row r="22" spans="1:3" ht="16.5">
      <c r="A22" s="119"/>
      <c r="B22" s="119"/>
      <c r="C22" s="11"/>
    </row>
    <row r="23" spans="1:3" ht="16.5">
      <c r="A23" s="131" t="s">
        <v>215</v>
      </c>
      <c r="B23" s="131"/>
      <c r="C23" s="131"/>
    </row>
    <row r="24" spans="1:3" ht="16.5">
      <c r="A24" s="11" t="s">
        <v>221</v>
      </c>
      <c r="B24" s="11"/>
      <c r="C24" s="11"/>
    </row>
    <row r="25" spans="1:3" ht="16.5">
      <c r="A25" s="11" t="s">
        <v>222</v>
      </c>
      <c r="B25" s="1"/>
      <c r="C25" s="11"/>
    </row>
    <row r="26" spans="1:3" ht="16.5">
      <c r="A26" s="11" t="s">
        <v>223</v>
      </c>
      <c r="B26" s="1"/>
      <c r="C26" s="11"/>
    </row>
    <row r="28" spans="1:3" ht="16.5">
      <c r="A28" s="131" t="s">
        <v>216</v>
      </c>
      <c r="B28" s="131"/>
      <c r="C28" s="131"/>
    </row>
    <row r="29" spans="1:3" ht="16.5">
      <c r="A29" s="11" t="s">
        <v>221</v>
      </c>
      <c r="B29" s="11"/>
      <c r="C29" s="11"/>
    </row>
    <row r="30" spans="1:3" ht="16.5">
      <c r="A30" s="11" t="s">
        <v>222</v>
      </c>
      <c r="B30" s="1"/>
      <c r="C30" s="11"/>
    </row>
    <row r="31" spans="1:3" ht="16.5">
      <c r="A31" s="11" t="s">
        <v>223</v>
      </c>
      <c r="B31" s="1"/>
      <c r="C31" s="11"/>
    </row>
    <row r="33" spans="1:3" ht="16.5">
      <c r="A33" s="131" t="s">
        <v>217</v>
      </c>
      <c r="B33" s="131"/>
      <c r="C33" s="131"/>
    </row>
    <row r="34" spans="1:3" ht="16.5">
      <c r="A34" s="11" t="s">
        <v>221</v>
      </c>
      <c r="B34" s="11"/>
      <c r="C34" s="11"/>
    </row>
    <row r="35" spans="1:3" ht="16.5">
      <c r="A35" s="11" t="s">
        <v>222</v>
      </c>
      <c r="B35" s="1"/>
      <c r="C35" s="11"/>
    </row>
    <row r="36" spans="1:3" ht="16.5">
      <c r="A36" s="11" t="s">
        <v>223</v>
      </c>
      <c r="B36" s="1"/>
      <c r="C36" s="11"/>
    </row>
    <row r="38" spans="2:5" ht="16.5">
      <c r="B38" s="130" t="s">
        <v>138</v>
      </c>
      <c r="C38" s="130"/>
      <c r="D38" s="130"/>
      <c r="E38" s="123"/>
    </row>
  </sheetData>
  <sheetProtection/>
  <mergeCells count="2">
    <mergeCell ref="C12:I13"/>
    <mergeCell ref="A11:G11"/>
  </mergeCells>
  <printOptions/>
  <pageMargins left="0.7" right="0.7" top="0.75" bottom="0.75" header="0.3" footer="0.3"/>
  <pageSetup horizontalDpi="600" verticalDpi="600" orientation="landscape" paperSize="9" scale="92" r:id="rId1"/>
  <headerFooter>
    <oddHeader>&amp;LNr sprawy 8/ZP/2024&amp;C&amp;"Microsoft YaHei,Pogrubiony"FORMULARZ CENOWY&amp;RZałącznik nr 2 do SWZ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Normal="110" zoomScaleSheetLayoutView="100" workbookViewId="0" topLeftCell="A1">
      <selection activeCell="C15" sqref="C15"/>
    </sheetView>
  </sheetViews>
  <sheetFormatPr defaultColWidth="9.00390625" defaultRowHeight="12.75"/>
  <cols>
    <col min="1" max="1" width="6.25390625" style="188" customWidth="1"/>
    <col min="2" max="2" width="38.50390625" style="0" customWidth="1"/>
    <col min="3" max="3" width="18.00390625" style="0" customWidth="1"/>
    <col min="6" max="6" width="7.875" style="0" customWidth="1"/>
    <col min="8" max="8" width="13.75390625" style="0" customWidth="1"/>
    <col min="9" max="9" width="14.375" style="0" customWidth="1"/>
  </cols>
  <sheetData>
    <row r="1" spans="1:9" ht="16.5">
      <c r="A1" s="163"/>
      <c r="B1" s="164" t="s">
        <v>239</v>
      </c>
      <c r="C1" s="8"/>
      <c r="D1" s="8"/>
      <c r="E1" s="8"/>
      <c r="F1" s="8"/>
      <c r="G1" s="8"/>
      <c r="H1" s="8"/>
      <c r="I1" s="8"/>
    </row>
    <row r="2" spans="1:9" ht="53.25" customHeight="1">
      <c r="A2" s="272" t="s">
        <v>1</v>
      </c>
      <c r="B2" s="166" t="s">
        <v>160</v>
      </c>
      <c r="C2" s="166" t="s">
        <v>161</v>
      </c>
      <c r="D2" s="272" t="s">
        <v>156</v>
      </c>
      <c r="E2" s="166" t="s">
        <v>7</v>
      </c>
      <c r="F2" s="167" t="s">
        <v>163</v>
      </c>
      <c r="G2" s="35" t="s">
        <v>8</v>
      </c>
      <c r="H2" s="35" t="s">
        <v>4</v>
      </c>
      <c r="I2" s="168" t="s">
        <v>3</v>
      </c>
    </row>
    <row r="3" spans="1:9" ht="41.25" customHeight="1">
      <c r="A3" s="169">
        <v>1</v>
      </c>
      <c r="B3" s="170" t="s">
        <v>164</v>
      </c>
      <c r="C3" s="171"/>
      <c r="D3" s="273">
        <v>40</v>
      </c>
      <c r="E3" s="172"/>
      <c r="F3" s="173"/>
      <c r="G3" s="174">
        <f>E3*F3+E3</f>
        <v>0</v>
      </c>
      <c r="H3" s="175">
        <f>E3*D3</f>
        <v>0</v>
      </c>
      <c r="I3" s="175">
        <f>H3*F3+H3</f>
        <v>0</v>
      </c>
    </row>
    <row r="4" spans="1:9" ht="43.5" customHeight="1">
      <c r="A4" s="169">
        <v>2</v>
      </c>
      <c r="B4" s="170" t="s">
        <v>165</v>
      </c>
      <c r="C4" s="171"/>
      <c r="D4" s="273">
        <v>40</v>
      </c>
      <c r="E4" s="172"/>
      <c r="F4" s="173"/>
      <c r="G4" s="174">
        <f>E4*F4+E4</f>
        <v>0</v>
      </c>
      <c r="H4" s="175">
        <f>E4*D4</f>
        <v>0</v>
      </c>
      <c r="I4" s="175">
        <f>H4*F4+H4</f>
        <v>0</v>
      </c>
    </row>
    <row r="5" spans="1:9" ht="30" customHeight="1">
      <c r="A5" s="169">
        <v>3</v>
      </c>
      <c r="B5" s="170" t="s">
        <v>166</v>
      </c>
      <c r="C5" s="171"/>
      <c r="D5" s="273">
        <v>40</v>
      </c>
      <c r="E5" s="172"/>
      <c r="F5" s="173"/>
      <c r="G5" s="174">
        <f>E5*F5+E5</f>
        <v>0</v>
      </c>
      <c r="H5" s="175">
        <f>E5*D5</f>
        <v>0</v>
      </c>
      <c r="I5" s="175">
        <f>H5*F5+H5</f>
        <v>0</v>
      </c>
    </row>
    <row r="6" spans="1:9" ht="69" customHeight="1">
      <c r="A6" s="169">
        <v>4</v>
      </c>
      <c r="B6" s="176" t="s">
        <v>167</v>
      </c>
      <c r="C6" s="177"/>
      <c r="D6" s="273">
        <v>40</v>
      </c>
      <c r="E6" s="172"/>
      <c r="F6" s="173"/>
      <c r="G6" s="174">
        <f>E6*F6+E6</f>
        <v>0</v>
      </c>
      <c r="H6" s="175">
        <f>E6*D6</f>
        <v>0</v>
      </c>
      <c r="I6" s="175">
        <f>H6*F6+H6</f>
        <v>0</v>
      </c>
    </row>
    <row r="7" spans="1:9" ht="16.5">
      <c r="A7" s="366" t="s">
        <v>0</v>
      </c>
      <c r="B7" s="367"/>
      <c r="C7" s="367"/>
      <c r="D7" s="367"/>
      <c r="E7" s="367"/>
      <c r="F7" s="367"/>
      <c r="G7" s="368"/>
      <c r="H7" s="178">
        <f>SUM(H3:H6)</f>
        <v>0</v>
      </c>
      <c r="I7" s="178">
        <f>SUM(I3:I6)</f>
        <v>0</v>
      </c>
    </row>
    <row r="8" spans="1:9" ht="72.75" customHeight="1">
      <c r="A8" s="180">
        <v>5</v>
      </c>
      <c r="B8" s="369" t="s">
        <v>260</v>
      </c>
      <c r="C8" s="370"/>
      <c r="D8" s="371" t="s">
        <v>140</v>
      </c>
      <c r="E8" s="372"/>
      <c r="F8" s="373" t="s">
        <v>270</v>
      </c>
      <c r="G8" s="374"/>
      <c r="H8" s="374"/>
      <c r="I8" s="375"/>
    </row>
    <row r="9" spans="1:9" ht="15" customHeight="1">
      <c r="A9" s="181"/>
      <c r="B9" s="182"/>
      <c r="C9" s="182"/>
      <c r="D9" s="183"/>
      <c r="E9" s="183"/>
      <c r="F9" s="184"/>
      <c r="G9" s="184"/>
      <c r="H9" s="184"/>
      <c r="I9" s="184"/>
    </row>
    <row r="10" spans="1:9" ht="16.5">
      <c r="A10" s="185" t="s">
        <v>150</v>
      </c>
      <c r="B10" s="186"/>
      <c r="C10" s="186"/>
      <c r="D10" s="186"/>
      <c r="E10" s="186"/>
      <c r="F10" s="8"/>
      <c r="G10" s="8"/>
      <c r="H10" s="8"/>
      <c r="I10" s="8"/>
    </row>
    <row r="11" spans="1:9" ht="16.5">
      <c r="A11" s="163"/>
      <c r="B11" s="8"/>
      <c r="C11" s="8"/>
      <c r="D11" s="8"/>
      <c r="E11" s="8"/>
      <c r="F11" s="8"/>
      <c r="G11" s="8"/>
      <c r="H11" s="8"/>
      <c r="I11" s="8"/>
    </row>
    <row r="12" spans="1:9" ht="16.5">
      <c r="A12" s="187" t="s">
        <v>138</v>
      </c>
      <c r="B12" s="141"/>
      <c r="C12" s="141"/>
      <c r="D12" s="141"/>
      <c r="E12" s="141"/>
      <c r="F12" s="8"/>
      <c r="G12" s="8"/>
      <c r="H12" s="8"/>
      <c r="I12" s="8"/>
    </row>
    <row r="13" spans="1:9" ht="16.5">
      <c r="A13" s="163"/>
      <c r="B13" s="8"/>
      <c r="C13" s="8"/>
      <c r="D13" s="8"/>
      <c r="E13" s="8"/>
      <c r="F13" s="8"/>
      <c r="G13" s="8"/>
      <c r="H13" s="8"/>
      <c r="I13" s="8"/>
    </row>
    <row r="14" spans="1:9" ht="16.5">
      <c r="A14" s="163"/>
      <c r="B14" s="2"/>
      <c r="C14" s="8"/>
      <c r="D14" s="8"/>
      <c r="E14" s="8"/>
      <c r="F14" s="8"/>
      <c r="G14" s="8"/>
      <c r="H14" s="8"/>
      <c r="I14" s="8"/>
    </row>
    <row r="15" spans="1:9" ht="16.5">
      <c r="A15" s="163"/>
      <c r="B15" s="8"/>
      <c r="C15" s="8"/>
      <c r="D15" s="8"/>
      <c r="E15" s="8"/>
      <c r="F15" s="8"/>
      <c r="G15" s="8"/>
      <c r="H15" s="8"/>
      <c r="I15" s="8"/>
    </row>
    <row r="16" spans="1:9" ht="16.5">
      <c r="A16" s="163"/>
      <c r="B16" s="8"/>
      <c r="C16" s="8"/>
      <c r="D16" s="8"/>
      <c r="E16" s="8"/>
      <c r="F16" s="8"/>
      <c r="G16" s="8"/>
      <c r="H16" s="8"/>
      <c r="I16" s="8"/>
    </row>
    <row r="17" spans="1:9" ht="16.5">
      <c r="A17" s="163"/>
      <c r="B17" s="8"/>
      <c r="C17" s="8"/>
      <c r="D17" s="8"/>
      <c r="E17" s="8"/>
      <c r="F17" s="8"/>
      <c r="G17" s="8"/>
      <c r="H17" s="8"/>
      <c r="I17" s="8"/>
    </row>
    <row r="18" spans="1:9" ht="16.5">
      <c r="A18" s="163"/>
      <c r="B18" s="8"/>
      <c r="C18" s="8"/>
      <c r="D18" s="8"/>
      <c r="E18" s="8"/>
      <c r="F18" s="8"/>
      <c r="G18" s="8"/>
      <c r="H18" s="8"/>
      <c r="I18" s="8"/>
    </row>
    <row r="19" spans="1:9" ht="16.5">
      <c r="A19" s="163"/>
      <c r="B19" s="8"/>
      <c r="C19" s="8"/>
      <c r="D19" s="8"/>
      <c r="E19" s="8"/>
      <c r="F19" s="8"/>
      <c r="G19" s="8"/>
      <c r="H19" s="8"/>
      <c r="I19" s="8"/>
    </row>
    <row r="20" spans="1:9" ht="16.5">
      <c r="A20" s="163"/>
      <c r="B20" s="8"/>
      <c r="C20" s="8"/>
      <c r="D20" s="8"/>
      <c r="E20" s="8"/>
      <c r="F20" s="8"/>
      <c r="G20" s="8"/>
      <c r="H20" s="8"/>
      <c r="I20" s="8"/>
    </row>
    <row r="21" spans="1:9" ht="16.5">
      <c r="A21" s="163"/>
      <c r="B21" s="8"/>
      <c r="C21" s="8"/>
      <c r="D21" s="8"/>
      <c r="E21" s="8"/>
      <c r="F21" s="8"/>
      <c r="G21" s="8"/>
      <c r="H21" s="8"/>
      <c r="I21" s="8"/>
    </row>
    <row r="22" spans="1:9" ht="16.5">
      <c r="A22" s="163"/>
      <c r="B22" s="8"/>
      <c r="C22" s="8"/>
      <c r="D22" s="8"/>
      <c r="E22" s="8"/>
      <c r="F22" s="8"/>
      <c r="G22" s="8"/>
      <c r="H22" s="8"/>
      <c r="I22" s="8"/>
    </row>
  </sheetData>
  <sheetProtection/>
  <mergeCells count="4">
    <mergeCell ref="A7:G7"/>
    <mergeCell ref="B8:C8"/>
    <mergeCell ref="D8:E8"/>
    <mergeCell ref="F8:I8"/>
  </mergeCells>
  <printOptions/>
  <pageMargins left="0.7" right="0.7" top="0.75" bottom="0.75" header="0.3" footer="0.3"/>
  <pageSetup horizontalDpi="600" verticalDpi="600" orientation="landscape" paperSize="9" r:id="rId1"/>
  <headerFooter>
    <oddHeader>&amp;LNr sprawy 8/ZP/2024&amp;C&amp;"Tahoma,Pogrubiony"&amp;11FORMULARZ CENOWY&amp;RZałącznik nr 2 do SWZ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Normal="120" zoomScaleSheetLayoutView="100" workbookViewId="0" topLeftCell="A1">
      <selection activeCell="G11" sqref="G11"/>
    </sheetView>
  </sheetViews>
  <sheetFormatPr defaultColWidth="9.00390625" defaultRowHeight="12.75"/>
  <cols>
    <col min="1" max="1" width="4.375" style="188" customWidth="1"/>
    <col min="2" max="2" width="52.25390625" style="0" customWidth="1"/>
    <col min="3" max="3" width="13.125" style="0" customWidth="1"/>
    <col min="4" max="4" width="7.625" style="0" customWidth="1"/>
    <col min="5" max="5" width="8.125" style="0" customWidth="1"/>
    <col min="6" max="6" width="6.875" style="0" customWidth="1"/>
    <col min="7" max="7" width="11.25390625" style="0" customWidth="1"/>
    <col min="8" max="8" width="14.75390625" style="0" customWidth="1"/>
    <col min="9" max="9" width="12.375" style="0" customWidth="1"/>
  </cols>
  <sheetData>
    <row r="1" spans="1:9" ht="16.5">
      <c r="A1" s="163"/>
      <c r="B1" s="164" t="s">
        <v>240</v>
      </c>
      <c r="C1" s="8"/>
      <c r="D1" s="8"/>
      <c r="E1" s="8"/>
      <c r="F1" s="8"/>
      <c r="G1" s="8"/>
      <c r="H1" s="8"/>
      <c r="I1" s="8"/>
    </row>
    <row r="2" spans="1:9" ht="64.5" customHeight="1">
      <c r="A2" s="35" t="s">
        <v>2</v>
      </c>
      <c r="B2" s="165" t="s">
        <v>160</v>
      </c>
      <c r="C2" s="166" t="s">
        <v>161</v>
      </c>
      <c r="D2" s="167" t="s">
        <v>162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183" customHeight="1">
      <c r="A3" s="189">
        <v>1</v>
      </c>
      <c r="B3" s="376" t="s">
        <v>168</v>
      </c>
      <c r="C3" s="377"/>
      <c r="D3" s="377"/>
      <c r="E3" s="377"/>
      <c r="F3" s="377"/>
      <c r="G3" s="377"/>
      <c r="H3" s="377"/>
      <c r="I3" s="377"/>
    </row>
    <row r="4" spans="1:9" ht="16.5">
      <c r="A4" s="189" t="s">
        <v>169</v>
      </c>
      <c r="B4" s="190" t="s">
        <v>170</v>
      </c>
      <c r="C4" s="190"/>
      <c r="D4" s="274">
        <v>100</v>
      </c>
      <c r="E4" s="191"/>
      <c r="F4" s="192"/>
      <c r="G4" s="191">
        <f>E4*F4+E4</f>
        <v>0</v>
      </c>
      <c r="H4" s="191">
        <f>E4*D4</f>
        <v>0</v>
      </c>
      <c r="I4" s="191">
        <f>H4*F4+H4</f>
        <v>0</v>
      </c>
    </row>
    <row r="5" spans="1:9" ht="16.5">
      <c r="A5" s="189" t="s">
        <v>171</v>
      </c>
      <c r="B5" s="190" t="s">
        <v>172</v>
      </c>
      <c r="C5" s="190"/>
      <c r="D5" s="274">
        <v>100</v>
      </c>
      <c r="E5" s="191"/>
      <c r="F5" s="192"/>
      <c r="G5" s="191">
        <f>E5*F5+E5</f>
        <v>0</v>
      </c>
      <c r="H5" s="191">
        <f>E5*D5</f>
        <v>0</v>
      </c>
      <c r="I5" s="191">
        <f>H5*F5+H5</f>
        <v>0</v>
      </c>
    </row>
    <row r="6" spans="1:9" ht="217.5" customHeight="1">
      <c r="A6" s="189">
        <v>2</v>
      </c>
      <c r="B6" s="193" t="s">
        <v>224</v>
      </c>
      <c r="C6" s="194"/>
      <c r="D6" s="275">
        <v>50</v>
      </c>
      <c r="E6" s="191"/>
      <c r="F6" s="192"/>
      <c r="G6" s="191">
        <f>E6*F6+E6</f>
        <v>0</v>
      </c>
      <c r="H6" s="191">
        <f>E6*D6</f>
        <v>0</v>
      </c>
      <c r="I6" s="191">
        <f>H6*F6+H6</f>
        <v>0</v>
      </c>
    </row>
    <row r="7" spans="1:11" ht="54.75" customHeight="1">
      <c r="A7" s="195">
        <v>3</v>
      </c>
      <c r="B7" s="193" t="s">
        <v>173</v>
      </c>
      <c r="C7" s="194"/>
      <c r="D7" s="275">
        <v>20</v>
      </c>
      <c r="E7" s="191"/>
      <c r="F7" s="192"/>
      <c r="G7" s="191">
        <f>E7*F7+E7</f>
        <v>0</v>
      </c>
      <c r="H7" s="191">
        <f>E7*D7</f>
        <v>0</v>
      </c>
      <c r="I7" s="191">
        <f>H7*F7+H7</f>
        <v>0</v>
      </c>
      <c r="K7" s="280"/>
    </row>
    <row r="8" spans="1:9" ht="16.5">
      <c r="A8" s="366" t="s">
        <v>0</v>
      </c>
      <c r="B8" s="367"/>
      <c r="C8" s="367"/>
      <c r="D8" s="367"/>
      <c r="E8" s="367"/>
      <c r="F8" s="367"/>
      <c r="G8" s="368"/>
      <c r="H8" s="13">
        <f>SUM(H4:H7)</f>
        <v>0</v>
      </c>
      <c r="I8" s="13">
        <f>SUM(I4:I7)</f>
        <v>0</v>
      </c>
    </row>
    <row r="9" spans="1:9" ht="60.75" customHeight="1">
      <c r="A9" s="196">
        <v>4</v>
      </c>
      <c r="B9" s="369" t="s">
        <v>260</v>
      </c>
      <c r="C9" s="370"/>
      <c r="D9" s="326" t="s">
        <v>139</v>
      </c>
      <c r="E9" s="327"/>
      <c r="F9" s="328"/>
      <c r="G9" s="326" t="s">
        <v>271</v>
      </c>
      <c r="H9" s="327"/>
      <c r="I9" s="328"/>
    </row>
    <row r="10" spans="1:9" ht="16.5">
      <c r="A10" s="163"/>
      <c r="B10" s="8"/>
      <c r="C10" s="8"/>
      <c r="D10" s="8"/>
      <c r="E10" s="8"/>
      <c r="F10" s="8"/>
      <c r="G10" s="8"/>
      <c r="H10" s="8"/>
      <c r="I10" s="8"/>
    </row>
    <row r="11" spans="1:9" ht="16.5">
      <c r="A11" s="185" t="s">
        <v>149</v>
      </c>
      <c r="B11" s="8"/>
      <c r="C11" s="8"/>
      <c r="D11" s="8"/>
      <c r="E11" s="8"/>
      <c r="F11" s="8"/>
      <c r="G11" s="8"/>
      <c r="H11" s="197"/>
      <c r="I11" s="197"/>
    </row>
    <row r="12" spans="1:9" ht="16.5">
      <c r="A12" s="198" t="s">
        <v>6</v>
      </c>
      <c r="B12" s="8"/>
      <c r="C12" s="8"/>
      <c r="D12" s="8"/>
      <c r="E12" s="8"/>
      <c r="F12" s="8"/>
      <c r="G12" s="8"/>
      <c r="H12" s="197"/>
      <c r="I12" s="197"/>
    </row>
    <row r="13" spans="1:9" ht="16.5">
      <c r="A13" s="185" t="s">
        <v>9</v>
      </c>
      <c r="B13" s="8"/>
      <c r="C13" s="8"/>
      <c r="D13" s="8"/>
      <c r="E13" s="8"/>
      <c r="F13" s="8"/>
      <c r="G13" s="8"/>
      <c r="H13" s="8"/>
      <c r="I13" s="8"/>
    </row>
    <row r="14" spans="1:9" ht="16.5">
      <c r="A14" s="185" t="s">
        <v>10</v>
      </c>
      <c r="B14" s="8"/>
      <c r="C14" s="8"/>
      <c r="D14" s="8"/>
      <c r="E14" s="8"/>
      <c r="F14" s="8"/>
      <c r="G14" s="8"/>
      <c r="H14" s="8"/>
      <c r="I14" s="8"/>
    </row>
    <row r="15" spans="1:9" ht="16.5">
      <c r="A15" s="185" t="s">
        <v>174</v>
      </c>
      <c r="B15" s="8"/>
      <c r="C15" s="8"/>
      <c r="D15" s="8"/>
      <c r="E15" s="8"/>
      <c r="F15" s="8"/>
      <c r="G15" s="8"/>
      <c r="H15" s="8"/>
      <c r="I15" s="8"/>
    </row>
    <row r="16" spans="1:9" ht="16.5">
      <c r="A16" s="185" t="s">
        <v>11</v>
      </c>
      <c r="B16" s="8"/>
      <c r="C16" s="8"/>
      <c r="D16" s="8"/>
      <c r="E16" s="8"/>
      <c r="F16" s="8"/>
      <c r="G16" s="8"/>
      <c r="H16" s="8"/>
      <c r="I16" s="8"/>
    </row>
    <row r="17" spans="1:9" ht="16.5">
      <c r="A17" s="185" t="s">
        <v>12</v>
      </c>
      <c r="B17" s="8"/>
      <c r="C17" s="8"/>
      <c r="D17" s="8"/>
      <c r="E17" s="8"/>
      <c r="F17" s="8"/>
      <c r="G17" s="8"/>
      <c r="H17" s="8"/>
      <c r="I17" s="8"/>
    </row>
    <row r="18" spans="1:9" ht="16.5">
      <c r="A18" s="187" t="s">
        <v>138</v>
      </c>
      <c r="B18" s="141"/>
      <c r="C18" s="141"/>
      <c r="D18" s="141"/>
      <c r="E18" s="141"/>
      <c r="F18" s="8"/>
      <c r="G18" s="8"/>
      <c r="H18" s="8"/>
      <c r="I18" s="8"/>
    </row>
    <row r="19" spans="1:9" ht="16.5">
      <c r="A19" s="163"/>
      <c r="B19" s="8"/>
      <c r="C19" s="8"/>
      <c r="D19" s="8"/>
      <c r="E19" s="8"/>
      <c r="F19" s="8"/>
      <c r="G19" s="8"/>
      <c r="H19" s="8"/>
      <c r="I19" s="8"/>
    </row>
    <row r="20" spans="1:9" ht="16.5">
      <c r="A20" s="163"/>
      <c r="B20" s="8"/>
      <c r="C20" s="8"/>
      <c r="D20" s="8"/>
      <c r="E20" s="8"/>
      <c r="F20" s="8"/>
      <c r="G20" s="8"/>
      <c r="H20" s="8"/>
      <c r="I20" s="8"/>
    </row>
    <row r="21" spans="1:9" ht="16.5">
      <c r="A21" s="163"/>
      <c r="B21" s="2"/>
      <c r="C21" s="8"/>
      <c r="D21" s="8"/>
      <c r="E21" s="8"/>
      <c r="F21" s="8"/>
      <c r="G21" s="8"/>
      <c r="H21" s="8"/>
      <c r="I21" s="8"/>
    </row>
  </sheetData>
  <sheetProtection/>
  <mergeCells count="5">
    <mergeCell ref="B3:I3"/>
    <mergeCell ref="A8:G8"/>
    <mergeCell ref="B9:C9"/>
    <mergeCell ref="D9:F9"/>
    <mergeCell ref="G9:I9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&amp;LNr sprawy 8/ZP/2024&amp;C&amp;"Tahoma,Pogrubiony"&amp;11FORMULARZ CENOWY&amp;RZałacznik nr 2 do SWZ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Normal="110" zoomScaleSheetLayoutView="100" workbookViewId="0" topLeftCell="A1">
      <selection activeCell="G12" sqref="G12"/>
    </sheetView>
  </sheetViews>
  <sheetFormatPr defaultColWidth="9.00390625" defaultRowHeight="12.75"/>
  <cols>
    <col min="1" max="1" width="5.375" style="188" customWidth="1"/>
    <col min="2" max="2" width="36.50390625" style="0" customWidth="1"/>
    <col min="3" max="3" width="15.125" style="0" customWidth="1"/>
    <col min="4" max="4" width="10.375" style="0" customWidth="1"/>
    <col min="5" max="5" width="9.625" style="0" customWidth="1"/>
    <col min="7" max="7" width="10.50390625" style="0" customWidth="1"/>
    <col min="8" max="8" width="13.25390625" style="0" customWidth="1"/>
    <col min="9" max="9" width="14.375" style="0" customWidth="1"/>
  </cols>
  <sheetData>
    <row r="1" spans="1:9" ht="16.5">
      <c r="A1" s="163"/>
      <c r="B1" s="164" t="s">
        <v>251</v>
      </c>
      <c r="C1" s="8"/>
      <c r="D1" s="8"/>
      <c r="E1" s="8"/>
      <c r="F1" s="8"/>
      <c r="G1" s="8"/>
      <c r="H1" s="8"/>
      <c r="I1" s="8"/>
    </row>
    <row r="2" spans="1:9" ht="58.5" customHeight="1">
      <c r="A2" s="35" t="s">
        <v>2</v>
      </c>
      <c r="B2" s="165" t="s">
        <v>160</v>
      </c>
      <c r="C2" s="166" t="s">
        <v>161</v>
      </c>
      <c r="D2" s="167" t="s">
        <v>162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39.75" customHeight="1">
      <c r="A3" s="199">
        <v>1</v>
      </c>
      <c r="B3" s="176" t="s">
        <v>175</v>
      </c>
      <c r="C3" s="177"/>
      <c r="D3" s="200">
        <v>60</v>
      </c>
      <c r="E3" s="202"/>
      <c r="F3" s="201"/>
      <c r="G3" s="202">
        <f>E3*F3+E3</f>
        <v>0</v>
      </c>
      <c r="H3" s="203">
        <f>E3*D3</f>
        <v>0</v>
      </c>
      <c r="I3" s="203">
        <f>H3*F3+H3</f>
        <v>0</v>
      </c>
    </row>
    <row r="4" spans="1:9" ht="80.25" customHeight="1">
      <c r="A4" s="199">
        <v>2</v>
      </c>
      <c r="B4" s="176" t="s">
        <v>176</v>
      </c>
      <c r="C4" s="177"/>
      <c r="D4" s="200">
        <v>30</v>
      </c>
      <c r="E4" s="202"/>
      <c r="F4" s="201"/>
      <c r="G4" s="202">
        <f>E4*F4+E4</f>
        <v>0</v>
      </c>
      <c r="H4" s="203">
        <f>E4*D4</f>
        <v>0</v>
      </c>
      <c r="I4" s="203">
        <f>H4*F4+H4</f>
        <v>0</v>
      </c>
    </row>
    <row r="5" spans="1:9" ht="129.75" customHeight="1">
      <c r="A5" s="199">
        <v>3</v>
      </c>
      <c r="B5" s="176" t="s">
        <v>177</v>
      </c>
      <c r="C5" s="177"/>
      <c r="D5" s="200">
        <v>30</v>
      </c>
      <c r="E5" s="202"/>
      <c r="F5" s="201"/>
      <c r="G5" s="202">
        <f>E5*F5+E5</f>
        <v>0</v>
      </c>
      <c r="H5" s="203">
        <f>E5*D5</f>
        <v>0</v>
      </c>
      <c r="I5" s="203">
        <f>H5*F5+H5</f>
        <v>0</v>
      </c>
    </row>
    <row r="6" spans="1:9" ht="26.25" customHeight="1">
      <c r="A6" s="199">
        <v>4</v>
      </c>
      <c r="B6" s="176" t="s">
        <v>178</v>
      </c>
      <c r="C6" s="177"/>
      <c r="D6" s="200">
        <v>60</v>
      </c>
      <c r="E6" s="202"/>
      <c r="F6" s="201"/>
      <c r="G6" s="202">
        <f>E6*F6+E6</f>
        <v>0</v>
      </c>
      <c r="H6" s="203">
        <f>E6*D6</f>
        <v>0</v>
      </c>
      <c r="I6" s="203">
        <f>H6*F6+H6</f>
        <v>0</v>
      </c>
    </row>
    <row r="7" spans="1:9" ht="16.5">
      <c r="A7" s="199">
        <v>5</v>
      </c>
      <c r="B7" s="281" t="s">
        <v>225</v>
      </c>
      <c r="C7" s="177"/>
      <c r="D7" s="200">
        <v>50</v>
      </c>
      <c r="E7" s="202"/>
      <c r="F7" s="201"/>
      <c r="G7" s="202">
        <f>E7*F7+E7</f>
        <v>0</v>
      </c>
      <c r="H7" s="203">
        <f>E7*D7</f>
        <v>0</v>
      </c>
      <c r="I7" s="203">
        <f>H7*F7+H7</f>
        <v>0</v>
      </c>
    </row>
    <row r="8" spans="1:9" ht="16.5">
      <c r="A8" s="366" t="s">
        <v>0</v>
      </c>
      <c r="B8" s="367"/>
      <c r="C8" s="367"/>
      <c r="D8" s="367"/>
      <c r="E8" s="367"/>
      <c r="F8" s="367"/>
      <c r="G8" s="368"/>
      <c r="H8" s="179">
        <f>SUM(H3:H7)</f>
        <v>0</v>
      </c>
      <c r="I8" s="179">
        <f>SUM(I3:I7)</f>
        <v>0</v>
      </c>
    </row>
    <row r="9" spans="1:9" ht="64.5" customHeight="1">
      <c r="A9" s="196">
        <v>6</v>
      </c>
      <c r="B9" s="369" t="s">
        <v>272</v>
      </c>
      <c r="C9" s="370"/>
      <c r="D9" s="326" t="s">
        <v>140</v>
      </c>
      <c r="E9" s="327"/>
      <c r="F9" s="328"/>
      <c r="G9" s="326" t="s">
        <v>273</v>
      </c>
      <c r="H9" s="327"/>
      <c r="I9" s="328"/>
    </row>
    <row r="10" spans="1:9" ht="16.5">
      <c r="A10" s="163"/>
      <c r="B10" s="204"/>
      <c r="C10" s="204"/>
      <c r="D10" s="204"/>
      <c r="E10" s="204"/>
      <c r="F10" s="204"/>
      <c r="G10" s="204"/>
      <c r="H10" s="205"/>
      <c r="I10" s="205"/>
    </row>
    <row r="11" spans="1:9" ht="16.5">
      <c r="A11" s="163"/>
      <c r="B11" s="2" t="s">
        <v>150</v>
      </c>
      <c r="C11" s="186"/>
      <c r="D11" s="186"/>
      <c r="E11" s="186"/>
      <c r="F11" s="186"/>
      <c r="G11" s="8"/>
      <c r="H11" s="8"/>
      <c r="I11" s="8"/>
    </row>
    <row r="12" spans="1:9" ht="16.5">
      <c r="A12" s="163"/>
      <c r="B12" s="206"/>
      <c r="C12" s="8"/>
      <c r="D12" s="8"/>
      <c r="E12" s="8"/>
      <c r="F12" s="8"/>
      <c r="G12" s="8"/>
      <c r="H12" s="8"/>
      <c r="I12" s="8"/>
    </row>
    <row r="13" spans="1:9" ht="16.5">
      <c r="A13" s="163"/>
      <c r="B13" s="134" t="s">
        <v>138</v>
      </c>
      <c r="C13" s="141"/>
      <c r="D13" s="141"/>
      <c r="E13" s="141"/>
      <c r="F13" s="141"/>
      <c r="G13" s="8"/>
      <c r="H13" s="8"/>
      <c r="I13" s="8"/>
    </row>
    <row r="14" spans="1:9" ht="16.5">
      <c r="A14" s="163"/>
      <c r="B14" s="8"/>
      <c r="C14" s="8"/>
      <c r="D14" s="8"/>
      <c r="E14" s="8"/>
      <c r="F14" s="8"/>
      <c r="G14" s="8"/>
      <c r="H14" s="8"/>
      <c r="I14" s="8"/>
    </row>
  </sheetData>
  <sheetProtection/>
  <mergeCells count="4">
    <mergeCell ref="A8:G8"/>
    <mergeCell ref="B9:C9"/>
    <mergeCell ref="D9:F9"/>
    <mergeCell ref="G9:I9"/>
  </mergeCells>
  <printOptions/>
  <pageMargins left="0.7" right="0.7" top="0.75" bottom="0.75" header="0.3" footer="0.3"/>
  <pageSetup horizontalDpi="600" verticalDpi="600" orientation="landscape" paperSize="9" r:id="rId1"/>
  <headerFooter>
    <oddHeader>&amp;LNr sprawy: 8/ZP/2024&amp;CFormularz cenowy. Cena zawiera koszty dostawy oraz VAT&amp;RZałącznik nr 2 do SWZ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4.125" style="236" customWidth="1"/>
    <col min="2" max="2" width="41.50390625" style="0" customWidth="1"/>
    <col min="3" max="3" width="17.25390625" style="0" customWidth="1"/>
    <col min="8" max="8" width="14.25390625" style="0" customWidth="1"/>
    <col min="9" max="9" width="14.50390625" style="0" customWidth="1"/>
  </cols>
  <sheetData>
    <row r="1" spans="1:9" ht="16.5">
      <c r="A1" s="232"/>
      <c r="B1" s="164" t="s">
        <v>277</v>
      </c>
      <c r="C1" s="8"/>
      <c r="D1" s="8"/>
      <c r="E1" s="8"/>
      <c r="F1" s="8"/>
      <c r="G1" s="8"/>
      <c r="H1" s="8"/>
      <c r="I1" s="8"/>
    </row>
    <row r="2" spans="1:9" ht="62.25" customHeight="1">
      <c r="A2" s="233" t="s">
        <v>2</v>
      </c>
      <c r="B2" s="165" t="s">
        <v>160</v>
      </c>
      <c r="C2" s="225" t="s">
        <v>161</v>
      </c>
      <c r="D2" s="167" t="s">
        <v>162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16.5">
      <c r="A3" s="234"/>
      <c r="B3" s="227" t="s">
        <v>184</v>
      </c>
      <c r="C3" s="226"/>
      <c r="D3" s="226"/>
      <c r="E3" s="226"/>
      <c r="F3" s="226"/>
      <c r="G3" s="226"/>
      <c r="H3" s="226"/>
      <c r="I3" s="228"/>
    </row>
    <row r="4" spans="1:9" ht="139.5" customHeight="1">
      <c r="A4" s="17">
        <v>1</v>
      </c>
      <c r="B4" s="229" t="s">
        <v>198</v>
      </c>
      <c r="C4" s="17"/>
      <c r="D4" s="34">
        <v>100</v>
      </c>
      <c r="E4" s="32"/>
      <c r="F4" s="33"/>
      <c r="G4" s="32">
        <f>E4*F4+E4</f>
        <v>0</v>
      </c>
      <c r="H4" s="32">
        <f>D4*E4</f>
        <v>0</v>
      </c>
      <c r="I4" s="32">
        <f>H4*F4+H4</f>
        <v>0</v>
      </c>
    </row>
    <row r="5" spans="1:9" ht="172.5" customHeight="1">
      <c r="A5" s="317">
        <v>2</v>
      </c>
      <c r="B5" s="230" t="s">
        <v>199</v>
      </c>
      <c r="C5" s="17"/>
      <c r="D5" s="308"/>
      <c r="E5" s="309"/>
      <c r="F5" s="310"/>
      <c r="G5" s="309"/>
      <c r="H5" s="309"/>
      <c r="I5" s="309"/>
    </row>
    <row r="6" spans="1:9" ht="22.5" customHeight="1">
      <c r="A6" s="17" t="s">
        <v>185</v>
      </c>
      <c r="B6" s="231" t="s">
        <v>189</v>
      </c>
      <c r="C6" s="17"/>
      <c r="D6" s="34">
        <v>20</v>
      </c>
      <c r="E6" s="32"/>
      <c r="F6" s="33"/>
      <c r="G6" s="32">
        <f aca="true" t="shared" si="0" ref="G6:G19">E6*F6+E6</f>
        <v>0</v>
      </c>
      <c r="H6" s="32">
        <f aca="true" t="shared" si="1" ref="H6:H19">D6*E6</f>
        <v>0</v>
      </c>
      <c r="I6" s="32">
        <f aca="true" t="shared" si="2" ref="I6:I19">H6*F6+H6</f>
        <v>0</v>
      </c>
    </row>
    <row r="7" spans="1:9" ht="24" customHeight="1">
      <c r="A7" s="17" t="s">
        <v>186</v>
      </c>
      <c r="B7" s="231" t="s">
        <v>190</v>
      </c>
      <c r="C7" s="17"/>
      <c r="D7" s="34">
        <v>20</v>
      </c>
      <c r="E7" s="32"/>
      <c r="F7" s="33"/>
      <c r="G7" s="32">
        <f t="shared" si="0"/>
        <v>0</v>
      </c>
      <c r="H7" s="32">
        <f t="shared" si="1"/>
        <v>0</v>
      </c>
      <c r="I7" s="32">
        <f t="shared" si="2"/>
        <v>0</v>
      </c>
    </row>
    <row r="8" spans="1:9" ht="22.5" customHeight="1">
      <c r="A8" s="17" t="s">
        <v>187</v>
      </c>
      <c r="B8" s="231" t="s">
        <v>200</v>
      </c>
      <c r="C8" s="17"/>
      <c r="D8" s="34">
        <v>20</v>
      </c>
      <c r="E8" s="32"/>
      <c r="F8" s="33"/>
      <c r="G8" s="32">
        <f t="shared" si="0"/>
        <v>0</v>
      </c>
      <c r="H8" s="32">
        <f t="shared" si="1"/>
        <v>0</v>
      </c>
      <c r="I8" s="32">
        <f t="shared" si="2"/>
        <v>0</v>
      </c>
    </row>
    <row r="9" spans="1:9" ht="21.75" customHeight="1">
      <c r="A9" s="17" t="s">
        <v>188</v>
      </c>
      <c r="B9" s="230" t="s">
        <v>191</v>
      </c>
      <c r="C9" s="17"/>
      <c r="D9" s="34">
        <v>20</v>
      </c>
      <c r="E9" s="32"/>
      <c r="F9" s="33"/>
      <c r="G9" s="32">
        <f t="shared" si="0"/>
        <v>0</v>
      </c>
      <c r="H9" s="32">
        <f t="shared" si="1"/>
        <v>0</v>
      </c>
      <c r="I9" s="32">
        <f t="shared" si="2"/>
        <v>0</v>
      </c>
    </row>
    <row r="10" spans="1:9" ht="20.25" customHeight="1">
      <c r="A10" s="17"/>
      <c r="B10" s="227" t="s">
        <v>192</v>
      </c>
      <c r="C10" s="17"/>
      <c r="D10" s="34"/>
      <c r="E10" s="32"/>
      <c r="F10" s="33"/>
      <c r="G10" s="32"/>
      <c r="H10" s="32"/>
      <c r="I10" s="32"/>
    </row>
    <row r="11" spans="1:9" ht="135.75" customHeight="1">
      <c r="A11" s="17">
        <v>1</v>
      </c>
      <c r="B11" s="230" t="s">
        <v>255</v>
      </c>
      <c r="C11" s="17"/>
      <c r="D11" s="34">
        <v>100</v>
      </c>
      <c r="E11" s="32"/>
      <c r="F11" s="33"/>
      <c r="G11" s="32">
        <f t="shared" si="0"/>
        <v>0</v>
      </c>
      <c r="H11" s="32">
        <f t="shared" si="1"/>
        <v>0</v>
      </c>
      <c r="I11" s="32">
        <f t="shared" si="2"/>
        <v>0</v>
      </c>
    </row>
    <row r="12" spans="1:9" ht="132.75" customHeight="1">
      <c r="A12" s="17">
        <v>2</v>
      </c>
      <c r="B12" s="230" t="s">
        <v>256</v>
      </c>
      <c r="C12" s="17"/>
      <c r="D12" s="34">
        <v>20</v>
      </c>
      <c r="E12" s="32"/>
      <c r="F12" s="33"/>
      <c r="G12" s="32">
        <f t="shared" si="0"/>
        <v>0</v>
      </c>
      <c r="H12" s="32">
        <f t="shared" si="1"/>
        <v>0</v>
      </c>
      <c r="I12" s="32">
        <f t="shared" si="2"/>
        <v>0</v>
      </c>
    </row>
    <row r="13" spans="1:9" ht="24" customHeight="1">
      <c r="A13" s="17">
        <v>3</v>
      </c>
      <c r="B13" s="230" t="s">
        <v>193</v>
      </c>
      <c r="C13" s="17"/>
      <c r="D13" s="34">
        <v>120</v>
      </c>
      <c r="E13" s="32"/>
      <c r="F13" s="33"/>
      <c r="G13" s="32">
        <f t="shared" si="0"/>
        <v>0</v>
      </c>
      <c r="H13" s="32">
        <f t="shared" si="1"/>
        <v>0</v>
      </c>
      <c r="I13" s="32">
        <f t="shared" si="2"/>
        <v>0</v>
      </c>
    </row>
    <row r="14" spans="1:9" ht="24" customHeight="1">
      <c r="A14" s="17">
        <v>4</v>
      </c>
      <c r="B14" s="230" t="s">
        <v>194</v>
      </c>
      <c r="C14" s="17"/>
      <c r="D14" s="34">
        <v>120</v>
      </c>
      <c r="E14" s="32"/>
      <c r="F14" s="33"/>
      <c r="G14" s="32">
        <f t="shared" si="0"/>
        <v>0</v>
      </c>
      <c r="H14" s="32">
        <f t="shared" si="1"/>
        <v>0</v>
      </c>
      <c r="I14" s="32">
        <f t="shared" si="2"/>
        <v>0</v>
      </c>
    </row>
    <row r="15" spans="1:9" ht="21.75" customHeight="1">
      <c r="A15" s="17"/>
      <c r="B15" s="227" t="s">
        <v>195</v>
      </c>
      <c r="C15" s="17"/>
      <c r="D15" s="34"/>
      <c r="E15" s="32"/>
      <c r="F15" s="33"/>
      <c r="G15" s="32"/>
      <c r="H15" s="32"/>
      <c r="I15" s="32"/>
    </row>
    <row r="16" spans="1:9" ht="84" customHeight="1">
      <c r="A16" s="17">
        <v>1</v>
      </c>
      <c r="B16" s="230" t="s">
        <v>201</v>
      </c>
      <c r="C16" s="17"/>
      <c r="D16" s="34">
        <v>120</v>
      </c>
      <c r="E16" s="32"/>
      <c r="F16" s="33"/>
      <c r="G16" s="32">
        <f t="shared" si="0"/>
        <v>0</v>
      </c>
      <c r="H16" s="32">
        <f t="shared" si="1"/>
        <v>0</v>
      </c>
      <c r="I16" s="32">
        <f t="shared" si="2"/>
        <v>0</v>
      </c>
    </row>
    <row r="17" spans="1:9" ht="18.75" customHeight="1">
      <c r="A17" s="17"/>
      <c r="B17" s="227" t="s">
        <v>196</v>
      </c>
      <c r="C17" s="17"/>
      <c r="D17" s="34"/>
      <c r="E17" s="32"/>
      <c r="F17" s="33"/>
      <c r="G17" s="32"/>
      <c r="H17" s="32"/>
      <c r="I17" s="32"/>
    </row>
    <row r="18" spans="1:9" ht="29.25" customHeight="1">
      <c r="A18" s="17">
        <v>1</v>
      </c>
      <c r="B18" s="230" t="s">
        <v>197</v>
      </c>
      <c r="C18" s="17"/>
      <c r="D18" s="34">
        <v>100</v>
      </c>
      <c r="E18" s="32"/>
      <c r="F18" s="33"/>
      <c r="G18" s="32">
        <f t="shared" si="0"/>
        <v>0</v>
      </c>
      <c r="H18" s="32">
        <f t="shared" si="1"/>
        <v>0</v>
      </c>
      <c r="I18" s="32">
        <f t="shared" si="2"/>
        <v>0</v>
      </c>
    </row>
    <row r="19" spans="1:9" ht="53.25" customHeight="1">
      <c r="A19" s="17">
        <v>2</v>
      </c>
      <c r="B19" s="12" t="s">
        <v>202</v>
      </c>
      <c r="C19" s="17"/>
      <c r="D19" s="34">
        <v>20</v>
      </c>
      <c r="E19" s="32"/>
      <c r="F19" s="33"/>
      <c r="G19" s="32">
        <f t="shared" si="0"/>
        <v>0</v>
      </c>
      <c r="H19" s="32">
        <f t="shared" si="1"/>
        <v>0</v>
      </c>
      <c r="I19" s="32">
        <f t="shared" si="2"/>
        <v>0</v>
      </c>
    </row>
    <row r="20" spans="1:9" ht="16.5" customHeight="1">
      <c r="A20" s="332" t="s">
        <v>0</v>
      </c>
      <c r="B20" s="332"/>
      <c r="C20" s="332"/>
      <c r="D20" s="332"/>
      <c r="E20" s="332"/>
      <c r="F20" s="332"/>
      <c r="G20" s="332"/>
      <c r="H20" s="148">
        <f>SUM(H4:H19)</f>
        <v>0</v>
      </c>
      <c r="I20" s="148">
        <f>SUM(I4:I19)</f>
        <v>0</v>
      </c>
    </row>
    <row r="21" spans="1:9" ht="60.75" customHeight="1">
      <c r="A21" s="196">
        <v>4</v>
      </c>
      <c r="B21" s="378" t="s">
        <v>259</v>
      </c>
      <c r="C21" s="379"/>
      <c r="D21" s="326" t="s">
        <v>139</v>
      </c>
      <c r="E21" s="327"/>
      <c r="F21" s="328"/>
      <c r="G21" s="326" t="s">
        <v>183</v>
      </c>
      <c r="H21" s="327"/>
      <c r="I21" s="328"/>
    </row>
    <row r="22" spans="1:9" ht="16.5">
      <c r="A22" s="163"/>
      <c r="B22" s="8"/>
      <c r="C22" s="8"/>
      <c r="D22" s="8"/>
      <c r="E22" s="8"/>
      <c r="F22" s="8"/>
      <c r="G22" s="8"/>
      <c r="H22" s="8"/>
      <c r="I22" s="8"/>
    </row>
    <row r="23" spans="1:9" ht="16.5">
      <c r="A23" s="185" t="s">
        <v>149</v>
      </c>
      <c r="B23" s="8"/>
      <c r="C23" s="8"/>
      <c r="D23" s="8"/>
      <c r="E23" s="8"/>
      <c r="F23" s="8"/>
      <c r="G23" s="8"/>
      <c r="H23" s="197"/>
      <c r="I23" s="197"/>
    </row>
    <row r="24" spans="1:9" ht="16.5">
      <c r="A24" s="198" t="s">
        <v>6</v>
      </c>
      <c r="B24" s="8"/>
      <c r="C24" s="8"/>
      <c r="D24" s="8"/>
      <c r="E24" s="8"/>
      <c r="F24" s="8"/>
      <c r="G24" s="8"/>
      <c r="H24" s="197"/>
      <c r="I24" s="197"/>
    </row>
    <row r="25" spans="1:9" ht="9.75" customHeight="1">
      <c r="A25" s="185"/>
      <c r="B25" s="8"/>
      <c r="C25" s="8"/>
      <c r="D25" s="8"/>
      <c r="E25" s="8"/>
      <c r="F25" s="8"/>
      <c r="G25" s="8"/>
      <c r="H25" s="8"/>
      <c r="I25" s="8"/>
    </row>
    <row r="26" spans="1:9" ht="16.5">
      <c r="A26" s="185" t="s">
        <v>12</v>
      </c>
      <c r="B26" s="8"/>
      <c r="C26" s="8"/>
      <c r="D26" s="8"/>
      <c r="E26" s="8"/>
      <c r="F26" s="8"/>
      <c r="G26" s="8"/>
      <c r="H26" s="8"/>
      <c r="I26" s="8"/>
    </row>
    <row r="27" spans="1:9" ht="16.5">
      <c r="A27" s="187" t="s">
        <v>138</v>
      </c>
      <c r="B27" s="141"/>
      <c r="C27" s="141"/>
      <c r="D27" s="141"/>
      <c r="E27" s="141"/>
      <c r="F27" s="8"/>
      <c r="G27" s="8"/>
      <c r="H27" s="8"/>
      <c r="I27" s="8"/>
    </row>
    <row r="28" spans="1:9" ht="16.5">
      <c r="A28" s="235"/>
      <c r="B28" s="8"/>
      <c r="C28" s="8"/>
      <c r="D28" s="8"/>
      <c r="E28" s="8"/>
      <c r="F28" s="8"/>
      <c r="G28" s="8"/>
      <c r="H28" s="8"/>
      <c r="I28" s="8"/>
    </row>
    <row r="29" spans="1:9" ht="16.5">
      <c r="A29" s="235"/>
      <c r="B29" s="8"/>
      <c r="C29" s="8"/>
      <c r="D29" s="8"/>
      <c r="E29" s="8"/>
      <c r="F29" s="8"/>
      <c r="G29" s="8"/>
      <c r="H29" s="8"/>
      <c r="I29" s="8"/>
    </row>
    <row r="30" spans="1:9" ht="16.5">
      <c r="A30" s="235"/>
      <c r="B30" s="8"/>
      <c r="C30" s="8"/>
      <c r="D30" s="8"/>
      <c r="E30" s="8"/>
      <c r="F30" s="8"/>
      <c r="G30" s="8"/>
      <c r="H30" s="8"/>
      <c r="I30" s="8"/>
    </row>
    <row r="31" spans="1:9" ht="16.5">
      <c r="A31" s="235"/>
      <c r="C31" s="8"/>
      <c r="D31" s="8"/>
      <c r="E31" s="8"/>
      <c r="F31" s="8"/>
      <c r="G31" s="8"/>
      <c r="H31" s="8"/>
      <c r="I31" s="8"/>
    </row>
    <row r="32" spans="1:9" ht="16.5">
      <c r="A32" s="235"/>
      <c r="B32" s="8"/>
      <c r="C32" s="8"/>
      <c r="D32" s="8"/>
      <c r="E32" s="8"/>
      <c r="F32" s="8"/>
      <c r="G32" s="8"/>
      <c r="H32" s="8"/>
      <c r="I32" s="8"/>
    </row>
    <row r="33" spans="1:9" ht="16.5">
      <c r="A33" s="235"/>
      <c r="B33" s="8"/>
      <c r="C33" s="8"/>
      <c r="D33" s="8"/>
      <c r="E33" s="8"/>
      <c r="F33" s="8"/>
      <c r="G33" s="8"/>
      <c r="H33" s="8"/>
      <c r="I33" s="8"/>
    </row>
    <row r="34" spans="1:9" ht="16.5">
      <c r="A34" s="235"/>
      <c r="B34" s="8"/>
      <c r="C34" s="8"/>
      <c r="D34" s="8"/>
      <c r="E34" s="8"/>
      <c r="F34" s="8"/>
      <c r="G34" s="8"/>
      <c r="H34" s="8"/>
      <c r="I34" s="8"/>
    </row>
    <row r="35" spans="1:9" ht="16.5">
      <c r="A35" s="235"/>
      <c r="B35" s="8"/>
      <c r="C35" s="8"/>
      <c r="D35" s="8"/>
      <c r="E35" s="8"/>
      <c r="F35" s="8"/>
      <c r="G35" s="8"/>
      <c r="H35" s="8"/>
      <c r="I35" s="8"/>
    </row>
    <row r="36" spans="1:9" ht="16.5">
      <c r="A36" s="235"/>
      <c r="B36" s="8"/>
      <c r="C36" s="8"/>
      <c r="D36" s="8"/>
      <c r="E36" s="8"/>
      <c r="F36" s="8"/>
      <c r="G36" s="8"/>
      <c r="H36" s="8"/>
      <c r="I36" s="8"/>
    </row>
    <row r="37" spans="1:9" ht="16.5">
      <c r="A37" s="235"/>
      <c r="B37" s="8"/>
      <c r="C37" s="8"/>
      <c r="D37" s="8"/>
      <c r="E37" s="8"/>
      <c r="F37" s="8"/>
      <c r="G37" s="8"/>
      <c r="H37" s="8"/>
      <c r="I37" s="8"/>
    </row>
    <row r="38" spans="1:9" ht="16.5">
      <c r="A38" s="235"/>
      <c r="B38" s="8"/>
      <c r="C38" s="8"/>
      <c r="D38" s="8"/>
      <c r="E38" s="8"/>
      <c r="F38" s="8"/>
      <c r="G38" s="8"/>
      <c r="H38" s="8"/>
      <c r="I38" s="8"/>
    </row>
    <row r="39" spans="1:9" ht="16.5">
      <c r="A39" s="235"/>
      <c r="B39" s="8"/>
      <c r="C39" s="8"/>
      <c r="D39" s="8"/>
      <c r="E39" s="8"/>
      <c r="F39" s="8"/>
      <c r="G39" s="8"/>
      <c r="H39" s="8"/>
      <c r="I39" s="8"/>
    </row>
    <row r="40" spans="1:9" ht="16.5">
      <c r="A40" s="235"/>
      <c r="B40" s="8"/>
      <c r="C40" s="8"/>
      <c r="D40" s="8"/>
      <c r="E40" s="8"/>
      <c r="F40" s="8"/>
      <c r="G40" s="8"/>
      <c r="H40" s="8"/>
      <c r="I40" s="8"/>
    </row>
    <row r="41" spans="1:9" ht="16.5">
      <c r="A41" s="235"/>
      <c r="B41" s="8"/>
      <c r="C41" s="8"/>
      <c r="D41" s="8"/>
      <c r="E41" s="8"/>
      <c r="F41" s="8"/>
      <c r="G41" s="8"/>
      <c r="H41" s="8"/>
      <c r="I41" s="8"/>
    </row>
    <row r="42" spans="1:9" ht="16.5">
      <c r="A42" s="235"/>
      <c r="B42" s="8"/>
      <c r="C42" s="8"/>
      <c r="D42" s="8"/>
      <c r="E42" s="8"/>
      <c r="F42" s="8"/>
      <c r="G42" s="8"/>
      <c r="H42" s="8"/>
      <c r="I42" s="8"/>
    </row>
    <row r="43" spans="1:9" ht="16.5">
      <c r="A43" s="235"/>
      <c r="B43" s="8"/>
      <c r="C43" s="8"/>
      <c r="D43" s="8"/>
      <c r="E43" s="8"/>
      <c r="F43" s="8"/>
      <c r="G43" s="8"/>
      <c r="H43" s="8"/>
      <c r="I43" s="8"/>
    </row>
    <row r="44" spans="1:9" ht="16.5">
      <c r="A44" s="235"/>
      <c r="B44" s="8"/>
      <c r="C44" s="8"/>
      <c r="D44" s="8"/>
      <c r="E44" s="8"/>
      <c r="F44" s="8"/>
      <c r="G44" s="8"/>
      <c r="H44" s="8"/>
      <c r="I44" s="8"/>
    </row>
    <row r="45" spans="1:9" ht="16.5">
      <c r="A45" s="235"/>
      <c r="B45" s="8"/>
      <c r="C45" s="8"/>
      <c r="D45" s="8"/>
      <c r="E45" s="8"/>
      <c r="F45" s="8"/>
      <c r="G45" s="8"/>
      <c r="H45" s="8"/>
      <c r="I45" s="8"/>
    </row>
    <row r="46" spans="1:9" ht="16.5">
      <c r="A46" s="235"/>
      <c r="B46" s="8"/>
      <c r="C46" s="8"/>
      <c r="D46" s="8"/>
      <c r="E46" s="8"/>
      <c r="F46" s="8"/>
      <c r="G46" s="8"/>
      <c r="H46" s="8"/>
      <c r="I46" s="8"/>
    </row>
    <row r="47" spans="1:9" ht="16.5">
      <c r="A47" s="235"/>
      <c r="B47" s="8"/>
      <c r="C47" s="8"/>
      <c r="D47" s="8"/>
      <c r="E47" s="8"/>
      <c r="F47" s="8"/>
      <c r="G47" s="8"/>
      <c r="H47" s="8"/>
      <c r="I47" s="8"/>
    </row>
    <row r="48" spans="1:9" ht="16.5">
      <c r="A48" s="235"/>
      <c r="B48" s="8"/>
      <c r="C48" s="8"/>
      <c r="D48" s="8"/>
      <c r="E48" s="8"/>
      <c r="F48" s="8"/>
      <c r="G48" s="8"/>
      <c r="H48" s="8"/>
      <c r="I48" s="8"/>
    </row>
    <row r="49" spans="1:9" ht="16.5">
      <c r="A49" s="235"/>
      <c r="B49" s="8"/>
      <c r="C49" s="8"/>
      <c r="D49" s="8"/>
      <c r="E49" s="8"/>
      <c r="F49" s="8"/>
      <c r="G49" s="8"/>
      <c r="H49" s="8"/>
      <c r="I49" s="8"/>
    </row>
    <row r="50" spans="1:9" ht="16.5">
      <c r="A50" s="235"/>
      <c r="B50" s="8"/>
      <c r="C50" s="8"/>
      <c r="D50" s="8"/>
      <c r="E50" s="8"/>
      <c r="F50" s="8"/>
      <c r="G50" s="8"/>
      <c r="H50" s="8"/>
      <c r="I50" s="8"/>
    </row>
    <row r="51" spans="1:9" ht="16.5">
      <c r="A51" s="235"/>
      <c r="B51" s="8"/>
      <c r="C51" s="8"/>
      <c r="D51" s="8"/>
      <c r="E51" s="8"/>
      <c r="F51" s="8"/>
      <c r="G51" s="8"/>
      <c r="H51" s="8"/>
      <c r="I51" s="8"/>
    </row>
    <row r="52" spans="1:9" ht="16.5">
      <c r="A52" s="235"/>
      <c r="B52" s="8"/>
      <c r="C52" s="8"/>
      <c r="D52" s="8"/>
      <c r="E52" s="8"/>
      <c r="F52" s="8"/>
      <c r="G52" s="8"/>
      <c r="H52" s="8"/>
      <c r="I52" s="8"/>
    </row>
    <row r="53" spans="1:9" ht="16.5">
      <c r="A53" s="235"/>
      <c r="B53" s="8"/>
      <c r="C53" s="8"/>
      <c r="D53" s="8"/>
      <c r="E53" s="8"/>
      <c r="F53" s="8"/>
      <c r="G53" s="8"/>
      <c r="H53" s="8"/>
      <c r="I53" s="8"/>
    </row>
    <row r="54" spans="1:9" ht="16.5">
      <c r="A54" s="235"/>
      <c r="B54" s="8"/>
      <c r="C54" s="8"/>
      <c r="D54" s="8"/>
      <c r="E54" s="8"/>
      <c r="F54" s="8"/>
      <c r="G54" s="8"/>
      <c r="H54" s="8"/>
      <c r="I54" s="8"/>
    </row>
    <row r="55" spans="1:9" ht="16.5">
      <c r="A55" s="235"/>
      <c r="B55" s="8"/>
      <c r="C55" s="8"/>
      <c r="D55" s="8"/>
      <c r="E55" s="8"/>
      <c r="F55" s="8"/>
      <c r="G55" s="8"/>
      <c r="H55" s="8"/>
      <c r="I55" s="8"/>
    </row>
    <row r="56" spans="1:9" ht="16.5">
      <c r="A56" s="235"/>
      <c r="B56" s="8"/>
      <c r="C56" s="8"/>
      <c r="D56" s="8"/>
      <c r="E56" s="8"/>
      <c r="F56" s="8"/>
      <c r="G56" s="8"/>
      <c r="H56" s="8"/>
      <c r="I56" s="8"/>
    </row>
    <row r="57" spans="1:9" ht="16.5">
      <c r="A57" s="235"/>
      <c r="B57" s="8"/>
      <c r="C57" s="8"/>
      <c r="D57" s="8"/>
      <c r="E57" s="8"/>
      <c r="F57" s="8"/>
      <c r="G57" s="8"/>
      <c r="H57" s="8"/>
      <c r="I57" s="8"/>
    </row>
    <row r="58" spans="1:9" ht="16.5">
      <c r="A58" s="235"/>
      <c r="B58" s="8"/>
      <c r="C58" s="8"/>
      <c r="D58" s="8"/>
      <c r="E58" s="8"/>
      <c r="F58" s="8"/>
      <c r="G58" s="8"/>
      <c r="H58" s="8"/>
      <c r="I58" s="8"/>
    </row>
    <row r="59" spans="1:9" ht="16.5">
      <c r="A59" s="235"/>
      <c r="B59" s="8"/>
      <c r="C59" s="8"/>
      <c r="D59" s="8"/>
      <c r="E59" s="8"/>
      <c r="F59" s="8"/>
      <c r="G59" s="8"/>
      <c r="H59" s="8"/>
      <c r="I59" s="8"/>
    </row>
    <row r="60" spans="1:9" ht="16.5">
      <c r="A60" s="235"/>
      <c r="B60" s="8"/>
      <c r="C60" s="8"/>
      <c r="D60" s="8"/>
      <c r="E60" s="8"/>
      <c r="F60" s="8"/>
      <c r="G60" s="8"/>
      <c r="H60" s="8"/>
      <c r="I60" s="8"/>
    </row>
    <row r="61" spans="1:9" ht="16.5">
      <c r="A61" s="235"/>
      <c r="B61" s="8"/>
      <c r="C61" s="8"/>
      <c r="D61" s="8"/>
      <c r="E61" s="8"/>
      <c r="F61" s="8"/>
      <c r="G61" s="8"/>
      <c r="H61" s="8"/>
      <c r="I61" s="8"/>
    </row>
    <row r="62" spans="1:9" ht="16.5">
      <c r="A62" s="235"/>
      <c r="B62" s="8"/>
      <c r="C62" s="8"/>
      <c r="D62" s="8"/>
      <c r="E62" s="8"/>
      <c r="F62" s="8"/>
      <c r="G62" s="8"/>
      <c r="H62" s="8"/>
      <c r="I62" s="8"/>
    </row>
    <row r="63" spans="1:9" ht="16.5">
      <c r="A63" s="235"/>
      <c r="B63" s="8"/>
      <c r="C63" s="8"/>
      <c r="D63" s="8"/>
      <c r="E63" s="8"/>
      <c r="F63" s="8"/>
      <c r="G63" s="8"/>
      <c r="H63" s="8"/>
      <c r="I63" s="8"/>
    </row>
    <row r="64" spans="1:9" ht="16.5">
      <c r="A64" s="235"/>
      <c r="B64" s="8"/>
      <c r="C64" s="8"/>
      <c r="D64" s="8"/>
      <c r="E64" s="8"/>
      <c r="F64" s="8"/>
      <c r="G64" s="8"/>
      <c r="H64" s="8"/>
      <c r="I64" s="8"/>
    </row>
    <row r="65" spans="1:9" ht="16.5">
      <c r="A65" s="235"/>
      <c r="B65" s="8"/>
      <c r="C65" s="8"/>
      <c r="D65" s="8"/>
      <c r="E65" s="8"/>
      <c r="F65" s="8"/>
      <c r="G65" s="8"/>
      <c r="H65" s="8"/>
      <c r="I65" s="8"/>
    </row>
    <row r="66" spans="1:9" ht="16.5">
      <c r="A66" s="235"/>
      <c r="B66" s="8"/>
      <c r="C66" s="8"/>
      <c r="D66" s="8"/>
      <c r="E66" s="8"/>
      <c r="F66" s="8"/>
      <c r="G66" s="8"/>
      <c r="H66" s="8"/>
      <c r="I66" s="8"/>
    </row>
    <row r="67" spans="1:9" ht="16.5">
      <c r="A67" s="235"/>
      <c r="B67" s="8"/>
      <c r="C67" s="8"/>
      <c r="D67" s="8"/>
      <c r="E67" s="8"/>
      <c r="F67" s="8"/>
      <c r="G67" s="8"/>
      <c r="H67" s="8"/>
      <c r="I67" s="8"/>
    </row>
    <row r="68" spans="1:9" ht="16.5">
      <c r="A68" s="235"/>
      <c r="B68" s="8"/>
      <c r="C68" s="8"/>
      <c r="D68" s="8"/>
      <c r="E68" s="8"/>
      <c r="F68" s="8"/>
      <c r="G68" s="8"/>
      <c r="H68" s="8"/>
      <c r="I68" s="8"/>
    </row>
    <row r="69" spans="1:9" ht="16.5">
      <c r="A69" s="235"/>
      <c r="B69" s="8"/>
      <c r="C69" s="8"/>
      <c r="D69" s="8"/>
      <c r="E69" s="8"/>
      <c r="F69" s="8"/>
      <c r="G69" s="8"/>
      <c r="H69" s="8"/>
      <c r="I69" s="8"/>
    </row>
    <row r="70" spans="1:9" ht="16.5">
      <c r="A70" s="235"/>
      <c r="B70" s="8"/>
      <c r="C70" s="8"/>
      <c r="D70" s="8"/>
      <c r="E70" s="8"/>
      <c r="F70" s="8"/>
      <c r="G70" s="8"/>
      <c r="H70" s="8"/>
      <c r="I70" s="8"/>
    </row>
    <row r="71" spans="1:9" ht="16.5">
      <c r="A71" s="235"/>
      <c r="B71" s="8"/>
      <c r="C71" s="8"/>
      <c r="D71" s="8"/>
      <c r="E71" s="8"/>
      <c r="F71" s="8"/>
      <c r="G71" s="8"/>
      <c r="H71" s="8"/>
      <c r="I71" s="8"/>
    </row>
    <row r="72" spans="1:9" ht="16.5">
      <c r="A72" s="235"/>
      <c r="B72" s="8"/>
      <c r="C72" s="8"/>
      <c r="D72" s="8"/>
      <c r="E72" s="8"/>
      <c r="F72" s="8"/>
      <c r="G72" s="8"/>
      <c r="H72" s="8"/>
      <c r="I72" s="8"/>
    </row>
    <row r="73" spans="1:9" ht="16.5">
      <c r="A73" s="232"/>
      <c r="B73" s="8"/>
      <c r="C73" s="8"/>
      <c r="D73" s="8"/>
      <c r="E73" s="8"/>
      <c r="F73" s="8"/>
      <c r="G73" s="8"/>
      <c r="H73" s="8"/>
      <c r="I73" s="8"/>
    </row>
    <row r="74" spans="1:9" ht="16.5">
      <c r="A74" s="232"/>
      <c r="B74" s="8"/>
      <c r="C74" s="8"/>
      <c r="D74" s="8"/>
      <c r="E74" s="8"/>
      <c r="F74" s="8"/>
      <c r="G74" s="8"/>
      <c r="H74" s="8"/>
      <c r="I74" s="8"/>
    </row>
    <row r="75" spans="1:9" ht="16.5">
      <c r="A75" s="232"/>
      <c r="B75" s="8"/>
      <c r="C75" s="8"/>
      <c r="D75" s="8"/>
      <c r="E75" s="8"/>
      <c r="F75" s="8"/>
      <c r="G75" s="8"/>
      <c r="H75" s="8"/>
      <c r="I75" s="8"/>
    </row>
    <row r="76" spans="1:9" ht="16.5">
      <c r="A76" s="232"/>
      <c r="B76" s="8"/>
      <c r="C76" s="8"/>
      <c r="D76" s="8"/>
      <c r="E76" s="8"/>
      <c r="F76" s="8"/>
      <c r="G76" s="8"/>
      <c r="H76" s="8"/>
      <c r="I76" s="8"/>
    </row>
    <row r="77" spans="1:9" ht="16.5">
      <c r="A77" s="232"/>
      <c r="B77" s="8"/>
      <c r="C77" s="8"/>
      <c r="D77" s="8"/>
      <c r="E77" s="8"/>
      <c r="F77" s="8"/>
      <c r="G77" s="8"/>
      <c r="H77" s="8"/>
      <c r="I77" s="8"/>
    </row>
    <row r="78" spans="1:9" ht="16.5">
      <c r="A78" s="232"/>
      <c r="B78" s="8"/>
      <c r="C78" s="8"/>
      <c r="D78" s="8"/>
      <c r="E78" s="8"/>
      <c r="F78" s="8"/>
      <c r="G78" s="8"/>
      <c r="H78" s="8"/>
      <c r="I78" s="8"/>
    </row>
    <row r="79" spans="1:9" ht="16.5">
      <c r="A79" s="232"/>
      <c r="B79" s="8"/>
      <c r="C79" s="8"/>
      <c r="D79" s="8"/>
      <c r="E79" s="8"/>
      <c r="F79" s="8"/>
      <c r="G79" s="8"/>
      <c r="H79" s="8"/>
      <c r="I79" s="8"/>
    </row>
    <row r="80" spans="1:9" ht="16.5">
      <c r="A80" s="232"/>
      <c r="B80" s="8"/>
      <c r="C80" s="8"/>
      <c r="D80" s="8"/>
      <c r="E80" s="8"/>
      <c r="F80" s="8"/>
      <c r="G80" s="8"/>
      <c r="H80" s="8"/>
      <c r="I80" s="8"/>
    </row>
    <row r="81" spans="1:9" ht="16.5">
      <c r="A81" s="232"/>
      <c r="B81" s="8"/>
      <c r="C81" s="8"/>
      <c r="D81" s="8"/>
      <c r="E81" s="8"/>
      <c r="F81" s="8"/>
      <c r="G81" s="8"/>
      <c r="H81" s="8"/>
      <c r="I81" s="8"/>
    </row>
    <row r="82" spans="1:9" ht="16.5">
      <c r="A82" s="232"/>
      <c r="B82" s="8"/>
      <c r="C82" s="8"/>
      <c r="D82" s="8"/>
      <c r="E82" s="8"/>
      <c r="F82" s="8"/>
      <c r="G82" s="8"/>
      <c r="H82" s="8"/>
      <c r="I82" s="8"/>
    </row>
    <row r="83" spans="1:9" ht="16.5">
      <c r="A83" s="232"/>
      <c r="B83" s="8"/>
      <c r="C83" s="8"/>
      <c r="D83" s="8"/>
      <c r="E83" s="8"/>
      <c r="F83" s="8"/>
      <c r="G83" s="8"/>
      <c r="H83" s="8"/>
      <c r="I83" s="8"/>
    </row>
    <row r="84" spans="1:9" ht="16.5">
      <c r="A84" s="232"/>
      <c r="B84" s="8"/>
      <c r="C84" s="8"/>
      <c r="D84" s="8"/>
      <c r="E84" s="8"/>
      <c r="F84" s="8"/>
      <c r="G84" s="8"/>
      <c r="H84" s="8"/>
      <c r="I84" s="8"/>
    </row>
    <row r="85" spans="1:9" ht="16.5">
      <c r="A85" s="232"/>
      <c r="B85" s="8"/>
      <c r="C85" s="8"/>
      <c r="D85" s="8"/>
      <c r="E85" s="8"/>
      <c r="F85" s="8"/>
      <c r="G85" s="8"/>
      <c r="H85" s="8"/>
      <c r="I85" s="8"/>
    </row>
    <row r="86" spans="1:9" ht="16.5">
      <c r="A86" s="232"/>
      <c r="B86" s="8"/>
      <c r="C86" s="8"/>
      <c r="D86" s="8"/>
      <c r="E86" s="8"/>
      <c r="F86" s="8"/>
      <c r="G86" s="8"/>
      <c r="H86" s="8"/>
      <c r="I86" s="8"/>
    </row>
  </sheetData>
  <sheetProtection/>
  <mergeCells count="4">
    <mergeCell ref="A20:G20"/>
    <mergeCell ref="B21:C21"/>
    <mergeCell ref="D21:F21"/>
    <mergeCell ref="G21:I21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&amp;LNr sprawy 8/ZP/2024&amp;C&amp;"Tahoma,Pogrubiony"&amp;11FORMULARZ CENOWY&amp;RZałacznik nr 2 do SWZ</oddHeader>
  </headerFooter>
  <rowBreaks count="1" manualBreakCount="1">
    <brk id="10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Normal="110" zoomScaleSheetLayoutView="100" workbookViewId="0" topLeftCell="A1">
      <selection activeCell="I10" sqref="I10"/>
    </sheetView>
  </sheetViews>
  <sheetFormatPr defaultColWidth="9.00390625" defaultRowHeight="12.75"/>
  <cols>
    <col min="1" max="1" width="5.375" style="188" customWidth="1"/>
    <col min="2" max="2" width="36.50390625" style="0" customWidth="1"/>
    <col min="3" max="3" width="15.125" style="0" customWidth="1"/>
    <col min="4" max="4" width="10.375" style="0" customWidth="1"/>
    <col min="5" max="5" width="9.625" style="0" customWidth="1"/>
    <col min="7" max="7" width="10.50390625" style="0" customWidth="1"/>
    <col min="8" max="8" width="13.25390625" style="0" customWidth="1"/>
    <col min="9" max="9" width="14.375" style="0" customWidth="1"/>
  </cols>
  <sheetData>
    <row r="1" spans="1:9" ht="16.5">
      <c r="A1" s="163"/>
      <c r="B1" s="164" t="s">
        <v>258</v>
      </c>
      <c r="C1" s="8"/>
      <c r="D1" s="8"/>
      <c r="E1" s="8"/>
      <c r="F1" s="8"/>
      <c r="G1" s="8"/>
      <c r="H1" s="8"/>
      <c r="I1" s="8"/>
    </row>
    <row r="2" spans="1:9" ht="58.5" customHeight="1">
      <c r="A2" s="35" t="s">
        <v>2</v>
      </c>
      <c r="B2" s="165" t="s">
        <v>160</v>
      </c>
      <c r="C2" s="166" t="s">
        <v>161</v>
      </c>
      <c r="D2" s="167" t="s">
        <v>162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77.25" customHeight="1">
      <c r="A3" s="199">
        <v>1</v>
      </c>
      <c r="B3" s="176" t="s">
        <v>241</v>
      </c>
      <c r="C3" s="177"/>
      <c r="D3" s="200">
        <v>60</v>
      </c>
      <c r="E3" s="202"/>
      <c r="F3" s="201"/>
      <c r="G3" s="202">
        <f>E3*F3+E3</f>
        <v>0</v>
      </c>
      <c r="H3" s="203">
        <f>E3*D3</f>
        <v>0</v>
      </c>
      <c r="I3" s="203">
        <f>H3*F3+H3</f>
        <v>0</v>
      </c>
    </row>
    <row r="4" spans="1:9" ht="84" customHeight="1">
      <c r="A4" s="199">
        <v>2</v>
      </c>
      <c r="B4" s="176" t="s">
        <v>242</v>
      </c>
      <c r="C4" s="177"/>
      <c r="D4" s="200">
        <v>30</v>
      </c>
      <c r="E4" s="202"/>
      <c r="F4" s="201"/>
      <c r="G4" s="202">
        <f>E4*F4+E4</f>
        <v>0</v>
      </c>
      <c r="H4" s="203">
        <f>E4*D4</f>
        <v>0</v>
      </c>
      <c r="I4" s="203">
        <f>H4*F4+H4</f>
        <v>0</v>
      </c>
    </row>
    <row r="5" spans="1:9" ht="32.25" customHeight="1">
      <c r="A5" s="199">
        <v>3</v>
      </c>
      <c r="B5" s="176" t="s">
        <v>243</v>
      </c>
      <c r="C5" s="177"/>
      <c r="D5" s="200">
        <v>30</v>
      </c>
      <c r="E5" s="202"/>
      <c r="F5" s="201"/>
      <c r="G5" s="202">
        <f>E5*F5+E5</f>
        <v>0</v>
      </c>
      <c r="H5" s="203">
        <f>E5*D5</f>
        <v>0</v>
      </c>
      <c r="I5" s="203">
        <f>H5*F5+H5</f>
        <v>0</v>
      </c>
    </row>
    <row r="6" spans="1:9" ht="26.25" customHeight="1">
      <c r="A6" s="199">
        <v>4</v>
      </c>
      <c r="B6" s="176" t="s">
        <v>244</v>
      </c>
      <c r="C6" s="177"/>
      <c r="D6" s="200">
        <v>2</v>
      </c>
      <c r="E6" s="202"/>
      <c r="F6" s="201"/>
      <c r="G6" s="202">
        <f>E6*F6+E6</f>
        <v>0</v>
      </c>
      <c r="H6" s="203">
        <f>E6*D6</f>
        <v>0</v>
      </c>
      <c r="I6" s="203">
        <f>H6*F6+H6</f>
        <v>0</v>
      </c>
    </row>
    <row r="7" spans="1:9" ht="16.5">
      <c r="A7" s="366" t="s">
        <v>0</v>
      </c>
      <c r="B7" s="367"/>
      <c r="C7" s="367"/>
      <c r="D7" s="367"/>
      <c r="E7" s="367"/>
      <c r="F7" s="367"/>
      <c r="G7" s="368"/>
      <c r="H7" s="179">
        <f>SUM(H3:H6)</f>
        <v>0</v>
      </c>
      <c r="I7" s="179">
        <f>SUM(I3:I6)</f>
        <v>0</v>
      </c>
    </row>
    <row r="8" spans="1:9" ht="64.5" customHeight="1">
      <c r="A8" s="196">
        <v>6</v>
      </c>
      <c r="B8" s="369" t="s">
        <v>272</v>
      </c>
      <c r="C8" s="370"/>
      <c r="D8" s="326" t="s">
        <v>140</v>
      </c>
      <c r="E8" s="327"/>
      <c r="F8" s="328"/>
      <c r="G8" s="326" t="s">
        <v>274</v>
      </c>
      <c r="H8" s="327"/>
      <c r="I8" s="328"/>
    </row>
    <row r="9" spans="1:9" s="280" customFormat="1" ht="30.75" customHeight="1">
      <c r="A9" s="318"/>
      <c r="B9" s="319"/>
      <c r="C9" s="319"/>
      <c r="D9" s="320"/>
      <c r="E9" s="320"/>
      <c r="F9" s="320"/>
      <c r="G9" s="320"/>
      <c r="H9" s="320"/>
      <c r="I9" s="320"/>
    </row>
    <row r="10" spans="1:9" s="323" customFormat="1" ht="16.5">
      <c r="A10" s="163"/>
      <c r="B10" s="2" t="s">
        <v>150</v>
      </c>
      <c r="C10" s="8"/>
      <c r="D10" s="8"/>
      <c r="E10" s="8"/>
      <c r="F10" s="8"/>
      <c r="G10" s="8"/>
      <c r="H10" s="8"/>
      <c r="I10" s="8"/>
    </row>
    <row r="11" spans="1:9" ht="16.5">
      <c r="A11" s="185" t="s">
        <v>149</v>
      </c>
      <c r="B11" s="8"/>
      <c r="C11" s="8"/>
      <c r="D11" s="8"/>
      <c r="E11" s="8"/>
      <c r="F11" s="8"/>
      <c r="G11" s="8"/>
      <c r="H11" s="197"/>
      <c r="I11" s="197"/>
    </row>
    <row r="12" spans="1:9" ht="16.5">
      <c r="A12" s="198" t="s">
        <v>257</v>
      </c>
      <c r="B12" s="8"/>
      <c r="C12" s="8"/>
      <c r="D12" s="8"/>
      <c r="E12" s="8"/>
      <c r="F12" s="8"/>
      <c r="G12" s="8"/>
      <c r="H12" s="197"/>
      <c r="I12" s="197"/>
    </row>
    <row r="13" spans="1:9" ht="16.5">
      <c r="A13" s="185" t="s">
        <v>9</v>
      </c>
      <c r="B13" s="8"/>
      <c r="C13" s="8"/>
      <c r="D13" s="8"/>
      <c r="E13" s="8"/>
      <c r="F13" s="8"/>
      <c r="G13" s="8"/>
      <c r="H13" s="8"/>
      <c r="I13" s="8"/>
    </row>
    <row r="14" spans="1:9" ht="16.5">
      <c r="A14" s="185" t="s">
        <v>10</v>
      </c>
      <c r="B14" s="8"/>
      <c r="C14" s="8"/>
      <c r="D14" s="8"/>
      <c r="E14" s="8"/>
      <c r="F14" s="8"/>
      <c r="G14" s="8"/>
      <c r="H14" s="8"/>
      <c r="I14" s="8"/>
    </row>
    <row r="15" spans="1:9" ht="16.5">
      <c r="A15" s="185" t="s">
        <v>174</v>
      </c>
      <c r="B15" s="8"/>
      <c r="C15" s="8"/>
      <c r="D15" s="8"/>
      <c r="E15" s="8"/>
      <c r="F15" s="8"/>
      <c r="G15" s="8"/>
      <c r="H15" s="8"/>
      <c r="I15" s="8"/>
    </row>
    <row r="16" spans="1:9" ht="16.5">
      <c r="A16" s="185" t="s">
        <v>11</v>
      </c>
      <c r="B16" s="8"/>
      <c r="C16" s="8"/>
      <c r="D16" s="8"/>
      <c r="E16" s="8"/>
      <c r="F16" s="8"/>
      <c r="G16" s="8"/>
      <c r="H16" s="8"/>
      <c r="I16" s="8"/>
    </row>
    <row r="17" spans="1:9" ht="16.5">
      <c r="A17" s="185" t="s">
        <v>12</v>
      </c>
      <c r="B17" s="8"/>
      <c r="C17" s="8"/>
      <c r="D17" s="8"/>
      <c r="E17" s="8"/>
      <c r="F17" s="8"/>
      <c r="G17" s="8"/>
      <c r="H17" s="8"/>
      <c r="I17" s="8"/>
    </row>
    <row r="18" spans="1:9" ht="16.5">
      <c r="A18" s="187" t="s">
        <v>138</v>
      </c>
      <c r="B18" s="141"/>
      <c r="C18" s="141"/>
      <c r="D18" s="141"/>
      <c r="E18" s="141"/>
      <c r="F18" s="8"/>
      <c r="G18" s="8"/>
      <c r="H18" s="8"/>
      <c r="I18" s="8"/>
    </row>
  </sheetData>
  <sheetProtection/>
  <mergeCells count="4">
    <mergeCell ref="A7:G7"/>
    <mergeCell ref="B8:C8"/>
    <mergeCell ref="D8:F8"/>
    <mergeCell ref="G8:I8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&amp;LNr sprawy: 8/ZP/2024&amp;CFormularz cenowy. Cena zawiera koszty dostawy oraz VAT&amp;RZałącznik nr 2 do SWZ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110" zoomScaleNormal="110" zoomScaleSheetLayoutView="110" workbookViewId="0" topLeftCell="A1">
      <selection activeCell="D4" sqref="D4"/>
    </sheetView>
  </sheetViews>
  <sheetFormatPr defaultColWidth="9.00390625" defaultRowHeight="12.75"/>
  <cols>
    <col min="1" max="1" width="5.375" style="188" customWidth="1"/>
    <col min="2" max="2" width="48.375" style="0" customWidth="1"/>
    <col min="3" max="3" width="15.125" style="0" customWidth="1"/>
    <col min="4" max="4" width="10.375" style="0" customWidth="1"/>
    <col min="5" max="5" width="9.625" style="0" customWidth="1"/>
    <col min="7" max="7" width="10.50390625" style="0" customWidth="1"/>
    <col min="8" max="8" width="13.25390625" style="0" customWidth="1"/>
    <col min="9" max="9" width="14.375" style="0" customWidth="1"/>
  </cols>
  <sheetData>
    <row r="1" spans="1:9" ht="16.5">
      <c r="A1" s="163"/>
      <c r="B1" s="164" t="s">
        <v>252</v>
      </c>
      <c r="C1" s="8"/>
      <c r="D1" s="8"/>
      <c r="E1" s="8"/>
      <c r="F1" s="8"/>
      <c r="G1" s="8"/>
      <c r="H1" s="8"/>
      <c r="I1" s="8"/>
    </row>
    <row r="2" spans="1:9" ht="58.5" customHeight="1">
      <c r="A2" s="35" t="s">
        <v>2</v>
      </c>
      <c r="B2" s="165" t="s">
        <v>160</v>
      </c>
      <c r="C2" s="166" t="s">
        <v>161</v>
      </c>
      <c r="D2" s="167" t="s">
        <v>162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275.25" customHeight="1">
      <c r="A3" s="304">
        <v>1</v>
      </c>
      <c r="B3" s="313" t="s">
        <v>254</v>
      </c>
      <c r="C3" s="311"/>
      <c r="D3" s="321">
        <v>60</v>
      </c>
      <c r="E3" s="202"/>
      <c r="F3" s="201"/>
      <c r="G3" s="202">
        <f>E3*F3+E3</f>
        <v>0</v>
      </c>
      <c r="H3" s="203">
        <f>D3*E3</f>
        <v>0</v>
      </c>
      <c r="I3" s="203">
        <f>H3*F3+H3</f>
        <v>0</v>
      </c>
    </row>
    <row r="4" spans="1:9" ht="99.75" customHeight="1">
      <c r="A4" s="199">
        <v>2</v>
      </c>
      <c r="B4" s="313" t="s">
        <v>253</v>
      </c>
      <c r="C4" s="312"/>
      <c r="D4" s="321">
        <v>15</v>
      </c>
      <c r="E4" s="202"/>
      <c r="F4" s="201"/>
      <c r="G4" s="202">
        <f>E4*F4+E4</f>
        <v>0</v>
      </c>
      <c r="H4" s="203">
        <f>D4*E4</f>
        <v>0</v>
      </c>
      <c r="I4" s="203">
        <f>H4*F4+H4</f>
        <v>0</v>
      </c>
    </row>
    <row r="5" spans="1:9" ht="16.5">
      <c r="A5" s="366" t="s">
        <v>0</v>
      </c>
      <c r="B5" s="367"/>
      <c r="C5" s="367"/>
      <c r="D5" s="367"/>
      <c r="E5" s="367"/>
      <c r="F5" s="367"/>
      <c r="G5" s="368"/>
      <c r="H5" s="179">
        <f>SUM(H3:H4)</f>
        <v>0</v>
      </c>
      <c r="I5" s="179">
        <f>SUM(I3:I4)</f>
        <v>0</v>
      </c>
    </row>
    <row r="6" spans="1:9" s="323" customFormat="1" ht="64.5" customHeight="1">
      <c r="A6" s="196">
        <v>3</v>
      </c>
      <c r="B6" s="369" t="s">
        <v>260</v>
      </c>
      <c r="C6" s="370"/>
      <c r="D6" s="326" t="s">
        <v>140</v>
      </c>
      <c r="E6" s="327"/>
      <c r="F6" s="328"/>
      <c r="G6" s="326" t="s">
        <v>275</v>
      </c>
      <c r="H6" s="327"/>
      <c r="I6" s="328"/>
    </row>
    <row r="7" spans="1:9" ht="16.5">
      <c r="A7" s="301"/>
      <c r="B7" s="302"/>
      <c r="C7" s="302"/>
      <c r="D7" s="302"/>
      <c r="E7" s="302"/>
      <c r="F7" s="302"/>
      <c r="G7" s="302"/>
      <c r="H7" s="303"/>
      <c r="I7" s="303"/>
    </row>
    <row r="8" spans="1:9" s="323" customFormat="1" ht="16.5">
      <c r="A8" s="163"/>
      <c r="B8" s="2" t="s">
        <v>150</v>
      </c>
      <c r="C8" s="8"/>
      <c r="D8" s="8"/>
      <c r="E8" s="8"/>
      <c r="F8" s="8"/>
      <c r="G8" s="8"/>
      <c r="H8" s="8"/>
      <c r="I8" s="8"/>
    </row>
    <row r="9" spans="1:9" ht="16.5">
      <c r="A9" s="185" t="s">
        <v>149</v>
      </c>
      <c r="B9" s="8"/>
      <c r="C9" s="8"/>
      <c r="D9" s="8"/>
      <c r="E9" s="8"/>
      <c r="F9" s="8"/>
      <c r="G9" s="8"/>
      <c r="H9" s="197"/>
      <c r="I9" s="197"/>
    </row>
    <row r="10" spans="1:9" ht="16.5">
      <c r="A10" s="198" t="s">
        <v>257</v>
      </c>
      <c r="B10" s="8"/>
      <c r="C10" s="8"/>
      <c r="D10" s="8"/>
      <c r="E10" s="8"/>
      <c r="F10" s="8"/>
      <c r="G10" s="8"/>
      <c r="H10" s="197"/>
      <c r="I10" s="197"/>
    </row>
    <row r="11" spans="1:9" ht="16.5">
      <c r="A11" s="185" t="s">
        <v>9</v>
      </c>
      <c r="B11" s="8"/>
      <c r="C11" s="8"/>
      <c r="D11" s="8"/>
      <c r="E11" s="8"/>
      <c r="F11" s="8"/>
      <c r="G11" s="8"/>
      <c r="H11" s="8"/>
      <c r="I11" s="8"/>
    </row>
    <row r="12" spans="1:9" ht="16.5">
      <c r="A12" s="185" t="s">
        <v>10</v>
      </c>
      <c r="B12" s="8"/>
      <c r="C12" s="8"/>
      <c r="D12" s="8"/>
      <c r="E12" s="8"/>
      <c r="F12" s="8"/>
      <c r="G12" s="8"/>
      <c r="H12" s="8"/>
      <c r="I12" s="8"/>
    </row>
    <row r="13" spans="1:9" ht="16.5">
      <c r="A13" s="185" t="s">
        <v>174</v>
      </c>
      <c r="B13" s="8"/>
      <c r="C13" s="8"/>
      <c r="D13" s="8"/>
      <c r="E13" s="8"/>
      <c r="F13" s="8"/>
      <c r="G13" s="8"/>
      <c r="H13" s="8"/>
      <c r="I13" s="8"/>
    </row>
    <row r="14" spans="1:9" ht="16.5">
      <c r="A14" s="185" t="s">
        <v>11</v>
      </c>
      <c r="B14" s="8"/>
      <c r="C14" s="8"/>
      <c r="D14" s="8"/>
      <c r="E14" s="8"/>
      <c r="F14" s="8"/>
      <c r="G14" s="8"/>
      <c r="H14" s="8"/>
      <c r="I14" s="8"/>
    </row>
    <row r="15" spans="1:9" ht="16.5">
      <c r="A15" s="185" t="s">
        <v>12</v>
      </c>
      <c r="B15" s="8"/>
      <c r="C15" s="8"/>
      <c r="D15" s="8"/>
      <c r="E15" s="8"/>
      <c r="F15" s="8"/>
      <c r="G15" s="8"/>
      <c r="H15" s="8"/>
      <c r="I15" s="8"/>
    </row>
    <row r="16" spans="1:9" ht="16.5">
      <c r="A16" s="187" t="s">
        <v>138</v>
      </c>
      <c r="B16" s="141"/>
      <c r="C16" s="141"/>
      <c r="D16" s="141"/>
      <c r="E16" s="141"/>
      <c r="F16" s="8"/>
      <c r="G16" s="8"/>
      <c r="H16" s="8"/>
      <c r="I16" s="8"/>
    </row>
  </sheetData>
  <sheetProtection/>
  <mergeCells count="4">
    <mergeCell ref="A5:G5"/>
    <mergeCell ref="B6:C6"/>
    <mergeCell ref="D6:F6"/>
    <mergeCell ref="G6:I6"/>
  </mergeCells>
  <printOptions/>
  <pageMargins left="0.7" right="0.7" top="0.75" bottom="0.75" header="0.3" footer="0.3"/>
  <pageSetup horizontalDpi="600" verticalDpi="600" orientation="landscape" paperSize="9" scale="78" r:id="rId1"/>
  <headerFooter>
    <oddHeader>&amp;LNr sprawy: 8/ZP/2024&amp;CFormularz cenowy. Cena zawiera koszty dostawy oraz VAT&amp;RZałącznik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view="pageBreakPreview" zoomScaleNormal="110" zoomScaleSheetLayoutView="100" zoomScalePageLayoutView="110" workbookViewId="0" topLeftCell="A6">
      <selection activeCell="D11" sqref="D11"/>
    </sheetView>
  </sheetViews>
  <sheetFormatPr defaultColWidth="9.00390625" defaultRowHeight="12.75"/>
  <cols>
    <col min="1" max="1" width="4.125" style="188" customWidth="1"/>
    <col min="2" max="2" width="41.50390625" style="0" customWidth="1"/>
    <col min="3" max="3" width="17.25390625" style="0" customWidth="1"/>
    <col min="8" max="8" width="14.25390625" style="0" customWidth="1"/>
    <col min="9" max="9" width="14.75390625" style="0" customWidth="1"/>
  </cols>
  <sheetData>
    <row r="1" spans="1:9" ht="16.5">
      <c r="A1" s="163"/>
      <c r="B1" s="164" t="s">
        <v>276</v>
      </c>
      <c r="C1" s="8"/>
      <c r="D1" s="8"/>
      <c r="E1" s="8"/>
      <c r="F1" s="8"/>
      <c r="G1" s="8"/>
      <c r="H1" s="8"/>
      <c r="I1" s="8"/>
    </row>
    <row r="2" spans="1:9" ht="61.5" customHeight="1">
      <c r="A2" s="35" t="s">
        <v>2</v>
      </c>
      <c r="B2" s="165" t="s">
        <v>160</v>
      </c>
      <c r="C2" s="166" t="s">
        <v>161</v>
      </c>
      <c r="D2" s="167" t="s">
        <v>162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155.25" customHeight="1">
      <c r="A3" s="34">
        <v>1</v>
      </c>
      <c r="B3" s="314" t="s">
        <v>226</v>
      </c>
      <c r="C3" s="17"/>
      <c r="D3" s="34">
        <v>500</v>
      </c>
      <c r="E3" s="32"/>
      <c r="F3" s="33"/>
      <c r="G3" s="32">
        <f>E3*F3+E3</f>
        <v>0</v>
      </c>
      <c r="H3" s="32">
        <f>E3*D3</f>
        <v>0</v>
      </c>
      <c r="I3" s="32">
        <f>H3*F3+H3</f>
        <v>0</v>
      </c>
    </row>
    <row r="4" spans="1:9" ht="36.75" customHeight="1">
      <c r="A4" s="34">
        <v>2</v>
      </c>
      <c r="B4" s="12" t="s">
        <v>227</v>
      </c>
      <c r="C4" s="17"/>
      <c r="D4" s="34">
        <v>500</v>
      </c>
      <c r="E4" s="32"/>
      <c r="F4" s="33"/>
      <c r="G4" s="32">
        <f>E4*F4+E4</f>
        <v>0</v>
      </c>
      <c r="H4" s="32">
        <f>E4*D4</f>
        <v>0</v>
      </c>
      <c r="I4" s="32">
        <f>H4*F4+H4</f>
        <v>0</v>
      </c>
    </row>
    <row r="5" spans="1:9" ht="66" customHeight="1">
      <c r="A5" s="34">
        <v>3</v>
      </c>
      <c r="B5" s="12" t="s">
        <v>142</v>
      </c>
      <c r="C5" s="17"/>
      <c r="D5" s="34">
        <v>500</v>
      </c>
      <c r="E5" s="32"/>
      <c r="F5" s="33"/>
      <c r="G5" s="32">
        <f>E5*F5+E5</f>
        <v>0</v>
      </c>
      <c r="H5" s="32">
        <f>E5*D5</f>
        <v>0</v>
      </c>
      <c r="I5" s="32">
        <f>H5*F5+H5</f>
        <v>0</v>
      </c>
    </row>
    <row r="6" spans="1:9" ht="16.5" customHeight="1">
      <c r="A6" s="332" t="s">
        <v>0</v>
      </c>
      <c r="B6" s="332"/>
      <c r="C6" s="332"/>
      <c r="D6" s="332"/>
      <c r="E6" s="332"/>
      <c r="F6" s="332"/>
      <c r="G6" s="332"/>
      <c r="H6" s="148">
        <f>SUM(H3:H5)</f>
        <v>0</v>
      </c>
      <c r="I6" s="148">
        <f>SUM(I3:I5)</f>
        <v>0</v>
      </c>
    </row>
    <row r="7" spans="1:9" ht="89.25" customHeight="1">
      <c r="A7" s="34">
        <v>4</v>
      </c>
      <c r="B7" s="147" t="s">
        <v>262</v>
      </c>
      <c r="C7" s="161" t="s">
        <v>143</v>
      </c>
      <c r="D7" s="162" t="s">
        <v>141</v>
      </c>
      <c r="E7" s="207"/>
      <c r="F7" s="208"/>
      <c r="G7" s="208"/>
      <c r="H7" s="207"/>
      <c r="I7" s="207"/>
    </row>
    <row r="9" spans="1:9" ht="16.5">
      <c r="A9" s="185" t="s">
        <v>16</v>
      </c>
      <c r="B9" s="8"/>
      <c r="C9" s="8"/>
      <c r="D9" s="8"/>
      <c r="E9" s="8"/>
      <c r="F9" s="8"/>
      <c r="G9" s="8"/>
      <c r="H9" s="8"/>
      <c r="I9" s="8"/>
    </row>
    <row r="10" spans="1:9" ht="16.5">
      <c r="A10" s="185" t="s">
        <v>80</v>
      </c>
      <c r="B10" s="8"/>
      <c r="C10" s="8"/>
      <c r="D10" s="8"/>
      <c r="E10" s="8"/>
      <c r="F10" s="8"/>
      <c r="G10" s="8"/>
      <c r="H10" s="8"/>
      <c r="I10" s="8"/>
    </row>
    <row r="11" spans="1:9" ht="16.5">
      <c r="A11" s="185" t="s">
        <v>12</v>
      </c>
      <c r="B11" s="8"/>
      <c r="C11" s="8"/>
      <c r="D11" s="8"/>
      <c r="E11" s="8"/>
      <c r="F11" s="8"/>
      <c r="G11" s="8"/>
      <c r="H11" s="8"/>
      <c r="I11" s="8"/>
    </row>
    <row r="12" spans="1:9" ht="16.5">
      <c r="A12" s="185"/>
      <c r="B12" s="8"/>
      <c r="C12" s="8"/>
      <c r="D12" s="8"/>
      <c r="E12" s="8"/>
      <c r="F12" s="8"/>
      <c r="G12" s="8"/>
      <c r="H12" s="8"/>
      <c r="I12" s="8"/>
    </row>
    <row r="13" spans="1:9" ht="16.5">
      <c r="A13" s="185"/>
      <c r="B13" s="214" t="s">
        <v>179</v>
      </c>
      <c r="C13" s="141"/>
      <c r="D13" s="141"/>
      <c r="E13" s="141"/>
      <c r="F13" s="141"/>
      <c r="G13" s="141"/>
      <c r="H13" s="8"/>
      <c r="I13" s="8"/>
    </row>
    <row r="14" spans="1:9" ht="16.5">
      <c r="A14" s="185"/>
      <c r="B14" s="133" t="s">
        <v>261</v>
      </c>
      <c r="C14" s="141"/>
      <c r="D14" s="8"/>
      <c r="E14" s="8"/>
      <c r="F14" s="8"/>
      <c r="G14" s="8"/>
      <c r="H14" s="8"/>
      <c r="I14" s="8"/>
    </row>
    <row r="15" spans="1:9" ht="16.5">
      <c r="A15" s="185"/>
      <c r="B15" s="8" t="s">
        <v>87</v>
      </c>
      <c r="C15" s="8"/>
      <c r="D15" s="8"/>
      <c r="E15" s="8"/>
      <c r="F15" s="8"/>
      <c r="G15" s="8"/>
      <c r="H15" s="8"/>
      <c r="I15" s="8"/>
    </row>
    <row r="16" spans="1:9" ht="16.5">
      <c r="A16" s="185"/>
      <c r="B16" s="8" t="s">
        <v>88</v>
      </c>
      <c r="C16" s="8"/>
      <c r="D16" s="8"/>
      <c r="E16" s="8"/>
      <c r="F16" s="8"/>
      <c r="G16" s="8"/>
      <c r="H16" s="8"/>
      <c r="I16" s="8"/>
    </row>
    <row r="17" spans="1:9" ht="16.5">
      <c r="A17" s="185"/>
      <c r="B17" s="8" t="s">
        <v>180</v>
      </c>
      <c r="C17" s="8"/>
      <c r="D17" s="8"/>
      <c r="E17" s="8"/>
      <c r="F17" s="8"/>
      <c r="G17" s="8"/>
      <c r="H17" s="8"/>
      <c r="I17" s="8"/>
    </row>
    <row r="18" spans="1:9" ht="16.5">
      <c r="A18" s="185"/>
      <c r="B18" s="8"/>
      <c r="C18" s="8"/>
      <c r="D18" s="8"/>
      <c r="E18" s="8"/>
      <c r="F18" s="8"/>
      <c r="G18" s="8"/>
      <c r="H18" s="8"/>
      <c r="I18" s="8"/>
    </row>
    <row r="19" spans="1:9" ht="16.5">
      <c r="A19" s="185"/>
      <c r="B19" s="133" t="s">
        <v>261</v>
      </c>
      <c r="C19" s="141"/>
      <c r="D19" s="8"/>
      <c r="E19" s="8"/>
      <c r="F19" s="8"/>
      <c r="G19" s="8"/>
      <c r="H19" s="8"/>
      <c r="I19" s="8"/>
    </row>
    <row r="20" spans="1:9" ht="16.5">
      <c r="A20" s="185"/>
      <c r="B20" s="8" t="s">
        <v>87</v>
      </c>
      <c r="C20" s="8"/>
      <c r="D20" s="8"/>
      <c r="E20" s="8"/>
      <c r="F20" s="8"/>
      <c r="G20" s="8"/>
      <c r="H20" s="8"/>
      <c r="I20" s="8"/>
    </row>
    <row r="21" spans="1:9" ht="16.5">
      <c r="A21" s="185"/>
      <c r="B21" s="8" t="s">
        <v>88</v>
      </c>
      <c r="C21" s="8"/>
      <c r="D21" s="8"/>
      <c r="E21" s="8"/>
      <c r="F21" s="8"/>
      <c r="G21" s="8"/>
      <c r="H21" s="8"/>
      <c r="I21" s="8"/>
    </row>
    <row r="22" spans="1:9" ht="16.5">
      <c r="A22" s="185"/>
      <c r="B22" s="8" t="s">
        <v>180</v>
      </c>
      <c r="C22" s="8"/>
      <c r="D22" s="8"/>
      <c r="E22" s="8"/>
      <c r="F22" s="8"/>
      <c r="G22" s="8"/>
      <c r="H22" s="8"/>
      <c r="I22" s="8"/>
    </row>
    <row r="23" spans="1:9" ht="16.5">
      <c r="A23" s="185"/>
      <c r="B23" s="8"/>
      <c r="C23" s="8"/>
      <c r="D23" s="8"/>
      <c r="E23" s="8"/>
      <c r="F23" s="8"/>
      <c r="G23" s="8"/>
      <c r="H23" s="8"/>
      <c r="I23" s="8"/>
    </row>
    <row r="24" spans="1:9" ht="16.5">
      <c r="A24" s="185"/>
      <c r="B24" s="133" t="s">
        <v>89</v>
      </c>
      <c r="C24" s="8"/>
      <c r="D24" s="8"/>
      <c r="E24" s="8"/>
      <c r="F24" s="8"/>
      <c r="G24" s="8"/>
      <c r="H24" s="8"/>
      <c r="I24" s="8"/>
    </row>
    <row r="25" spans="1:9" ht="16.5">
      <c r="A25" s="185"/>
      <c r="B25" s="8" t="s">
        <v>87</v>
      </c>
      <c r="C25" s="8"/>
      <c r="D25" s="8"/>
      <c r="E25" s="8"/>
      <c r="F25" s="8"/>
      <c r="G25" s="8"/>
      <c r="H25" s="8"/>
      <c r="I25" s="8"/>
    </row>
    <row r="26" spans="1:9" ht="16.5">
      <c r="A26" s="185"/>
      <c r="B26" s="8" t="s">
        <v>88</v>
      </c>
      <c r="C26" s="8"/>
      <c r="D26" s="8"/>
      <c r="E26" s="8"/>
      <c r="F26" s="8"/>
      <c r="G26" s="8"/>
      <c r="H26" s="8"/>
      <c r="I26" s="8"/>
    </row>
    <row r="27" spans="1:9" ht="16.5">
      <c r="A27" s="185"/>
      <c r="B27" s="8" t="s">
        <v>180</v>
      </c>
      <c r="C27" s="8"/>
      <c r="D27" s="8"/>
      <c r="E27" s="8"/>
      <c r="F27" s="8"/>
      <c r="G27" s="8"/>
      <c r="H27" s="8"/>
      <c r="I27" s="8"/>
    </row>
    <row r="28" spans="1:9" ht="16.5">
      <c r="A28" s="185"/>
      <c r="B28" s="8"/>
      <c r="C28" s="8"/>
      <c r="D28" s="8"/>
      <c r="E28" s="8"/>
      <c r="F28" s="8"/>
      <c r="G28" s="8"/>
      <c r="H28" s="8"/>
      <c r="I28" s="8"/>
    </row>
    <row r="29" spans="1:9" ht="16.5">
      <c r="A29" s="185"/>
      <c r="B29" s="133" t="s">
        <v>90</v>
      </c>
      <c r="C29" s="8"/>
      <c r="D29" s="8"/>
      <c r="E29" s="8"/>
      <c r="F29" s="8"/>
      <c r="G29" s="8"/>
      <c r="H29" s="8"/>
      <c r="I29" s="8"/>
    </row>
    <row r="30" spans="1:9" ht="16.5">
      <c r="A30" s="185"/>
      <c r="B30" s="8" t="s">
        <v>87</v>
      </c>
      <c r="C30" s="8"/>
      <c r="D30" s="8"/>
      <c r="E30" s="8"/>
      <c r="F30" s="8"/>
      <c r="G30" s="8"/>
      <c r="H30" s="8"/>
      <c r="I30" s="8"/>
    </row>
    <row r="31" spans="1:9" ht="16.5">
      <c r="A31" s="185"/>
      <c r="B31" s="8" t="s">
        <v>88</v>
      </c>
      <c r="C31" s="8"/>
      <c r="D31" s="8"/>
      <c r="E31" s="8"/>
      <c r="F31" s="8"/>
      <c r="G31" s="8"/>
      <c r="H31" s="8"/>
      <c r="I31" s="8"/>
    </row>
    <row r="32" spans="1:9" ht="16.5">
      <c r="A32" s="185"/>
      <c r="B32" s="8" t="s">
        <v>180</v>
      </c>
      <c r="C32" s="8"/>
      <c r="D32" s="8"/>
      <c r="E32" s="8"/>
      <c r="F32" s="8"/>
      <c r="G32" s="8"/>
      <c r="H32" s="8"/>
      <c r="I32" s="8"/>
    </row>
    <row r="33" spans="1:9" ht="16.5">
      <c r="A33" s="185"/>
      <c r="B33" s="8"/>
      <c r="C33" s="8"/>
      <c r="D33" s="8"/>
      <c r="E33" s="8"/>
      <c r="F33" s="8"/>
      <c r="G33" s="8"/>
      <c r="H33" s="8"/>
      <c r="I33" s="8"/>
    </row>
    <row r="34" spans="1:9" ht="16.5">
      <c r="A34" s="185"/>
      <c r="B34" s="133" t="s">
        <v>90</v>
      </c>
      <c r="C34" s="8"/>
      <c r="D34" s="8"/>
      <c r="E34" s="8"/>
      <c r="F34" s="8"/>
      <c r="G34" s="8"/>
      <c r="H34" s="8"/>
      <c r="I34" s="8"/>
    </row>
    <row r="35" spans="1:9" ht="16.5">
      <c r="A35" s="185"/>
      <c r="B35" s="8" t="s">
        <v>87</v>
      </c>
      <c r="C35" s="8"/>
      <c r="D35" s="8"/>
      <c r="E35" s="8"/>
      <c r="F35" s="8"/>
      <c r="G35" s="8"/>
      <c r="H35" s="8"/>
      <c r="I35" s="8"/>
    </row>
    <row r="36" spans="1:9" ht="16.5">
      <c r="A36" s="185"/>
      <c r="B36" s="8" t="s">
        <v>88</v>
      </c>
      <c r="C36" s="8"/>
      <c r="D36" s="8"/>
      <c r="E36" s="8"/>
      <c r="F36" s="8"/>
      <c r="G36" s="8"/>
      <c r="H36" s="8"/>
      <c r="I36" s="8"/>
    </row>
    <row r="37" spans="1:9" ht="16.5">
      <c r="A37" s="185"/>
      <c r="B37" s="8" t="s">
        <v>180</v>
      </c>
      <c r="C37" s="8"/>
      <c r="D37" s="8"/>
      <c r="E37" s="8"/>
      <c r="F37" s="8"/>
      <c r="G37" s="8"/>
      <c r="H37" s="8"/>
      <c r="I37" s="8"/>
    </row>
    <row r="38" spans="1:9" ht="16.5">
      <c r="A38" s="185"/>
      <c r="B38" s="8"/>
      <c r="C38" s="8"/>
      <c r="D38" s="8"/>
      <c r="E38" s="8"/>
      <c r="F38" s="8"/>
      <c r="G38" s="8"/>
      <c r="H38" s="8"/>
      <c r="I38" s="8"/>
    </row>
    <row r="39" spans="1:9" ht="16.5">
      <c r="A39" s="185"/>
      <c r="B39" s="133" t="s">
        <v>90</v>
      </c>
      <c r="C39" s="8"/>
      <c r="D39" s="8"/>
      <c r="E39" s="8"/>
      <c r="F39" s="8"/>
      <c r="G39" s="8"/>
      <c r="H39" s="8"/>
      <c r="I39" s="8"/>
    </row>
    <row r="40" spans="1:9" ht="16.5">
      <c r="A40" s="185"/>
      <c r="B40" s="8" t="s">
        <v>87</v>
      </c>
      <c r="C40" s="8"/>
      <c r="D40" s="8"/>
      <c r="E40" s="8"/>
      <c r="F40" s="8"/>
      <c r="G40" s="8"/>
      <c r="H40" s="8"/>
      <c r="I40" s="8"/>
    </row>
    <row r="41" spans="1:9" ht="16.5">
      <c r="A41" s="185"/>
      <c r="B41" s="8" t="s">
        <v>88</v>
      </c>
      <c r="C41" s="8"/>
      <c r="D41" s="8"/>
      <c r="E41" s="8"/>
      <c r="F41" s="8"/>
      <c r="G41" s="8"/>
      <c r="H41" s="8"/>
      <c r="I41" s="8"/>
    </row>
    <row r="42" spans="1:9" ht="16.5">
      <c r="A42" s="185"/>
      <c r="B42" s="8" t="s">
        <v>180</v>
      </c>
      <c r="C42" s="8"/>
      <c r="D42" s="8"/>
      <c r="E42" s="8"/>
      <c r="F42" s="8"/>
      <c r="G42" s="8"/>
      <c r="H42" s="8"/>
      <c r="I42" s="8"/>
    </row>
    <row r="43" spans="1:9" ht="16.5">
      <c r="A43" s="185"/>
      <c r="B43" s="8"/>
      <c r="C43" s="8"/>
      <c r="D43" s="8"/>
      <c r="E43" s="8"/>
      <c r="F43" s="8"/>
      <c r="G43" s="8"/>
      <c r="H43" s="8"/>
      <c r="I43" s="8"/>
    </row>
    <row r="44" spans="1:9" ht="16.5">
      <c r="A44" s="133" t="s">
        <v>138</v>
      </c>
      <c r="B44" s="209"/>
      <c r="C44" s="210"/>
      <c r="D44" s="211"/>
      <c r="E44" s="212"/>
      <c r="F44" s="213"/>
      <c r="G44" s="213"/>
      <c r="H44" s="212"/>
      <c r="I44" s="212"/>
    </row>
    <row r="45" spans="1:9" ht="16.5">
      <c r="A45" s="185"/>
      <c r="C45" s="8"/>
      <c r="D45" s="8"/>
      <c r="E45" s="8"/>
      <c r="F45" s="8"/>
      <c r="G45" s="8"/>
      <c r="H45" s="8"/>
      <c r="I45" s="8"/>
    </row>
    <row r="46" spans="1:9" ht="16.5">
      <c r="A46" s="185"/>
      <c r="B46" s="8"/>
      <c r="C46" s="8"/>
      <c r="D46" s="8"/>
      <c r="E46" s="8"/>
      <c r="F46" s="8"/>
      <c r="G46" s="8"/>
      <c r="H46" s="8"/>
      <c r="I46" s="8"/>
    </row>
    <row r="47" spans="1:9" ht="16.5">
      <c r="A47" s="185"/>
      <c r="B47" s="8"/>
      <c r="C47" s="8"/>
      <c r="D47" s="8"/>
      <c r="E47" s="8"/>
      <c r="F47" s="8"/>
      <c r="G47" s="8"/>
      <c r="H47" s="8"/>
      <c r="I47" s="8"/>
    </row>
    <row r="48" spans="1:9" ht="16.5">
      <c r="A48" s="185"/>
      <c r="B48" s="8"/>
      <c r="C48" s="8"/>
      <c r="D48" s="8"/>
      <c r="E48" s="8"/>
      <c r="F48" s="8"/>
      <c r="G48" s="8"/>
      <c r="H48" s="8"/>
      <c r="I48" s="8"/>
    </row>
    <row r="49" spans="1:9" ht="16.5">
      <c r="A49" s="185"/>
      <c r="B49" s="8"/>
      <c r="C49" s="8"/>
      <c r="D49" s="8"/>
      <c r="E49" s="8"/>
      <c r="F49" s="8"/>
      <c r="G49" s="8"/>
      <c r="H49" s="8"/>
      <c r="I49" s="8"/>
    </row>
    <row r="50" spans="1:9" ht="16.5">
      <c r="A50" s="185"/>
      <c r="B50" s="8"/>
      <c r="C50" s="8"/>
      <c r="D50" s="8"/>
      <c r="E50" s="8"/>
      <c r="F50" s="8"/>
      <c r="G50" s="8"/>
      <c r="H50" s="8"/>
      <c r="I50" s="8"/>
    </row>
    <row r="51" spans="1:9" ht="16.5">
      <c r="A51" s="185"/>
      <c r="B51" s="8"/>
      <c r="C51" s="8"/>
      <c r="D51" s="8"/>
      <c r="E51" s="8"/>
      <c r="F51" s="8"/>
      <c r="G51" s="8"/>
      <c r="H51" s="8"/>
      <c r="I51" s="8"/>
    </row>
    <row r="52" spans="1:9" ht="16.5">
      <c r="A52" s="185"/>
      <c r="B52" s="8"/>
      <c r="C52" s="8"/>
      <c r="D52" s="8"/>
      <c r="E52" s="8"/>
      <c r="F52" s="8"/>
      <c r="G52" s="8"/>
      <c r="H52" s="8"/>
      <c r="I52" s="8"/>
    </row>
    <row r="53" spans="1:9" ht="16.5">
      <c r="A53" s="185"/>
      <c r="B53" s="8"/>
      <c r="C53" s="8"/>
      <c r="D53" s="8"/>
      <c r="E53" s="8"/>
      <c r="F53" s="8"/>
      <c r="G53" s="8"/>
      <c r="H53" s="8"/>
      <c r="I53" s="8"/>
    </row>
    <row r="54" spans="1:9" ht="16.5">
      <c r="A54" s="185"/>
      <c r="B54" s="8"/>
      <c r="C54" s="8"/>
      <c r="D54" s="8"/>
      <c r="E54" s="8"/>
      <c r="F54" s="8"/>
      <c r="G54" s="8"/>
      <c r="H54" s="8"/>
      <c r="I54" s="8"/>
    </row>
    <row r="55" spans="1:9" ht="16.5">
      <c r="A55" s="185"/>
      <c r="B55" s="8"/>
      <c r="C55" s="8"/>
      <c r="D55" s="8"/>
      <c r="E55" s="8"/>
      <c r="F55" s="8"/>
      <c r="G55" s="8"/>
      <c r="H55" s="8"/>
      <c r="I55" s="8"/>
    </row>
    <row r="56" spans="1:9" ht="16.5">
      <c r="A56" s="185"/>
      <c r="B56" s="8"/>
      <c r="C56" s="8"/>
      <c r="D56" s="8"/>
      <c r="E56" s="8"/>
      <c r="F56" s="8"/>
      <c r="G56" s="8"/>
      <c r="H56" s="8"/>
      <c r="I56" s="8"/>
    </row>
    <row r="57" spans="1:9" ht="16.5">
      <c r="A57" s="185"/>
      <c r="B57" s="8"/>
      <c r="C57" s="8"/>
      <c r="D57" s="8"/>
      <c r="E57" s="8"/>
      <c r="F57" s="8"/>
      <c r="G57" s="8"/>
      <c r="H57" s="8"/>
      <c r="I57" s="8"/>
    </row>
    <row r="58" spans="1:9" ht="16.5">
      <c r="A58" s="185"/>
      <c r="B58" s="8"/>
      <c r="C58" s="8"/>
      <c r="D58" s="8"/>
      <c r="E58" s="8"/>
      <c r="F58" s="8"/>
      <c r="G58" s="8"/>
      <c r="H58" s="8"/>
      <c r="I58" s="8"/>
    </row>
    <row r="59" spans="1:9" ht="16.5">
      <c r="A59" s="185"/>
      <c r="B59" s="8"/>
      <c r="C59" s="8"/>
      <c r="D59" s="8"/>
      <c r="E59" s="8"/>
      <c r="F59" s="8"/>
      <c r="G59" s="8"/>
      <c r="H59" s="8"/>
      <c r="I59" s="8"/>
    </row>
    <row r="60" spans="1:9" ht="16.5">
      <c r="A60" s="185"/>
      <c r="B60" s="8"/>
      <c r="C60" s="8"/>
      <c r="D60" s="8"/>
      <c r="E60" s="8"/>
      <c r="F60" s="8"/>
      <c r="G60" s="8"/>
      <c r="H60" s="8"/>
      <c r="I60" s="8"/>
    </row>
    <row r="61" spans="1:9" ht="16.5">
      <c r="A61" s="185"/>
      <c r="B61" s="8"/>
      <c r="C61" s="8"/>
      <c r="D61" s="8"/>
      <c r="E61" s="8"/>
      <c r="F61" s="8"/>
      <c r="G61" s="8"/>
      <c r="H61" s="8"/>
      <c r="I61" s="8"/>
    </row>
    <row r="62" spans="1:9" ht="16.5">
      <c r="A62" s="185"/>
      <c r="B62" s="8"/>
      <c r="C62" s="8"/>
      <c r="D62" s="8"/>
      <c r="E62" s="8"/>
      <c r="F62" s="8"/>
      <c r="G62" s="8"/>
      <c r="H62" s="8"/>
      <c r="I62" s="8"/>
    </row>
    <row r="63" spans="1:9" ht="16.5">
      <c r="A63" s="185"/>
      <c r="B63" s="8"/>
      <c r="C63" s="8"/>
      <c r="D63" s="8"/>
      <c r="E63" s="8"/>
      <c r="F63" s="8"/>
      <c r="G63" s="8"/>
      <c r="H63" s="8"/>
      <c r="I63" s="8"/>
    </row>
    <row r="64" spans="1:9" ht="16.5">
      <c r="A64" s="185"/>
      <c r="B64" s="8"/>
      <c r="C64" s="8"/>
      <c r="D64" s="8"/>
      <c r="E64" s="8"/>
      <c r="F64" s="8"/>
      <c r="G64" s="8"/>
      <c r="H64" s="8"/>
      <c r="I64" s="8"/>
    </row>
    <row r="65" spans="1:9" ht="16.5">
      <c r="A65" s="185"/>
      <c r="B65" s="8"/>
      <c r="C65" s="8"/>
      <c r="D65" s="8"/>
      <c r="E65" s="8"/>
      <c r="F65" s="8"/>
      <c r="G65" s="8"/>
      <c r="H65" s="8"/>
      <c r="I65" s="8"/>
    </row>
    <row r="66" spans="1:9" ht="16.5">
      <c r="A66" s="185"/>
      <c r="B66" s="8"/>
      <c r="C66" s="8"/>
      <c r="D66" s="8"/>
      <c r="E66" s="8"/>
      <c r="F66" s="8"/>
      <c r="G66" s="8"/>
      <c r="H66" s="8"/>
      <c r="I66" s="8"/>
    </row>
    <row r="67" spans="1:9" ht="16.5">
      <c r="A67" s="185"/>
      <c r="B67" s="8"/>
      <c r="C67" s="8"/>
      <c r="D67" s="8"/>
      <c r="E67" s="8"/>
      <c r="F67" s="8"/>
      <c r="G67" s="8"/>
      <c r="H67" s="8"/>
      <c r="I67" s="8"/>
    </row>
    <row r="68" spans="1:9" ht="16.5">
      <c r="A68" s="185"/>
      <c r="B68" s="8"/>
      <c r="C68" s="8"/>
      <c r="D68" s="8"/>
      <c r="E68" s="8"/>
      <c r="F68" s="8"/>
      <c r="G68" s="8"/>
      <c r="H68" s="8"/>
      <c r="I68" s="8"/>
    </row>
    <row r="69" spans="1:9" ht="16.5">
      <c r="A69" s="185"/>
      <c r="B69" s="8"/>
      <c r="C69" s="8"/>
      <c r="D69" s="8"/>
      <c r="E69" s="8"/>
      <c r="F69" s="8"/>
      <c r="G69" s="8"/>
      <c r="H69" s="8"/>
      <c r="I69" s="8"/>
    </row>
    <row r="70" spans="1:9" ht="16.5">
      <c r="A70" s="185"/>
      <c r="B70" s="8"/>
      <c r="C70" s="8"/>
      <c r="D70" s="8"/>
      <c r="E70" s="8"/>
      <c r="F70" s="8"/>
      <c r="G70" s="8"/>
      <c r="H70" s="8"/>
      <c r="I70" s="8"/>
    </row>
    <row r="71" spans="1:9" ht="16.5">
      <c r="A71" s="185"/>
      <c r="B71" s="8"/>
      <c r="C71" s="8"/>
      <c r="D71" s="8"/>
      <c r="E71" s="8"/>
      <c r="F71" s="8"/>
      <c r="G71" s="8"/>
      <c r="H71" s="8"/>
      <c r="I71" s="8"/>
    </row>
    <row r="72" spans="1:9" ht="16.5">
      <c r="A72" s="185"/>
      <c r="B72" s="8"/>
      <c r="C72" s="8"/>
      <c r="D72" s="8"/>
      <c r="E72" s="8"/>
      <c r="F72" s="8"/>
      <c r="G72" s="8"/>
      <c r="H72" s="8"/>
      <c r="I72" s="8"/>
    </row>
    <row r="73" spans="1:9" ht="16.5">
      <c r="A73" s="185"/>
      <c r="B73" s="8"/>
      <c r="C73" s="8"/>
      <c r="D73" s="8"/>
      <c r="E73" s="8"/>
      <c r="F73" s="8"/>
      <c r="G73" s="8"/>
      <c r="H73" s="8"/>
      <c r="I73" s="8"/>
    </row>
    <row r="74" spans="1:9" ht="16.5">
      <c r="A74" s="185"/>
      <c r="B74" s="8"/>
      <c r="C74" s="8"/>
      <c r="D74" s="8"/>
      <c r="E74" s="8"/>
      <c r="F74" s="8"/>
      <c r="G74" s="8"/>
      <c r="H74" s="8"/>
      <c r="I74" s="8"/>
    </row>
    <row r="75" spans="1:9" ht="16.5">
      <c r="A75" s="185"/>
      <c r="B75" s="8"/>
      <c r="C75" s="8"/>
      <c r="D75" s="8"/>
      <c r="E75" s="8"/>
      <c r="F75" s="8"/>
      <c r="G75" s="8"/>
      <c r="H75" s="8"/>
      <c r="I75" s="8"/>
    </row>
    <row r="76" spans="1:9" ht="16.5">
      <c r="A76" s="185"/>
      <c r="B76" s="8"/>
      <c r="C76" s="8"/>
      <c r="D76" s="8"/>
      <c r="E76" s="8"/>
      <c r="F76" s="8"/>
      <c r="G76" s="8"/>
      <c r="H76" s="8"/>
      <c r="I76" s="8"/>
    </row>
    <row r="77" spans="1:9" ht="16.5">
      <c r="A77" s="185"/>
      <c r="B77" s="8"/>
      <c r="C77" s="8"/>
      <c r="D77" s="8"/>
      <c r="E77" s="8"/>
      <c r="F77" s="8"/>
      <c r="G77" s="8"/>
      <c r="H77" s="8"/>
      <c r="I77" s="8"/>
    </row>
    <row r="78" spans="1:9" ht="16.5">
      <c r="A78" s="185"/>
      <c r="B78" s="8"/>
      <c r="C78" s="8"/>
      <c r="D78" s="8"/>
      <c r="E78" s="8"/>
      <c r="F78" s="8"/>
      <c r="G78" s="8"/>
      <c r="H78" s="8"/>
      <c r="I78" s="8"/>
    </row>
    <row r="79" spans="1:9" ht="16.5">
      <c r="A79" s="185"/>
      <c r="B79" s="8"/>
      <c r="C79" s="8"/>
      <c r="D79" s="8"/>
      <c r="E79" s="8"/>
      <c r="F79" s="8"/>
      <c r="G79" s="8"/>
      <c r="H79" s="8"/>
      <c r="I79" s="8"/>
    </row>
    <row r="80" spans="1:9" ht="16.5">
      <c r="A80" s="185"/>
      <c r="B80" s="8"/>
      <c r="C80" s="8"/>
      <c r="D80" s="8"/>
      <c r="E80" s="8"/>
      <c r="F80" s="8"/>
      <c r="G80" s="8"/>
      <c r="H80" s="8"/>
      <c r="I80" s="8"/>
    </row>
    <row r="81" spans="1:9" ht="16.5">
      <c r="A81" s="185"/>
      <c r="B81" s="8"/>
      <c r="C81" s="8"/>
      <c r="D81" s="8"/>
      <c r="E81" s="8"/>
      <c r="F81" s="8"/>
      <c r="G81" s="8"/>
      <c r="H81" s="8"/>
      <c r="I81" s="8"/>
    </row>
    <row r="82" spans="1:9" ht="16.5">
      <c r="A82" s="185"/>
      <c r="B82" s="8"/>
      <c r="C82" s="8"/>
      <c r="D82" s="8"/>
      <c r="E82" s="8"/>
      <c r="F82" s="8"/>
      <c r="G82" s="8"/>
      <c r="H82" s="8"/>
      <c r="I82" s="8"/>
    </row>
    <row r="83" spans="1:9" ht="16.5">
      <c r="A83" s="185"/>
      <c r="B83" s="8"/>
      <c r="C83" s="8"/>
      <c r="D83" s="8"/>
      <c r="E83" s="8"/>
      <c r="F83" s="8"/>
      <c r="G83" s="8"/>
      <c r="H83" s="8"/>
      <c r="I83" s="8"/>
    </row>
    <row r="84" spans="1:9" ht="16.5">
      <c r="A84" s="185"/>
      <c r="B84" s="8"/>
      <c r="C84" s="8"/>
      <c r="D84" s="8"/>
      <c r="E84" s="8"/>
      <c r="F84" s="8"/>
      <c r="G84" s="8"/>
      <c r="H84" s="8"/>
      <c r="I84" s="8"/>
    </row>
    <row r="85" spans="1:9" ht="16.5">
      <c r="A85" s="185"/>
      <c r="B85" s="8"/>
      <c r="C85" s="8"/>
      <c r="D85" s="8"/>
      <c r="E85" s="8"/>
      <c r="F85" s="8"/>
      <c r="G85" s="8"/>
      <c r="H85" s="8"/>
      <c r="I85" s="8"/>
    </row>
    <row r="86" spans="1:9" ht="16.5">
      <c r="A86" s="185"/>
      <c r="B86" s="8"/>
      <c r="C86" s="8"/>
      <c r="D86" s="8"/>
      <c r="E86" s="8"/>
      <c r="F86" s="8"/>
      <c r="G86" s="8"/>
      <c r="H86" s="8"/>
      <c r="I86" s="8"/>
    </row>
    <row r="87" spans="1:9" ht="16.5">
      <c r="A87" s="163"/>
      <c r="B87" s="8"/>
      <c r="C87" s="8"/>
      <c r="D87" s="8"/>
      <c r="E87" s="8"/>
      <c r="F87" s="8"/>
      <c r="G87" s="8"/>
      <c r="H87" s="8"/>
      <c r="I87" s="8"/>
    </row>
    <row r="88" spans="1:9" ht="16.5">
      <c r="A88" s="163"/>
      <c r="B88" s="8"/>
      <c r="C88" s="8"/>
      <c r="D88" s="8"/>
      <c r="E88" s="8"/>
      <c r="F88" s="8"/>
      <c r="G88" s="8"/>
      <c r="H88" s="8"/>
      <c r="I88" s="8"/>
    </row>
    <row r="89" spans="1:9" ht="16.5">
      <c r="A89" s="163"/>
      <c r="B89" s="8"/>
      <c r="C89" s="8"/>
      <c r="D89" s="8"/>
      <c r="E89" s="8"/>
      <c r="F89" s="8"/>
      <c r="G89" s="8"/>
      <c r="H89" s="8"/>
      <c r="I89" s="8"/>
    </row>
    <row r="90" spans="1:9" ht="16.5">
      <c r="A90" s="163"/>
      <c r="B90" s="8"/>
      <c r="C90" s="8"/>
      <c r="D90" s="8"/>
      <c r="E90" s="8"/>
      <c r="F90" s="8"/>
      <c r="G90" s="8"/>
      <c r="H90" s="8"/>
      <c r="I90" s="8"/>
    </row>
    <row r="91" spans="1:9" ht="16.5">
      <c r="A91" s="163"/>
      <c r="B91" s="8"/>
      <c r="C91" s="8"/>
      <c r="D91" s="8"/>
      <c r="E91" s="8"/>
      <c r="F91" s="8"/>
      <c r="G91" s="8"/>
      <c r="H91" s="8"/>
      <c r="I91" s="8"/>
    </row>
    <row r="92" spans="1:9" ht="16.5">
      <c r="A92" s="163"/>
      <c r="B92" s="8"/>
      <c r="C92" s="8"/>
      <c r="D92" s="8"/>
      <c r="E92" s="8"/>
      <c r="F92" s="8"/>
      <c r="G92" s="8"/>
      <c r="H92" s="8"/>
      <c r="I92" s="8"/>
    </row>
    <row r="93" spans="1:9" ht="16.5">
      <c r="A93" s="163"/>
      <c r="B93" s="8"/>
      <c r="C93" s="8"/>
      <c r="D93" s="8"/>
      <c r="E93" s="8"/>
      <c r="F93" s="8"/>
      <c r="G93" s="8"/>
      <c r="H93" s="8"/>
      <c r="I93" s="8"/>
    </row>
    <row r="94" spans="1:9" ht="16.5">
      <c r="A94" s="163"/>
      <c r="B94" s="8"/>
      <c r="C94" s="8"/>
      <c r="D94" s="8"/>
      <c r="E94" s="8"/>
      <c r="F94" s="8"/>
      <c r="G94" s="8"/>
      <c r="H94" s="8"/>
      <c r="I94" s="8"/>
    </row>
    <row r="95" spans="1:9" ht="16.5">
      <c r="A95" s="163"/>
      <c r="B95" s="8"/>
      <c r="C95" s="8"/>
      <c r="D95" s="8"/>
      <c r="E95" s="8"/>
      <c r="F95" s="8"/>
      <c r="G95" s="8"/>
      <c r="H95" s="8"/>
      <c r="I95" s="8"/>
    </row>
    <row r="96" spans="1:9" ht="16.5">
      <c r="A96" s="163"/>
      <c r="B96" s="8"/>
      <c r="C96" s="8"/>
      <c r="D96" s="8"/>
      <c r="E96" s="8"/>
      <c r="F96" s="8"/>
      <c r="G96" s="8"/>
      <c r="H96" s="8"/>
      <c r="I96" s="8"/>
    </row>
    <row r="97" spans="1:9" ht="16.5">
      <c r="A97" s="163"/>
      <c r="B97" s="8"/>
      <c r="C97" s="8"/>
      <c r="D97" s="8"/>
      <c r="E97" s="8"/>
      <c r="F97" s="8"/>
      <c r="G97" s="8"/>
      <c r="H97" s="8"/>
      <c r="I97" s="8"/>
    </row>
    <row r="98" spans="1:9" ht="16.5">
      <c r="A98" s="163"/>
      <c r="B98" s="8"/>
      <c r="C98" s="8"/>
      <c r="D98" s="8"/>
      <c r="E98" s="8"/>
      <c r="F98" s="8"/>
      <c r="G98" s="8"/>
      <c r="H98" s="8"/>
      <c r="I98" s="8"/>
    </row>
    <row r="99" spans="1:9" ht="16.5">
      <c r="A99" s="163"/>
      <c r="B99" s="8"/>
      <c r="C99" s="8"/>
      <c r="D99" s="8"/>
      <c r="E99" s="8"/>
      <c r="F99" s="8"/>
      <c r="G99" s="8"/>
      <c r="H99" s="8"/>
      <c r="I99" s="8"/>
    </row>
    <row r="100" spans="1:9" ht="16.5">
      <c r="A100" s="163"/>
      <c r="B100" s="8"/>
      <c r="C100" s="8"/>
      <c r="D100" s="8"/>
      <c r="E100" s="8"/>
      <c r="F100" s="8"/>
      <c r="G100" s="8"/>
      <c r="H100" s="8"/>
      <c r="I100" s="8"/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landscape" paperSize="9" scale="91" r:id="rId1"/>
  <headerFooter>
    <oddHeader>&amp;LNr sprawy: 8/ZP/2024&amp;C&amp;"Microsoft YaHei,Pogrubiony"FORMULARZ CENOWY&amp;RZałacznik nr 2 do SWZ</oddHeader>
  </headerFooter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Normal="120" zoomScaleSheetLayoutView="100" workbookViewId="0" topLeftCell="A1">
      <selection activeCell="G24" sqref="G24"/>
    </sheetView>
  </sheetViews>
  <sheetFormatPr defaultColWidth="9.00390625" defaultRowHeight="12.75"/>
  <cols>
    <col min="1" max="1" width="4.875" style="0" customWidth="1"/>
    <col min="2" max="2" width="43.375" style="0" customWidth="1"/>
    <col min="3" max="3" width="9.875" style="0" customWidth="1"/>
    <col min="8" max="8" width="14.875" style="0" customWidth="1"/>
    <col min="9" max="9" width="16.625" style="0" customWidth="1"/>
  </cols>
  <sheetData>
    <row r="1" ht="16.5">
      <c r="B1" s="164" t="s">
        <v>245</v>
      </c>
    </row>
    <row r="2" spans="1:9" ht="45">
      <c r="A2" s="16" t="s">
        <v>1</v>
      </c>
      <c r="B2" s="165" t="s">
        <v>160</v>
      </c>
      <c r="C2" s="166" t="s">
        <v>161</v>
      </c>
      <c r="D2" s="16" t="s">
        <v>156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61.5" customHeight="1">
      <c r="A3" s="17">
        <v>1</v>
      </c>
      <c r="B3" s="12" t="s">
        <v>131</v>
      </c>
      <c r="C3" s="21"/>
      <c r="D3" s="143">
        <v>130</v>
      </c>
      <c r="E3" s="126"/>
      <c r="F3" s="23"/>
      <c r="G3" s="24">
        <f>E3*F3+E3</f>
        <v>0</v>
      </c>
      <c r="H3" s="24">
        <f>D3*E3</f>
        <v>0</v>
      </c>
      <c r="I3" s="24">
        <f>H3*F3+H3</f>
        <v>0</v>
      </c>
    </row>
    <row r="4" spans="1:9" ht="177.75" customHeight="1">
      <c r="A4" s="17">
        <v>2</v>
      </c>
      <c r="B4" s="12" t="s">
        <v>132</v>
      </c>
      <c r="C4" s="26"/>
      <c r="D4" s="218">
        <v>20</v>
      </c>
      <c r="E4" s="127"/>
      <c r="F4" s="23"/>
      <c r="G4" s="24">
        <f aca="true" t="shared" si="0" ref="G4:G9">E4*F4+E4</f>
        <v>0</v>
      </c>
      <c r="H4" s="24">
        <f aca="true" t="shared" si="1" ref="H4:H9">D4*E4</f>
        <v>0</v>
      </c>
      <c r="I4" s="24">
        <f aca="true" t="shared" si="2" ref="I4:I9">H4*F4+H4</f>
        <v>0</v>
      </c>
    </row>
    <row r="5" spans="1:9" ht="50.25" customHeight="1">
      <c r="A5" s="17">
        <v>3</v>
      </c>
      <c r="B5" s="12" t="s">
        <v>133</v>
      </c>
      <c r="C5" s="26"/>
      <c r="D5" s="218">
        <v>20</v>
      </c>
      <c r="E5" s="127"/>
      <c r="F5" s="23"/>
      <c r="G5" s="24">
        <f t="shared" si="0"/>
        <v>0</v>
      </c>
      <c r="H5" s="24">
        <f t="shared" si="1"/>
        <v>0</v>
      </c>
      <c r="I5" s="24">
        <f t="shared" si="2"/>
        <v>0</v>
      </c>
    </row>
    <row r="6" spans="1:9" ht="129" customHeight="1">
      <c r="A6" s="17">
        <v>4</v>
      </c>
      <c r="B6" s="12" t="s">
        <v>134</v>
      </c>
      <c r="C6" s="26"/>
      <c r="D6" s="218">
        <v>150</v>
      </c>
      <c r="E6" s="127"/>
      <c r="F6" s="23"/>
      <c r="G6" s="24">
        <f>E6*F6+E6</f>
        <v>0</v>
      </c>
      <c r="H6" s="24">
        <f t="shared" si="1"/>
        <v>0</v>
      </c>
      <c r="I6" s="24">
        <f t="shared" si="2"/>
        <v>0</v>
      </c>
    </row>
    <row r="7" spans="1:9" ht="40.5" customHeight="1">
      <c r="A7" s="17">
        <v>5</v>
      </c>
      <c r="B7" s="12" t="s">
        <v>135</v>
      </c>
      <c r="C7" s="26"/>
      <c r="D7" s="218">
        <v>20</v>
      </c>
      <c r="E7" s="127"/>
      <c r="F7" s="18"/>
      <c r="G7" s="24">
        <f t="shared" si="0"/>
        <v>0</v>
      </c>
      <c r="H7" s="24">
        <f t="shared" si="1"/>
        <v>0</v>
      </c>
      <c r="I7" s="24">
        <f t="shared" si="2"/>
        <v>0</v>
      </c>
    </row>
    <row r="8" spans="1:9" ht="21" customHeight="1">
      <c r="A8" s="17">
        <v>6</v>
      </c>
      <c r="B8" s="12" t="s">
        <v>136</v>
      </c>
      <c r="C8" s="25"/>
      <c r="D8" s="218">
        <v>150</v>
      </c>
      <c r="E8" s="153"/>
      <c r="F8" s="297"/>
      <c r="G8" s="128">
        <f t="shared" si="0"/>
        <v>0</v>
      </c>
      <c r="H8" s="126">
        <f t="shared" si="1"/>
        <v>0</v>
      </c>
      <c r="I8" s="24">
        <f t="shared" si="2"/>
        <v>0</v>
      </c>
    </row>
    <row r="9" spans="1:9" ht="137.25" customHeight="1">
      <c r="A9" s="17">
        <v>7</v>
      </c>
      <c r="B9" s="12" t="s">
        <v>137</v>
      </c>
      <c r="C9" s="25"/>
      <c r="D9" s="218">
        <v>130</v>
      </c>
      <c r="E9" s="127"/>
      <c r="F9" s="33"/>
      <c r="G9" s="30">
        <f t="shared" si="0"/>
        <v>0</v>
      </c>
      <c r="H9" s="30">
        <f t="shared" si="1"/>
        <v>0</v>
      </c>
      <c r="I9" s="126">
        <f t="shared" si="2"/>
        <v>0</v>
      </c>
    </row>
    <row r="10" spans="1:9" ht="16.5">
      <c r="A10" s="152"/>
      <c r="B10" s="336" t="s">
        <v>0</v>
      </c>
      <c r="C10" s="337"/>
      <c r="D10" s="337"/>
      <c r="E10" s="337"/>
      <c r="F10" s="337"/>
      <c r="G10" s="338"/>
      <c r="H10" s="20">
        <f>SUM(H3:H9)</f>
        <v>0</v>
      </c>
      <c r="I10" s="29">
        <f>SUM(I3:I9)</f>
        <v>0</v>
      </c>
    </row>
    <row r="11" spans="1:9" ht="16.5">
      <c r="A11" s="16" t="s">
        <v>1</v>
      </c>
      <c r="B11" s="333" t="s">
        <v>146</v>
      </c>
      <c r="C11" s="334"/>
      <c r="D11" s="334"/>
      <c r="E11" s="334"/>
      <c r="F11" s="334"/>
      <c r="G11" s="334"/>
      <c r="H11" s="334"/>
      <c r="I11" s="335"/>
    </row>
    <row r="12" spans="1:9" ht="67.5" customHeight="1">
      <c r="A12" s="135">
        <v>8</v>
      </c>
      <c r="B12" s="136" t="s">
        <v>260</v>
      </c>
      <c r="C12" s="326" t="s">
        <v>140</v>
      </c>
      <c r="D12" s="328"/>
      <c r="E12" s="339" t="s">
        <v>183</v>
      </c>
      <c r="F12" s="340"/>
      <c r="G12" s="340"/>
      <c r="H12" s="340"/>
      <c r="I12" s="341"/>
    </row>
    <row r="13" spans="1:9" ht="16.5">
      <c r="A13" s="11" t="s">
        <v>5</v>
      </c>
      <c r="B13" s="1"/>
      <c r="C13" s="1"/>
      <c r="E13" s="1"/>
      <c r="I13" s="1"/>
    </row>
    <row r="14" spans="1:9" ht="16.5">
      <c r="A14" s="15" t="s">
        <v>6</v>
      </c>
      <c r="B14" s="1"/>
      <c r="C14" s="1"/>
      <c r="E14" s="1"/>
      <c r="I14" s="1"/>
    </row>
    <row r="15" ht="16.5">
      <c r="A15" s="3"/>
    </row>
    <row r="16" ht="16.5">
      <c r="A16" s="3" t="s">
        <v>158</v>
      </c>
    </row>
    <row r="17" ht="16.5">
      <c r="A17" s="3" t="s">
        <v>12</v>
      </c>
    </row>
    <row r="19" spans="2:5" ht="16.5">
      <c r="B19" s="130" t="s">
        <v>138</v>
      </c>
      <c r="C19" s="130"/>
      <c r="D19" s="130"/>
      <c r="E19" s="130"/>
    </row>
  </sheetData>
  <sheetProtection/>
  <mergeCells count="4">
    <mergeCell ref="B11:I11"/>
    <mergeCell ref="B10:G10"/>
    <mergeCell ref="C12:D12"/>
    <mergeCell ref="E12:I12"/>
  </mergeCells>
  <printOptions/>
  <pageMargins left="0.7" right="0.7" top="0.75" bottom="0.75" header="0.3" footer="0.3"/>
  <pageSetup horizontalDpi="600" verticalDpi="600" orientation="landscape" paperSize="9" r:id="rId1"/>
  <headerFooter>
    <oddHeader>&amp;LNr sprawy 8/ZP/2024&amp;C&amp;"Microsoft YaHei,Pogrubiony"FORMULARZ CENOWY&amp;RZałacznik nr 2 do SWZ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110" zoomScaleSheetLayoutView="100" workbookViewId="0" topLeftCell="A1">
      <selection activeCell="E51" sqref="E51"/>
    </sheetView>
  </sheetViews>
  <sheetFormatPr defaultColWidth="9.00390625" defaultRowHeight="12.75"/>
  <cols>
    <col min="1" max="1" width="4.375" style="0" customWidth="1"/>
    <col min="2" max="2" width="44.50390625" style="0" customWidth="1"/>
    <col min="3" max="3" width="12.25390625" style="0" customWidth="1"/>
    <col min="6" max="6" width="7.75390625" style="0" customWidth="1"/>
    <col min="8" max="8" width="13.375" style="0" customWidth="1"/>
    <col min="9" max="9" width="14.375" style="0" customWidth="1"/>
  </cols>
  <sheetData>
    <row r="1" ht="16.5">
      <c r="B1" s="164" t="s">
        <v>246</v>
      </c>
    </row>
    <row r="2" spans="1:9" ht="68.25" customHeight="1">
      <c r="A2" s="16" t="s">
        <v>1</v>
      </c>
      <c r="B2" s="165" t="s">
        <v>160</v>
      </c>
      <c r="C2" s="166" t="s">
        <v>161</v>
      </c>
      <c r="D2" s="16" t="s">
        <v>156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30" customHeight="1">
      <c r="A3" s="17">
        <v>1</v>
      </c>
      <c r="B3" s="12" t="s">
        <v>102</v>
      </c>
      <c r="C3" s="21"/>
      <c r="D3" s="143">
        <v>5</v>
      </c>
      <c r="E3" s="126"/>
      <c r="F3" s="23"/>
      <c r="G3" s="24">
        <f>E3*F3+E3</f>
        <v>0</v>
      </c>
      <c r="H3" s="24">
        <f>D3*E3</f>
        <v>0</v>
      </c>
      <c r="I3" s="24">
        <f>H3*F3+H3</f>
        <v>0</v>
      </c>
    </row>
    <row r="4" spans="1:9" ht="30" customHeight="1">
      <c r="A4" s="27">
        <v>2</v>
      </c>
      <c r="B4" s="12" t="s">
        <v>103</v>
      </c>
      <c r="C4" s="26"/>
      <c r="D4" s="244">
        <v>5</v>
      </c>
      <c r="E4" s="127"/>
      <c r="F4" s="23"/>
      <c r="G4" s="24">
        <f aca="true" t="shared" si="0" ref="G4:G33">E4*F4+E4</f>
        <v>0</v>
      </c>
      <c r="H4" s="24">
        <f aca="true" t="shared" si="1" ref="H4:H33">D4*E4</f>
        <v>0</v>
      </c>
      <c r="I4" s="24">
        <f aca="true" t="shared" si="2" ref="I4:I33">H4*F4+H4</f>
        <v>0</v>
      </c>
    </row>
    <row r="5" spans="1:9" ht="27.75" customHeight="1">
      <c r="A5" s="17">
        <v>3</v>
      </c>
      <c r="B5" s="12" t="s">
        <v>104</v>
      </c>
      <c r="C5" s="21"/>
      <c r="D5" s="143">
        <v>5</v>
      </c>
      <c r="E5" s="126"/>
      <c r="F5" s="23"/>
      <c r="G5" s="24">
        <f t="shared" si="0"/>
        <v>0</v>
      </c>
      <c r="H5" s="24">
        <f t="shared" si="1"/>
        <v>0</v>
      </c>
      <c r="I5" s="24">
        <f t="shared" si="2"/>
        <v>0</v>
      </c>
    </row>
    <row r="6" spans="1:9" ht="45" customHeight="1">
      <c r="A6" s="27">
        <v>4</v>
      </c>
      <c r="B6" s="12" t="s">
        <v>105</v>
      </c>
      <c r="C6" s="26"/>
      <c r="D6" s="244">
        <v>5</v>
      </c>
      <c r="E6" s="127"/>
      <c r="F6" s="23"/>
      <c r="G6" s="24">
        <f t="shared" si="0"/>
        <v>0</v>
      </c>
      <c r="H6" s="24">
        <f t="shared" si="1"/>
        <v>0</v>
      </c>
      <c r="I6" s="24">
        <f t="shared" si="2"/>
        <v>0</v>
      </c>
    </row>
    <row r="7" spans="1:9" ht="44.25" customHeight="1">
      <c r="A7" s="17">
        <v>5</v>
      </c>
      <c r="B7" s="12" t="s">
        <v>106</v>
      </c>
      <c r="C7" s="21"/>
      <c r="D7" s="143">
        <v>5</v>
      </c>
      <c r="E7" s="126"/>
      <c r="F7" s="23"/>
      <c r="G7" s="24">
        <f t="shared" si="0"/>
        <v>0</v>
      </c>
      <c r="H7" s="24">
        <f t="shared" si="1"/>
        <v>0</v>
      </c>
      <c r="I7" s="24">
        <f t="shared" si="2"/>
        <v>0</v>
      </c>
    </row>
    <row r="8" spans="1:9" ht="37.5" customHeight="1">
      <c r="A8" s="27">
        <v>6</v>
      </c>
      <c r="B8" s="12" t="s">
        <v>107</v>
      </c>
      <c r="C8" s="26"/>
      <c r="D8" s="244">
        <v>5</v>
      </c>
      <c r="E8" s="127"/>
      <c r="F8" s="23"/>
      <c r="G8" s="24">
        <f t="shared" si="0"/>
        <v>0</v>
      </c>
      <c r="H8" s="24">
        <f t="shared" si="1"/>
        <v>0</v>
      </c>
      <c r="I8" s="24">
        <f t="shared" si="2"/>
        <v>0</v>
      </c>
    </row>
    <row r="9" spans="1:9" ht="46.5" customHeight="1">
      <c r="A9" s="19">
        <v>7</v>
      </c>
      <c r="B9" s="14" t="s">
        <v>108</v>
      </c>
      <c r="C9" s="21"/>
      <c r="D9" s="143">
        <v>5</v>
      </c>
      <c r="E9" s="126"/>
      <c r="F9" s="23"/>
      <c r="G9" s="24">
        <f t="shared" si="0"/>
        <v>0</v>
      </c>
      <c r="H9" s="24">
        <f t="shared" si="1"/>
        <v>0</v>
      </c>
      <c r="I9" s="24">
        <f t="shared" si="2"/>
        <v>0</v>
      </c>
    </row>
    <row r="10" spans="1:9" ht="48" customHeight="1">
      <c r="A10" s="27">
        <v>8</v>
      </c>
      <c r="B10" s="12" t="s">
        <v>109</v>
      </c>
      <c r="C10" s="25"/>
      <c r="D10" s="244">
        <v>5</v>
      </c>
      <c r="E10" s="127"/>
      <c r="F10" s="33"/>
      <c r="G10" s="24">
        <f t="shared" si="0"/>
        <v>0</v>
      </c>
      <c r="H10" s="24">
        <f t="shared" si="1"/>
        <v>0</v>
      </c>
      <c r="I10" s="24">
        <f t="shared" si="2"/>
        <v>0</v>
      </c>
    </row>
    <row r="11" spans="1:9" ht="47.25" customHeight="1">
      <c r="A11" s="17">
        <v>9</v>
      </c>
      <c r="B11" s="12" t="s">
        <v>110</v>
      </c>
      <c r="C11" s="17"/>
      <c r="D11" s="34">
        <v>5</v>
      </c>
      <c r="E11" s="30"/>
      <c r="F11" s="33"/>
      <c r="G11" s="24">
        <f t="shared" si="0"/>
        <v>0</v>
      </c>
      <c r="H11" s="24">
        <f t="shared" si="1"/>
        <v>0</v>
      </c>
      <c r="I11" s="24">
        <f t="shared" si="2"/>
        <v>0</v>
      </c>
    </row>
    <row r="12" spans="1:9" ht="42.75" customHeight="1">
      <c r="A12" s="154">
        <v>10</v>
      </c>
      <c r="B12" s="90" t="s">
        <v>111</v>
      </c>
      <c r="C12" s="156"/>
      <c r="D12" s="245">
        <v>5</v>
      </c>
      <c r="E12" s="151"/>
      <c r="F12" s="88"/>
      <c r="G12" s="24">
        <f t="shared" si="0"/>
        <v>0</v>
      </c>
      <c r="H12" s="24">
        <f t="shared" si="1"/>
        <v>0</v>
      </c>
      <c r="I12" s="24">
        <f t="shared" si="2"/>
        <v>0</v>
      </c>
    </row>
    <row r="13" spans="1:9" ht="72" customHeight="1">
      <c r="A13" s="17">
        <v>11</v>
      </c>
      <c r="B13" s="12" t="s">
        <v>112</v>
      </c>
      <c r="C13" s="21"/>
      <c r="D13" s="143">
        <v>5</v>
      </c>
      <c r="E13" s="126"/>
      <c r="F13" s="23"/>
      <c r="G13" s="24">
        <f t="shared" si="0"/>
        <v>0</v>
      </c>
      <c r="H13" s="24">
        <f t="shared" si="1"/>
        <v>0</v>
      </c>
      <c r="I13" s="24">
        <f t="shared" si="2"/>
        <v>0</v>
      </c>
    </row>
    <row r="14" spans="1:9" ht="39" customHeight="1">
      <c r="A14" s="27">
        <v>12</v>
      </c>
      <c r="B14" s="12" t="s">
        <v>113</v>
      </c>
      <c r="C14" s="26"/>
      <c r="D14" s="244">
        <v>5</v>
      </c>
      <c r="E14" s="127"/>
      <c r="F14" s="23"/>
      <c r="G14" s="24">
        <f t="shared" si="0"/>
        <v>0</v>
      </c>
      <c r="H14" s="24">
        <f t="shared" si="1"/>
        <v>0</v>
      </c>
      <c r="I14" s="24">
        <f t="shared" si="2"/>
        <v>0</v>
      </c>
    </row>
    <row r="15" spans="1:9" ht="35.25" customHeight="1">
      <c r="A15" s="17">
        <v>13</v>
      </c>
      <c r="B15" s="12" t="s">
        <v>114</v>
      </c>
      <c r="C15" s="31"/>
      <c r="D15" s="143">
        <v>5</v>
      </c>
      <c r="E15" s="127"/>
      <c r="F15" s="23"/>
      <c r="G15" s="24">
        <f t="shared" si="0"/>
        <v>0</v>
      </c>
      <c r="H15" s="24">
        <f t="shared" si="1"/>
        <v>0</v>
      </c>
      <c r="I15" s="24">
        <f t="shared" si="2"/>
        <v>0</v>
      </c>
    </row>
    <row r="16" spans="1:9" ht="61.5" customHeight="1">
      <c r="A16" s="27">
        <v>14</v>
      </c>
      <c r="B16" s="12" t="s">
        <v>115</v>
      </c>
      <c r="C16" s="31"/>
      <c r="D16" s="244">
        <v>5</v>
      </c>
      <c r="E16" s="127"/>
      <c r="F16" s="23"/>
      <c r="G16" s="24">
        <f t="shared" si="0"/>
        <v>0</v>
      </c>
      <c r="H16" s="24">
        <f t="shared" si="1"/>
        <v>0</v>
      </c>
      <c r="I16" s="24">
        <f t="shared" si="2"/>
        <v>0</v>
      </c>
    </row>
    <row r="17" spans="1:9" ht="26.25" customHeight="1">
      <c r="A17" s="19">
        <v>15</v>
      </c>
      <c r="B17" s="14" t="s">
        <v>116</v>
      </c>
      <c r="C17" s="31"/>
      <c r="D17" s="143">
        <v>5</v>
      </c>
      <c r="E17" s="153"/>
      <c r="F17" s="23"/>
      <c r="G17" s="24">
        <f t="shared" si="0"/>
        <v>0</v>
      </c>
      <c r="H17" s="24">
        <f t="shared" si="1"/>
        <v>0</v>
      </c>
      <c r="I17" s="24">
        <f t="shared" si="2"/>
        <v>0</v>
      </c>
    </row>
    <row r="18" spans="1:9" ht="96" customHeight="1">
      <c r="A18" s="27">
        <v>16</v>
      </c>
      <c r="B18" s="12" t="s">
        <v>99</v>
      </c>
      <c r="C18" s="17"/>
      <c r="D18" s="244">
        <v>5</v>
      </c>
      <c r="E18" s="30"/>
      <c r="F18" s="33"/>
      <c r="G18" s="24">
        <f t="shared" si="0"/>
        <v>0</v>
      </c>
      <c r="H18" s="24">
        <f t="shared" si="1"/>
        <v>0</v>
      </c>
      <c r="I18" s="24">
        <f t="shared" si="2"/>
        <v>0</v>
      </c>
    </row>
    <row r="19" spans="1:9" ht="92.25" customHeight="1">
      <c r="A19" s="17">
        <v>17</v>
      </c>
      <c r="B19" s="12" t="s">
        <v>117</v>
      </c>
      <c r="C19" s="17"/>
      <c r="D19" s="244">
        <v>5</v>
      </c>
      <c r="E19" s="30"/>
      <c r="F19" s="33"/>
      <c r="G19" s="24">
        <f t="shared" si="0"/>
        <v>0</v>
      </c>
      <c r="H19" s="24">
        <f t="shared" si="1"/>
        <v>0</v>
      </c>
      <c r="I19" s="24">
        <f t="shared" si="2"/>
        <v>0</v>
      </c>
    </row>
    <row r="20" spans="1:9" ht="102.75" customHeight="1">
      <c r="A20" s="154">
        <v>18</v>
      </c>
      <c r="B20" s="142" t="s">
        <v>118</v>
      </c>
      <c r="C20" s="87"/>
      <c r="D20" s="246">
        <v>5</v>
      </c>
      <c r="E20" s="155"/>
      <c r="F20" s="88"/>
      <c r="G20" s="24">
        <f t="shared" si="0"/>
        <v>0</v>
      </c>
      <c r="H20" s="24">
        <f t="shared" si="1"/>
        <v>0</v>
      </c>
      <c r="I20" s="24">
        <f t="shared" si="2"/>
        <v>0</v>
      </c>
    </row>
    <row r="21" spans="1:9" ht="20.25" customHeight="1">
      <c r="A21" s="17">
        <v>19</v>
      </c>
      <c r="B21" s="14" t="s">
        <v>116</v>
      </c>
      <c r="C21" s="21"/>
      <c r="D21" s="247">
        <v>5</v>
      </c>
      <c r="E21" s="128"/>
      <c r="F21" s="23"/>
      <c r="G21" s="24">
        <f t="shared" si="0"/>
        <v>0</v>
      </c>
      <c r="H21" s="24">
        <f t="shared" si="1"/>
        <v>0</v>
      </c>
      <c r="I21" s="24">
        <f t="shared" si="2"/>
        <v>0</v>
      </c>
    </row>
    <row r="22" spans="1:9" ht="103.5" customHeight="1">
      <c r="A22" s="129">
        <v>20</v>
      </c>
      <c r="B22" s="14" t="s">
        <v>119</v>
      </c>
      <c r="C22" s="21"/>
      <c r="D22" s="247">
        <v>5</v>
      </c>
      <c r="E22" s="128"/>
      <c r="F22" s="23"/>
      <c r="G22" s="24">
        <f t="shared" si="0"/>
        <v>0</v>
      </c>
      <c r="H22" s="24">
        <f t="shared" si="1"/>
        <v>0</v>
      </c>
      <c r="I22" s="24">
        <f t="shared" si="2"/>
        <v>0</v>
      </c>
    </row>
    <row r="23" spans="1:9" ht="117.75" customHeight="1">
      <c r="A23" s="17">
        <v>21</v>
      </c>
      <c r="B23" s="12" t="s">
        <v>120</v>
      </c>
      <c r="C23" s="17"/>
      <c r="D23" s="244">
        <v>5</v>
      </c>
      <c r="E23" s="30"/>
      <c r="F23" s="33"/>
      <c r="G23" s="24">
        <f t="shared" si="0"/>
        <v>0</v>
      </c>
      <c r="H23" s="24">
        <f t="shared" si="1"/>
        <v>0</v>
      </c>
      <c r="I23" s="24">
        <f t="shared" si="2"/>
        <v>0</v>
      </c>
    </row>
    <row r="24" spans="1:9" ht="71.25" customHeight="1">
      <c r="A24" s="27">
        <v>22</v>
      </c>
      <c r="B24" s="12" t="s">
        <v>121</v>
      </c>
      <c r="C24" s="17"/>
      <c r="D24" s="244">
        <v>5</v>
      </c>
      <c r="E24" s="30"/>
      <c r="F24" s="33"/>
      <c r="G24" s="24">
        <f t="shared" si="0"/>
        <v>0</v>
      </c>
      <c r="H24" s="24">
        <f t="shared" si="1"/>
        <v>0</v>
      </c>
      <c r="I24" s="24">
        <f t="shared" si="2"/>
        <v>0</v>
      </c>
    </row>
    <row r="25" spans="1:9" ht="75.75" customHeight="1">
      <c r="A25" s="17">
        <v>23</v>
      </c>
      <c r="B25" s="12" t="s">
        <v>122</v>
      </c>
      <c r="C25" s="17"/>
      <c r="D25" s="244">
        <v>5</v>
      </c>
      <c r="E25" s="30"/>
      <c r="F25" s="33"/>
      <c r="G25" s="24">
        <f t="shared" si="0"/>
        <v>0</v>
      </c>
      <c r="H25" s="24">
        <f t="shared" si="1"/>
        <v>0</v>
      </c>
      <c r="I25" s="24">
        <f t="shared" si="2"/>
        <v>0</v>
      </c>
    </row>
    <row r="26" spans="1:9" ht="26.25" customHeight="1">
      <c r="A26" s="154">
        <v>24</v>
      </c>
      <c r="B26" s="142" t="s">
        <v>123</v>
      </c>
      <c r="C26" s="87"/>
      <c r="D26" s="246">
        <v>5</v>
      </c>
      <c r="E26" s="155"/>
      <c r="F26" s="88"/>
      <c r="G26" s="24">
        <f t="shared" si="0"/>
        <v>0</v>
      </c>
      <c r="H26" s="24">
        <f t="shared" si="1"/>
        <v>0</v>
      </c>
      <c r="I26" s="24">
        <f t="shared" si="2"/>
        <v>0</v>
      </c>
    </row>
    <row r="27" spans="1:9" ht="45.75" customHeight="1">
      <c r="A27" s="17">
        <v>25</v>
      </c>
      <c r="B27" s="14" t="s">
        <v>124</v>
      </c>
      <c r="C27" s="21"/>
      <c r="D27" s="247">
        <v>5</v>
      </c>
      <c r="E27" s="128"/>
      <c r="F27" s="23"/>
      <c r="G27" s="24">
        <f t="shared" si="0"/>
        <v>0</v>
      </c>
      <c r="H27" s="24">
        <f t="shared" si="1"/>
        <v>0</v>
      </c>
      <c r="I27" s="24">
        <f t="shared" si="2"/>
        <v>0</v>
      </c>
    </row>
    <row r="28" spans="1:9" ht="36" customHeight="1">
      <c r="A28" s="27">
        <v>26</v>
      </c>
      <c r="B28" s="14" t="s">
        <v>125</v>
      </c>
      <c r="C28" s="21"/>
      <c r="D28" s="247">
        <v>5</v>
      </c>
      <c r="E28" s="128"/>
      <c r="F28" s="23"/>
      <c r="G28" s="24">
        <f t="shared" si="0"/>
        <v>0</v>
      </c>
      <c r="H28" s="24">
        <f t="shared" si="1"/>
        <v>0</v>
      </c>
      <c r="I28" s="24">
        <f t="shared" si="2"/>
        <v>0</v>
      </c>
    </row>
    <row r="29" spans="1:9" ht="73.5" customHeight="1">
      <c r="A29" s="19">
        <v>27</v>
      </c>
      <c r="B29" s="14" t="s">
        <v>126</v>
      </c>
      <c r="C29" s="21"/>
      <c r="D29" s="247">
        <v>5</v>
      </c>
      <c r="E29" s="128"/>
      <c r="F29" s="23"/>
      <c r="G29" s="24">
        <f t="shared" si="0"/>
        <v>0</v>
      </c>
      <c r="H29" s="24">
        <f t="shared" si="1"/>
        <v>0</v>
      </c>
      <c r="I29" s="24">
        <f t="shared" si="2"/>
        <v>0</v>
      </c>
    </row>
    <row r="30" spans="1:9" ht="63.75" customHeight="1">
      <c r="A30" s="27">
        <v>28</v>
      </c>
      <c r="B30" s="12" t="s">
        <v>127</v>
      </c>
      <c r="C30" s="17"/>
      <c r="D30" s="244">
        <v>5</v>
      </c>
      <c r="E30" s="30"/>
      <c r="F30" s="33"/>
      <c r="G30" s="24">
        <f t="shared" si="0"/>
        <v>0</v>
      </c>
      <c r="H30" s="24">
        <f t="shared" si="1"/>
        <v>0</v>
      </c>
      <c r="I30" s="24">
        <f t="shared" si="2"/>
        <v>0</v>
      </c>
    </row>
    <row r="31" spans="1:9" ht="55.5" customHeight="1">
      <c r="A31" s="17">
        <v>29</v>
      </c>
      <c r="B31" s="12" t="s">
        <v>128</v>
      </c>
      <c r="C31" s="17"/>
      <c r="D31" s="34">
        <v>5</v>
      </c>
      <c r="E31" s="30"/>
      <c r="F31" s="33"/>
      <c r="G31" s="24">
        <f t="shared" si="0"/>
        <v>0</v>
      </c>
      <c r="H31" s="24">
        <f t="shared" si="1"/>
        <v>0</v>
      </c>
      <c r="I31" s="24">
        <f t="shared" si="2"/>
        <v>0</v>
      </c>
    </row>
    <row r="32" spans="1:9" ht="37.5" customHeight="1">
      <c r="A32" s="154">
        <v>30</v>
      </c>
      <c r="B32" s="142" t="s">
        <v>129</v>
      </c>
      <c r="C32" s="87"/>
      <c r="D32" s="248">
        <v>5</v>
      </c>
      <c r="E32" s="155"/>
      <c r="F32" s="88"/>
      <c r="G32" s="24">
        <f t="shared" si="0"/>
        <v>0</v>
      </c>
      <c r="H32" s="24">
        <f t="shared" si="1"/>
        <v>0</v>
      </c>
      <c r="I32" s="24">
        <f t="shared" si="2"/>
        <v>0</v>
      </c>
    </row>
    <row r="33" spans="1:9" ht="99" customHeight="1">
      <c r="A33" s="17">
        <v>31</v>
      </c>
      <c r="B33" s="12" t="s">
        <v>130</v>
      </c>
      <c r="C33" s="17"/>
      <c r="D33" s="34">
        <v>5</v>
      </c>
      <c r="E33" s="30"/>
      <c r="F33" s="33"/>
      <c r="G33" s="282">
        <f t="shared" si="0"/>
        <v>0</v>
      </c>
      <c r="H33" s="30">
        <f t="shared" si="1"/>
        <v>0</v>
      </c>
      <c r="I33" s="30">
        <f t="shared" si="2"/>
        <v>0</v>
      </c>
    </row>
    <row r="34" spans="1:9" ht="16.5">
      <c r="A34" s="342" t="s">
        <v>0</v>
      </c>
      <c r="B34" s="343"/>
      <c r="C34" s="343"/>
      <c r="D34" s="343"/>
      <c r="E34" s="343"/>
      <c r="F34" s="343"/>
      <c r="G34" s="344"/>
      <c r="H34" s="20">
        <f>SUM(H3:H33)</f>
        <v>0</v>
      </c>
      <c r="I34" s="20">
        <f>SUM(I3:I33)</f>
        <v>0</v>
      </c>
    </row>
    <row r="35" spans="1:9" ht="16.5">
      <c r="A35" s="16" t="s">
        <v>1</v>
      </c>
      <c r="B35" s="333" t="s">
        <v>147</v>
      </c>
      <c r="C35" s="334"/>
      <c r="D35" s="334"/>
      <c r="E35" s="334"/>
      <c r="F35" s="334"/>
      <c r="G35" s="334"/>
      <c r="H35" s="334"/>
      <c r="I35" s="335"/>
    </row>
    <row r="36" spans="1:9" ht="53.25" customHeight="1">
      <c r="A36" s="135">
        <v>32</v>
      </c>
      <c r="B36" s="237" t="s">
        <v>263</v>
      </c>
      <c r="C36" s="326" t="s">
        <v>140</v>
      </c>
      <c r="D36" s="328"/>
      <c r="E36" s="339" t="s">
        <v>183</v>
      </c>
      <c r="F36" s="340"/>
      <c r="G36" s="340"/>
      <c r="H36" s="340"/>
      <c r="I36" s="341"/>
    </row>
    <row r="37" spans="1:9" ht="16.5">
      <c r="A37" s="11" t="s">
        <v>150</v>
      </c>
      <c r="B37" s="1"/>
      <c r="C37" s="1"/>
      <c r="E37" s="1"/>
      <c r="I37" s="1"/>
    </row>
    <row r="39" spans="1:12" ht="16.5">
      <c r="A39" s="137"/>
      <c r="B39" s="137"/>
      <c r="C39" s="137"/>
      <c r="D39" s="137"/>
      <c r="E39" s="137"/>
      <c r="F39" s="137"/>
      <c r="G39" s="137"/>
      <c r="H39" s="137"/>
      <c r="I39" s="137"/>
      <c r="J39" s="3"/>
      <c r="K39" s="3"/>
      <c r="L39" s="3"/>
    </row>
    <row r="40" spans="1:9" ht="16.5">
      <c r="A40" s="8"/>
      <c r="B40" s="133" t="s">
        <v>138</v>
      </c>
      <c r="C40" s="133"/>
      <c r="D40" s="133"/>
      <c r="E40" s="133"/>
      <c r="F40" s="8"/>
      <c r="G40" s="8"/>
      <c r="H40" s="8"/>
      <c r="I40" s="8"/>
    </row>
  </sheetData>
  <sheetProtection/>
  <mergeCells count="4">
    <mergeCell ref="C36:D36"/>
    <mergeCell ref="E36:I36"/>
    <mergeCell ref="B35:I35"/>
    <mergeCell ref="A34:G34"/>
  </mergeCells>
  <printOptions/>
  <pageMargins left="0.7" right="0.7" top="0.75" bottom="0.75" header="0.3" footer="0.3"/>
  <pageSetup horizontalDpi="600" verticalDpi="600" orientation="landscape" paperSize="9" scale="87" r:id="rId1"/>
  <headerFooter>
    <oddHeader>&amp;LNr sprawy 8/ZP/2024&amp;C&amp;"Microsoft YaHei,Pogrubiony"FORMULARZ CENOWY&amp;RZałącznik nr 2 do SWZ</oddHeader>
  </headerFooter>
  <rowBreaks count="3" manualBreakCount="3">
    <brk id="12" max="8" man="1"/>
    <brk id="19" max="8" man="1"/>
    <brk id="2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8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4.875" style="0" customWidth="1"/>
    <col min="2" max="2" width="32.375" style="0" customWidth="1"/>
    <col min="3" max="3" width="12.75390625" style="0" customWidth="1"/>
    <col min="5" max="5" width="10.625" style="0" customWidth="1"/>
    <col min="7" max="7" width="11.50390625" style="0" customWidth="1"/>
    <col min="8" max="8" width="15.50390625" style="0" customWidth="1"/>
    <col min="9" max="9" width="17.875" style="0" customWidth="1"/>
  </cols>
  <sheetData>
    <row r="1" spans="1:9" ht="16.5">
      <c r="A1" s="1"/>
      <c r="B1" s="164" t="s">
        <v>212</v>
      </c>
      <c r="C1" s="1"/>
      <c r="H1" s="1"/>
      <c r="I1" s="1"/>
    </row>
    <row r="2" spans="1:9" ht="63" customHeight="1">
      <c r="A2" s="16" t="s">
        <v>1</v>
      </c>
      <c r="B2" s="165" t="s">
        <v>160</v>
      </c>
      <c r="C2" s="166" t="s">
        <v>161</v>
      </c>
      <c r="D2" s="16" t="s">
        <v>156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92.25" customHeight="1">
      <c r="A3" s="316">
        <v>1</v>
      </c>
      <c r="B3" s="37" t="s">
        <v>264</v>
      </c>
      <c r="C3" s="36"/>
      <c r="D3" s="243">
        <v>40</v>
      </c>
      <c r="E3" s="39"/>
      <c r="F3" s="38"/>
      <c r="G3" s="40">
        <f>E3*F3+E3</f>
        <v>0</v>
      </c>
      <c r="H3" s="276">
        <f>E3*D3</f>
        <v>0</v>
      </c>
      <c r="I3" s="277">
        <f>H3*F3+H3</f>
        <v>0</v>
      </c>
    </row>
    <row r="4" spans="1:9" ht="91.5" customHeight="1">
      <c r="A4" s="316">
        <v>2</v>
      </c>
      <c r="B4" s="37" t="s">
        <v>265</v>
      </c>
      <c r="C4" s="36"/>
      <c r="D4" s="243">
        <v>20</v>
      </c>
      <c r="E4" s="39"/>
      <c r="F4" s="38"/>
      <c r="G4" s="40">
        <f>E4*F4+E4</f>
        <v>0</v>
      </c>
      <c r="H4" s="276">
        <f>E4*D4</f>
        <v>0</v>
      </c>
      <c r="I4" s="277">
        <f>H4*F4+H4</f>
        <v>0</v>
      </c>
    </row>
    <row r="5" spans="1:9" ht="17.25" thickBot="1">
      <c r="A5" s="157"/>
      <c r="B5" s="345" t="s">
        <v>0</v>
      </c>
      <c r="C5" s="345"/>
      <c r="D5" s="345"/>
      <c r="E5" s="345"/>
      <c r="F5" s="345"/>
      <c r="G5" s="345"/>
      <c r="H5" s="278">
        <f>SUM(H3:H4)</f>
        <v>0</v>
      </c>
      <c r="I5" s="278">
        <f>SUM(I3:I4)</f>
        <v>0</v>
      </c>
    </row>
    <row r="6" spans="1:9" ht="17.25" thickTop="1">
      <c r="A6" s="1"/>
      <c r="B6" s="1"/>
      <c r="C6" s="1"/>
      <c r="H6" s="1"/>
      <c r="I6" s="1"/>
    </row>
    <row r="7" spans="1:9" ht="16.5">
      <c r="A7" s="1"/>
      <c r="B7" s="130" t="s">
        <v>138</v>
      </c>
      <c r="C7" s="130"/>
      <c r="D7" s="130"/>
      <c r="E7" s="130"/>
      <c r="F7" s="123"/>
      <c r="G7" s="123"/>
      <c r="H7" s="1"/>
      <c r="I7" s="1"/>
    </row>
    <row r="8" spans="1:9" ht="16.5">
      <c r="A8" s="1"/>
      <c r="B8" s="1"/>
      <c r="C8" s="1"/>
      <c r="H8" s="1"/>
      <c r="I8" s="1"/>
    </row>
  </sheetData>
  <sheetProtection/>
  <mergeCells count="1">
    <mergeCell ref="B5:G5"/>
  </mergeCells>
  <printOptions/>
  <pageMargins left="0.7" right="0.7" top="0.75" bottom="0.75" header="0.3" footer="0.3"/>
  <pageSetup horizontalDpi="600" verticalDpi="600" orientation="landscape" paperSize="9" r:id="rId1"/>
  <headerFooter>
    <oddHeader>&amp;LNr sprawy 8/ZP/2024&amp;C&amp;"Microsoft YaHei,Pogrubiony"FORMULARZ CENOWY&amp;RZałącznik nr 2 do SWZ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workbookViewId="0" topLeftCell="A1">
      <selection activeCell="K7" sqref="K7"/>
    </sheetView>
  </sheetViews>
  <sheetFormatPr defaultColWidth="9.00390625" defaultRowHeight="12.75"/>
  <cols>
    <col min="1" max="1" width="6.50390625" style="0" customWidth="1"/>
    <col min="2" max="2" width="30.625" style="0" customWidth="1"/>
    <col min="3" max="3" width="14.625" style="0" customWidth="1"/>
    <col min="4" max="4" width="8.75390625" style="0" customWidth="1"/>
    <col min="5" max="5" width="13.125" style="0" customWidth="1"/>
    <col min="7" max="7" width="12.50390625" style="0" customWidth="1"/>
    <col min="8" max="8" width="14.375" style="0" customWidth="1"/>
    <col min="9" max="9" width="15.125" style="0" customWidth="1"/>
  </cols>
  <sheetData>
    <row r="1" ht="16.5">
      <c r="B1" s="164" t="s">
        <v>213</v>
      </c>
    </row>
    <row r="2" spans="1:9" ht="86.25" customHeight="1">
      <c r="A2" s="16" t="s">
        <v>1</v>
      </c>
      <c r="B2" s="165" t="s">
        <v>160</v>
      </c>
      <c r="C2" s="166" t="s">
        <v>161</v>
      </c>
      <c r="D2" s="16" t="s">
        <v>156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38.25" customHeight="1">
      <c r="A3" s="44">
        <v>1</v>
      </c>
      <c r="B3" s="41" t="s">
        <v>17</v>
      </c>
      <c r="C3" s="44"/>
      <c r="D3" s="46">
        <v>10</v>
      </c>
      <c r="E3" s="144"/>
      <c r="F3" s="43"/>
      <c r="G3" s="42">
        <f>E3*F3+E3</f>
        <v>0</v>
      </c>
      <c r="H3" s="42">
        <f>D3*E3</f>
        <v>0</v>
      </c>
      <c r="I3" s="42">
        <f>H3*F3+H3</f>
        <v>0</v>
      </c>
    </row>
    <row r="4" spans="1:9" ht="40.5" customHeight="1">
      <c r="A4" s="44">
        <v>2</v>
      </c>
      <c r="B4" s="283" t="s">
        <v>228</v>
      </c>
      <c r="C4" s="284"/>
      <c r="D4" s="285">
        <v>5</v>
      </c>
      <c r="E4" s="286"/>
      <c r="F4" s="287"/>
      <c r="G4" s="42">
        <f aca="true" t="shared" si="0" ref="G4:G12">E4*F4+E4</f>
        <v>0</v>
      </c>
      <c r="H4" s="42">
        <f aca="true" t="shared" si="1" ref="H4:H12">D4*E4</f>
        <v>0</v>
      </c>
      <c r="I4" s="42">
        <f aca="true" t="shared" si="2" ref="I4:I12">H4*F4+H4</f>
        <v>0</v>
      </c>
    </row>
    <row r="5" spans="1:9" ht="38.25" customHeight="1">
      <c r="A5" s="44">
        <v>3</v>
      </c>
      <c r="B5" s="283" t="s">
        <v>229</v>
      </c>
      <c r="C5" s="284"/>
      <c r="D5" s="285">
        <v>5</v>
      </c>
      <c r="E5" s="286"/>
      <c r="F5" s="287"/>
      <c r="G5" s="42">
        <f t="shared" si="0"/>
        <v>0</v>
      </c>
      <c r="H5" s="42">
        <f t="shared" si="1"/>
        <v>0</v>
      </c>
      <c r="I5" s="42">
        <f t="shared" si="2"/>
        <v>0</v>
      </c>
    </row>
    <row r="6" spans="1:9" ht="37.5" customHeight="1">
      <c r="A6" s="44">
        <v>4</v>
      </c>
      <c r="B6" s="283" t="s">
        <v>18</v>
      </c>
      <c r="C6" s="284"/>
      <c r="D6" s="285">
        <v>5</v>
      </c>
      <c r="E6" s="286"/>
      <c r="F6" s="287"/>
      <c r="G6" s="42">
        <f t="shared" si="0"/>
        <v>0</v>
      </c>
      <c r="H6" s="42">
        <f t="shared" si="1"/>
        <v>0</v>
      </c>
      <c r="I6" s="42">
        <f t="shared" si="2"/>
        <v>0</v>
      </c>
    </row>
    <row r="7" spans="1:9" ht="37.5" customHeight="1">
      <c r="A7" s="44">
        <v>5</v>
      </c>
      <c r="B7" s="283" t="s">
        <v>230</v>
      </c>
      <c r="C7" s="284"/>
      <c r="D7" s="285">
        <v>5</v>
      </c>
      <c r="E7" s="286"/>
      <c r="F7" s="287"/>
      <c r="G7" s="42">
        <f t="shared" si="0"/>
        <v>0</v>
      </c>
      <c r="H7" s="42">
        <f t="shared" si="1"/>
        <v>0</v>
      </c>
      <c r="I7" s="42">
        <f t="shared" si="2"/>
        <v>0</v>
      </c>
    </row>
    <row r="8" spans="1:9" ht="37.5" customHeight="1">
      <c r="A8" s="44">
        <v>6</v>
      </c>
      <c r="B8" s="283" t="s">
        <v>231</v>
      </c>
      <c r="C8" s="284"/>
      <c r="D8" s="285">
        <v>5</v>
      </c>
      <c r="E8" s="286"/>
      <c r="F8" s="287"/>
      <c r="G8" s="42">
        <f t="shared" si="0"/>
        <v>0</v>
      </c>
      <c r="H8" s="42">
        <f t="shared" si="1"/>
        <v>0</v>
      </c>
      <c r="I8" s="42">
        <f t="shared" si="2"/>
        <v>0</v>
      </c>
    </row>
    <row r="9" spans="1:9" ht="42" customHeight="1">
      <c r="A9" s="44">
        <v>7</v>
      </c>
      <c r="B9" s="283" t="s">
        <v>234</v>
      </c>
      <c r="C9" s="284"/>
      <c r="D9" s="285">
        <v>50</v>
      </c>
      <c r="E9" s="286"/>
      <c r="F9" s="287"/>
      <c r="G9" s="42">
        <f t="shared" si="0"/>
        <v>0</v>
      </c>
      <c r="H9" s="42">
        <f t="shared" si="1"/>
        <v>0</v>
      </c>
      <c r="I9" s="42">
        <f t="shared" si="2"/>
        <v>0</v>
      </c>
    </row>
    <row r="10" spans="1:9" ht="40.5" customHeight="1">
      <c r="A10" s="44">
        <v>8</v>
      </c>
      <c r="B10" s="283" t="s">
        <v>232</v>
      </c>
      <c r="C10" s="284"/>
      <c r="D10" s="285">
        <v>5</v>
      </c>
      <c r="E10" s="286"/>
      <c r="F10" s="287"/>
      <c r="G10" s="42">
        <f t="shared" si="0"/>
        <v>0</v>
      </c>
      <c r="H10" s="42">
        <f t="shared" si="1"/>
        <v>0</v>
      </c>
      <c r="I10" s="42">
        <f t="shared" si="2"/>
        <v>0</v>
      </c>
    </row>
    <row r="11" spans="1:9" ht="46.5" customHeight="1">
      <c r="A11" s="44">
        <v>9</v>
      </c>
      <c r="B11" s="283" t="s">
        <v>233</v>
      </c>
      <c r="C11" s="284"/>
      <c r="D11" s="285">
        <v>5</v>
      </c>
      <c r="E11" s="286"/>
      <c r="F11" s="287"/>
      <c r="G11" s="42">
        <f t="shared" si="0"/>
        <v>0</v>
      </c>
      <c r="H11" s="42">
        <f t="shared" si="1"/>
        <v>0</v>
      </c>
      <c r="I11" s="42">
        <f t="shared" si="2"/>
        <v>0</v>
      </c>
    </row>
    <row r="12" spans="1:9" ht="53.25" customHeight="1">
      <c r="A12" s="44">
        <v>10</v>
      </c>
      <c r="B12" s="41" t="s">
        <v>19</v>
      </c>
      <c r="C12" s="44"/>
      <c r="D12" s="46">
        <v>50</v>
      </c>
      <c r="E12" s="144"/>
      <c r="F12" s="43"/>
      <c r="G12" s="42">
        <f t="shared" si="0"/>
        <v>0</v>
      </c>
      <c r="H12" s="42">
        <f t="shared" si="1"/>
        <v>0</v>
      </c>
      <c r="I12" s="42">
        <f t="shared" si="2"/>
        <v>0</v>
      </c>
    </row>
    <row r="13" spans="1:9" ht="16.5">
      <c r="A13" s="346" t="s">
        <v>0</v>
      </c>
      <c r="B13" s="346"/>
      <c r="C13" s="346"/>
      <c r="D13" s="346"/>
      <c r="E13" s="346"/>
      <c r="F13" s="346"/>
      <c r="G13" s="347"/>
      <c r="H13" s="158">
        <f>SUM(H3:H12)</f>
        <v>0</v>
      </c>
      <c r="I13" s="158">
        <f>SUM(I3:I12)</f>
        <v>0</v>
      </c>
    </row>
    <row r="14" spans="1:8" ht="16.5">
      <c r="A14" s="2" t="s">
        <v>5</v>
      </c>
      <c r="B14" s="1"/>
      <c r="C14" s="1"/>
      <c r="D14" s="1"/>
      <c r="E14" s="1"/>
      <c r="G14" s="1"/>
      <c r="H14" s="1"/>
    </row>
    <row r="15" spans="1:8" ht="16.5">
      <c r="A15" s="85" t="s">
        <v>235</v>
      </c>
      <c r="B15" s="1"/>
      <c r="C15" s="1"/>
      <c r="D15" s="1"/>
      <c r="E15" s="1"/>
      <c r="G15" s="1"/>
      <c r="H15" s="1"/>
    </row>
    <row r="16" spans="1:5" ht="16.5">
      <c r="A16" s="130" t="s">
        <v>138</v>
      </c>
      <c r="B16" s="130"/>
      <c r="C16" s="130"/>
      <c r="D16" s="130"/>
      <c r="E16" s="123"/>
    </row>
  </sheetData>
  <sheetProtection/>
  <mergeCells count="1">
    <mergeCell ref="A13:G13"/>
  </mergeCells>
  <printOptions/>
  <pageMargins left="0.7" right="0.7" top="0.75" bottom="0.75" header="0.3" footer="0.3"/>
  <pageSetup horizontalDpi="600" verticalDpi="600" orientation="landscape" paperSize="9" scale="92" r:id="rId1"/>
  <headerFooter>
    <oddHeader>&amp;LNr sprawy 8/ZP/2024&amp;C&amp;"Tahoma,Pogrubiony"FORMULARZ CENOWY&amp;RZałącznik nr 2 do SWZ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workbookViewId="0" topLeftCell="A1">
      <selection activeCell="E2" sqref="E2"/>
    </sheetView>
  </sheetViews>
  <sheetFormatPr defaultColWidth="9.00390625" defaultRowHeight="12.75"/>
  <cols>
    <col min="1" max="1" width="5.875" style="223" customWidth="1"/>
    <col min="2" max="2" width="38.375" style="0" customWidth="1"/>
    <col min="3" max="3" width="14.50390625" style="0" customWidth="1"/>
    <col min="5" max="5" width="11.00390625" style="0" customWidth="1"/>
    <col min="6" max="6" width="9.50390625" style="0" customWidth="1"/>
    <col min="7" max="7" width="10.25390625" style="0" customWidth="1"/>
    <col min="8" max="8" width="11.25390625" style="0" customWidth="1"/>
    <col min="9" max="9" width="13.625" style="0" customWidth="1"/>
  </cols>
  <sheetData>
    <row r="1" spans="1:9" ht="16.5">
      <c r="A1" s="239"/>
      <c r="B1" s="238" t="s">
        <v>247</v>
      </c>
      <c r="C1" s="47"/>
      <c r="D1" s="47"/>
      <c r="E1" s="49"/>
      <c r="F1" s="47"/>
      <c r="G1" s="47"/>
      <c r="H1" s="47"/>
      <c r="I1" s="47"/>
    </row>
    <row r="2" spans="1:9" ht="55.5" customHeight="1">
      <c r="A2" s="16" t="s">
        <v>1</v>
      </c>
      <c r="B2" s="165" t="s">
        <v>160</v>
      </c>
      <c r="C2" s="166" t="s">
        <v>161</v>
      </c>
      <c r="D2" s="16" t="s">
        <v>156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16.5">
      <c r="A3" s="224" t="s">
        <v>14</v>
      </c>
      <c r="B3" s="348" t="s">
        <v>20</v>
      </c>
      <c r="C3" s="348"/>
      <c r="D3" s="348"/>
      <c r="E3" s="348"/>
      <c r="F3" s="348"/>
      <c r="G3" s="348"/>
      <c r="H3" s="348"/>
      <c r="I3" s="348"/>
    </row>
    <row r="4" spans="1:9" ht="48.75" customHeight="1">
      <c r="A4" s="240">
        <v>1</v>
      </c>
      <c r="B4" s="50" t="s">
        <v>21</v>
      </c>
      <c r="C4" s="51"/>
      <c r="D4" s="289">
        <v>10</v>
      </c>
      <c r="E4" s="290"/>
      <c r="F4" s="52"/>
      <c r="G4" s="292">
        <f>E4*F4+E4</f>
        <v>0</v>
      </c>
      <c r="H4" s="53">
        <f>D4*E4</f>
        <v>0</v>
      </c>
      <c r="I4" s="53">
        <f>H4*F4+H4</f>
        <v>0</v>
      </c>
    </row>
    <row r="5" spans="1:9" ht="39.75" customHeight="1">
      <c r="A5" s="240">
        <v>2</v>
      </c>
      <c r="B5" s="50" t="s">
        <v>22</v>
      </c>
      <c r="C5" s="51"/>
      <c r="D5" s="289">
        <v>10</v>
      </c>
      <c r="E5" s="290"/>
      <c r="F5" s="52"/>
      <c r="G5" s="292">
        <f>E5*F5+E5</f>
        <v>0</v>
      </c>
      <c r="H5" s="53">
        <f>D5*E5</f>
        <v>0</v>
      </c>
      <c r="I5" s="53">
        <f>H5*F5+H5</f>
        <v>0</v>
      </c>
    </row>
    <row r="6" spans="1:9" ht="16.5">
      <c r="A6" s="224" t="s">
        <v>15</v>
      </c>
      <c r="B6" s="348" t="s">
        <v>23</v>
      </c>
      <c r="C6" s="348"/>
      <c r="D6" s="348"/>
      <c r="E6" s="348"/>
      <c r="F6" s="348"/>
      <c r="G6" s="348"/>
      <c r="H6" s="348"/>
      <c r="I6" s="348"/>
    </row>
    <row r="7" spans="1:9" ht="40.5" customHeight="1">
      <c r="A7" s="240">
        <v>1</v>
      </c>
      <c r="B7" s="54" t="s">
        <v>24</v>
      </c>
      <c r="C7" s="51"/>
      <c r="D7" s="289">
        <v>10</v>
      </c>
      <c r="E7" s="63"/>
      <c r="F7" s="52"/>
      <c r="G7" s="293">
        <f>E7*F7+E7</f>
        <v>0</v>
      </c>
      <c r="H7" s="294">
        <f>D7*E7</f>
        <v>0</v>
      </c>
      <c r="I7" s="294">
        <f>H7*F7+H7</f>
        <v>0</v>
      </c>
    </row>
    <row r="8" spans="1:9" ht="42.75" customHeight="1">
      <c r="A8" s="240">
        <v>2</v>
      </c>
      <c r="B8" s="54" t="s">
        <v>25</v>
      </c>
      <c r="C8" s="51"/>
      <c r="D8" s="289">
        <v>10</v>
      </c>
      <c r="E8" s="63"/>
      <c r="F8" s="52"/>
      <c r="G8" s="293">
        <f>E8*F8+E8</f>
        <v>0</v>
      </c>
      <c r="H8" s="294">
        <f>D8*E8</f>
        <v>0</v>
      </c>
      <c r="I8" s="294">
        <f>H8*F8+H8</f>
        <v>0</v>
      </c>
    </row>
    <row r="9" spans="1:9" ht="16.5">
      <c r="A9" s="224" t="s">
        <v>13</v>
      </c>
      <c r="B9" s="348" t="s">
        <v>26</v>
      </c>
      <c r="C9" s="348"/>
      <c r="D9" s="348"/>
      <c r="E9" s="348"/>
      <c r="F9" s="348"/>
      <c r="G9" s="348"/>
      <c r="H9" s="348"/>
      <c r="I9" s="348"/>
    </row>
    <row r="10" spans="1:9" ht="29.25" customHeight="1">
      <c r="A10" s="56">
        <v>1</v>
      </c>
      <c r="B10" s="50" t="s">
        <v>151</v>
      </c>
      <c r="C10" s="55"/>
      <c r="D10" s="291">
        <v>1</v>
      </c>
      <c r="E10" s="63"/>
      <c r="F10" s="7"/>
      <c r="G10" s="63">
        <f aca="true" t="shared" si="0" ref="G10:G15">E10*F10+E10</f>
        <v>0</v>
      </c>
      <c r="H10" s="295">
        <f aca="true" t="shared" si="1" ref="H10:H15">D10*E10</f>
        <v>0</v>
      </c>
      <c r="I10" s="295">
        <f aca="true" t="shared" si="2" ref="I10:I15">H10*F10+H10</f>
        <v>0</v>
      </c>
    </row>
    <row r="11" spans="1:9" ht="24.75" customHeight="1">
      <c r="A11" s="56">
        <v>2</v>
      </c>
      <c r="B11" s="50" t="s">
        <v>152</v>
      </c>
      <c r="C11" s="55"/>
      <c r="D11" s="291">
        <v>2</v>
      </c>
      <c r="E11" s="63"/>
      <c r="F11" s="7"/>
      <c r="G11" s="63">
        <f t="shared" si="0"/>
        <v>0</v>
      </c>
      <c r="H11" s="295">
        <f t="shared" si="1"/>
        <v>0</v>
      </c>
      <c r="I11" s="295">
        <f t="shared" si="2"/>
        <v>0</v>
      </c>
    </row>
    <row r="12" spans="1:9" ht="24.75" customHeight="1">
      <c r="A12" s="56">
        <v>3</v>
      </c>
      <c r="B12" s="50" t="s">
        <v>153</v>
      </c>
      <c r="C12" s="55"/>
      <c r="D12" s="291">
        <v>2</v>
      </c>
      <c r="E12" s="63"/>
      <c r="F12" s="7"/>
      <c r="G12" s="63">
        <f t="shared" si="0"/>
        <v>0</v>
      </c>
      <c r="H12" s="295">
        <f t="shared" si="1"/>
        <v>0</v>
      </c>
      <c r="I12" s="295">
        <f t="shared" si="2"/>
        <v>0</v>
      </c>
    </row>
    <row r="13" spans="1:9" ht="32.25" customHeight="1">
      <c r="A13" s="56">
        <v>4</v>
      </c>
      <c r="B13" s="50" t="s">
        <v>154</v>
      </c>
      <c r="C13" s="55"/>
      <c r="D13" s="291">
        <v>2</v>
      </c>
      <c r="E13" s="63"/>
      <c r="F13" s="7"/>
      <c r="G13" s="63">
        <f t="shared" si="0"/>
        <v>0</v>
      </c>
      <c r="H13" s="295">
        <f t="shared" si="1"/>
        <v>0</v>
      </c>
      <c r="I13" s="295">
        <f t="shared" si="2"/>
        <v>0</v>
      </c>
    </row>
    <row r="14" spans="1:9" ht="28.5" customHeight="1">
      <c r="A14" s="56">
        <v>5</v>
      </c>
      <c r="B14" s="288" t="s">
        <v>236</v>
      </c>
      <c r="C14" s="55"/>
      <c r="D14" s="291">
        <v>2</v>
      </c>
      <c r="E14" s="296"/>
      <c r="F14" s="7"/>
      <c r="G14" s="63">
        <f t="shared" si="0"/>
        <v>0</v>
      </c>
      <c r="H14" s="295">
        <f t="shared" si="1"/>
        <v>0</v>
      </c>
      <c r="I14" s="295">
        <f t="shared" si="2"/>
        <v>0</v>
      </c>
    </row>
    <row r="15" spans="1:9" ht="26.25" customHeight="1">
      <c r="A15" s="56">
        <v>7</v>
      </c>
      <c r="B15" s="50" t="s">
        <v>155</v>
      </c>
      <c r="C15" s="55"/>
      <c r="D15" s="291">
        <v>2</v>
      </c>
      <c r="E15" s="63"/>
      <c r="F15" s="7"/>
      <c r="G15" s="63">
        <f t="shared" si="0"/>
        <v>0</v>
      </c>
      <c r="H15" s="295">
        <f t="shared" si="1"/>
        <v>0</v>
      </c>
      <c r="I15" s="295">
        <f t="shared" si="2"/>
        <v>0</v>
      </c>
    </row>
    <row r="16" spans="1:9" ht="16.5">
      <c r="A16" s="224" t="s">
        <v>144</v>
      </c>
      <c r="B16" s="348"/>
      <c r="C16" s="348"/>
      <c r="D16" s="348"/>
      <c r="E16" s="348"/>
      <c r="F16" s="348"/>
      <c r="G16" s="348"/>
      <c r="H16" s="348"/>
      <c r="I16" s="348"/>
    </row>
    <row r="17" spans="1:9" ht="39" customHeight="1">
      <c r="A17" s="56">
        <v>1</v>
      </c>
      <c r="B17" s="6" t="s">
        <v>27</v>
      </c>
      <c r="C17" s="55"/>
      <c r="D17" s="289">
        <v>2</v>
      </c>
      <c r="E17" s="5"/>
      <c r="F17" s="7"/>
      <c r="G17" s="5">
        <f>E17*F17+E17</f>
        <v>0</v>
      </c>
      <c r="H17" s="57">
        <f>D17*E17</f>
        <v>0</v>
      </c>
      <c r="I17" s="57">
        <f>H17*F17+H17</f>
        <v>0</v>
      </c>
    </row>
    <row r="18" spans="1:9" ht="36" customHeight="1">
      <c r="A18" s="56">
        <v>2</v>
      </c>
      <c r="B18" s="6" t="s">
        <v>28</v>
      </c>
      <c r="C18" s="55"/>
      <c r="D18" s="289">
        <v>1</v>
      </c>
      <c r="E18" s="5"/>
      <c r="F18" s="7"/>
      <c r="G18" s="5">
        <f>E18*F18+E18</f>
        <v>0</v>
      </c>
      <c r="H18" s="57">
        <f>D18*E18</f>
        <v>0</v>
      </c>
      <c r="I18" s="57">
        <f>H18*F18+H18</f>
        <v>0</v>
      </c>
    </row>
    <row r="19" spans="1:9" ht="16.5">
      <c r="A19" s="159" t="s">
        <v>145</v>
      </c>
      <c r="B19" s="349" t="s">
        <v>29</v>
      </c>
      <c r="C19" s="349"/>
      <c r="D19" s="349"/>
      <c r="E19" s="349"/>
      <c r="F19" s="349"/>
      <c r="G19" s="349"/>
      <c r="H19" s="349"/>
      <c r="I19" s="349"/>
    </row>
    <row r="20" spans="1:9" ht="16.5">
      <c r="A20" s="56">
        <v>1</v>
      </c>
      <c r="B20" s="6" t="s">
        <v>30</v>
      </c>
      <c r="C20" s="58"/>
      <c r="D20" s="289">
        <v>2</v>
      </c>
      <c r="E20" s="5"/>
      <c r="F20" s="7"/>
      <c r="G20" s="5">
        <f>E20*F20+E20</f>
        <v>0</v>
      </c>
      <c r="H20" s="5">
        <f>D20*E20</f>
        <v>0</v>
      </c>
      <c r="I20" s="5">
        <f>H20*F20+H20</f>
        <v>0</v>
      </c>
    </row>
    <row r="21" spans="1:9" ht="16.5">
      <c r="A21" s="56">
        <v>2</v>
      </c>
      <c r="B21" s="6" t="s">
        <v>31</v>
      </c>
      <c r="C21" s="58"/>
      <c r="D21" s="289">
        <v>5</v>
      </c>
      <c r="E21" s="5"/>
      <c r="F21" s="7"/>
      <c r="G21" s="5">
        <f>E21*F21+E21</f>
        <v>0</v>
      </c>
      <c r="H21" s="5">
        <f>D21*E21</f>
        <v>0</v>
      </c>
      <c r="I21" s="5">
        <f>H21*F21+H21</f>
        <v>0</v>
      </c>
    </row>
    <row r="22" spans="1:9" ht="16.5">
      <c r="A22" s="56">
        <v>3</v>
      </c>
      <c r="B22" s="6" t="s">
        <v>32</v>
      </c>
      <c r="C22" s="55"/>
      <c r="D22" s="289">
        <v>2</v>
      </c>
      <c r="E22" s="5"/>
      <c r="F22" s="7"/>
      <c r="G22" s="5">
        <f>E22*F22+E22</f>
        <v>0</v>
      </c>
      <c r="H22" s="5">
        <f>D22*E22</f>
        <v>0</v>
      </c>
      <c r="I22" s="5">
        <f>H22*F22+H22</f>
        <v>0</v>
      </c>
    </row>
    <row r="23" spans="1:9" ht="17.25" thickBot="1">
      <c r="A23" s="350" t="s">
        <v>0</v>
      </c>
      <c r="B23" s="350"/>
      <c r="C23" s="350"/>
      <c r="D23" s="350"/>
      <c r="E23" s="350"/>
      <c r="F23" s="350"/>
      <c r="G23" s="350"/>
      <c r="H23" s="59">
        <f>H4+H5+H7+H8+H10+H11+H12+H13+H14+H15+H17+H18+H20+H21+H22</f>
        <v>0</v>
      </c>
      <c r="I23" s="59">
        <f>I4+I5+I7+I8+I10+I11+I12+I13+I14+I15+I17+I18+I20+I21+I22</f>
        <v>0</v>
      </c>
    </row>
    <row r="24" spans="1:9" ht="17.25" thickTop="1">
      <c r="A24" s="239"/>
      <c r="B24" s="47"/>
      <c r="C24" s="47"/>
      <c r="D24" s="47"/>
      <c r="E24" s="49"/>
      <c r="F24" s="47"/>
      <c r="G24" s="47"/>
      <c r="H24" s="47"/>
      <c r="I24" s="47"/>
    </row>
    <row r="27" spans="2:6" ht="16.5">
      <c r="B27" s="130" t="s">
        <v>138</v>
      </c>
      <c r="C27" s="130"/>
      <c r="D27" s="130"/>
      <c r="E27" s="130"/>
      <c r="F27" s="123"/>
    </row>
  </sheetData>
  <sheetProtection/>
  <mergeCells count="6">
    <mergeCell ref="B3:I3"/>
    <mergeCell ref="B6:I6"/>
    <mergeCell ref="B9:I9"/>
    <mergeCell ref="B16:I16"/>
    <mergeCell ref="B19:I19"/>
    <mergeCell ref="A23:G23"/>
  </mergeCells>
  <printOptions/>
  <pageMargins left="0.7" right="0.7" top="0.75" bottom="0.75" header="0.3" footer="0.3"/>
  <pageSetup horizontalDpi="600" verticalDpi="600" orientation="landscape" paperSize="9" scale="73" r:id="rId1"/>
  <headerFooter>
    <oddHeader>&amp;LNr sprawy 8/ZP/2024&amp;C&amp;"Tahoma,Pogrubiony"FORMULARZ CENOWY&amp;RZałącznik nr 2 do SWZ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10" zoomScaleSheetLayoutView="100" workbookViewId="0" topLeftCell="A1">
      <selection activeCell="B13" sqref="B13"/>
    </sheetView>
  </sheetViews>
  <sheetFormatPr defaultColWidth="9.00390625" defaultRowHeight="12.75"/>
  <cols>
    <col min="1" max="1" width="5.50390625" style="0" customWidth="1"/>
    <col min="2" max="2" width="48.125" style="0" customWidth="1"/>
    <col min="3" max="3" width="11.00390625" style="0" customWidth="1"/>
    <col min="8" max="9" width="12.00390625" style="0" customWidth="1"/>
  </cols>
  <sheetData>
    <row r="1" spans="1:9" ht="16.5">
      <c r="A1" s="4"/>
      <c r="B1" s="238" t="s">
        <v>248</v>
      </c>
      <c r="C1" s="4"/>
      <c r="D1" s="4"/>
      <c r="E1" s="4"/>
      <c r="F1" s="4"/>
      <c r="G1" s="4"/>
      <c r="H1" s="4"/>
      <c r="I1" s="4"/>
    </row>
    <row r="2" spans="1:9" ht="58.5" customHeight="1">
      <c r="A2" s="16" t="s">
        <v>1</v>
      </c>
      <c r="B2" s="165" t="s">
        <v>160</v>
      </c>
      <c r="C2" s="166" t="s">
        <v>161</v>
      </c>
      <c r="D2" s="16" t="s">
        <v>156</v>
      </c>
      <c r="E2" s="35" t="s">
        <v>7</v>
      </c>
      <c r="F2" s="35" t="s">
        <v>163</v>
      </c>
      <c r="G2" s="35" t="s">
        <v>8</v>
      </c>
      <c r="H2" s="35" t="s">
        <v>4</v>
      </c>
      <c r="I2" s="168" t="s">
        <v>3</v>
      </c>
    </row>
    <row r="3" spans="1:9" ht="23.25" customHeight="1">
      <c r="A3" s="56">
        <v>1</v>
      </c>
      <c r="B3" s="64" t="s">
        <v>33</v>
      </c>
      <c r="C3" s="65"/>
      <c r="D3" s="9">
        <v>7</v>
      </c>
      <c r="E3" s="5"/>
      <c r="F3" s="7"/>
      <c r="G3" s="63">
        <f>E3*F3+E3</f>
        <v>0</v>
      </c>
      <c r="H3" s="63">
        <f>D3*E3</f>
        <v>0</v>
      </c>
      <c r="I3" s="63">
        <f>H3*F3+H3</f>
        <v>0</v>
      </c>
    </row>
    <row r="4" spans="1:9" ht="23.25" customHeight="1">
      <c r="A4" s="56">
        <v>2</v>
      </c>
      <c r="B4" s="64" t="s">
        <v>34</v>
      </c>
      <c r="C4" s="65"/>
      <c r="D4" s="9">
        <v>7</v>
      </c>
      <c r="E4" s="5"/>
      <c r="F4" s="7"/>
      <c r="G4" s="63">
        <f aca="true" t="shared" si="0" ref="G4:G37">E4*F4+E4</f>
        <v>0</v>
      </c>
      <c r="H4" s="63">
        <f aca="true" t="shared" si="1" ref="H4:H37">D4*E4</f>
        <v>0</v>
      </c>
      <c r="I4" s="63">
        <f aca="true" t="shared" si="2" ref="I4:I37">H4*F4+H4</f>
        <v>0</v>
      </c>
    </row>
    <row r="5" spans="1:9" ht="21.75" customHeight="1">
      <c r="A5" s="56">
        <v>3</v>
      </c>
      <c r="B5" s="64" t="s">
        <v>35</v>
      </c>
      <c r="C5" s="65"/>
      <c r="D5" s="9">
        <v>7</v>
      </c>
      <c r="E5" s="5"/>
      <c r="F5" s="7"/>
      <c r="G5" s="63">
        <f t="shared" si="0"/>
        <v>0</v>
      </c>
      <c r="H5" s="63">
        <f t="shared" si="1"/>
        <v>0</v>
      </c>
      <c r="I5" s="63">
        <f t="shared" si="2"/>
        <v>0</v>
      </c>
    </row>
    <row r="6" spans="1:9" ht="24" customHeight="1">
      <c r="A6" s="56">
        <v>4</v>
      </c>
      <c r="B6" s="64" t="s">
        <v>36</v>
      </c>
      <c r="C6" s="65"/>
      <c r="D6" s="9">
        <v>7</v>
      </c>
      <c r="E6" s="5"/>
      <c r="F6" s="7"/>
      <c r="G6" s="63">
        <f t="shared" si="0"/>
        <v>0</v>
      </c>
      <c r="H6" s="63">
        <f t="shared" si="1"/>
        <v>0</v>
      </c>
      <c r="I6" s="63">
        <f t="shared" si="2"/>
        <v>0</v>
      </c>
    </row>
    <row r="7" spans="1:9" ht="23.25" customHeight="1">
      <c r="A7" s="56">
        <v>5</v>
      </c>
      <c r="B7" s="66" t="s">
        <v>37</v>
      </c>
      <c r="C7" s="67"/>
      <c r="D7" s="60">
        <v>7</v>
      </c>
      <c r="E7" s="5"/>
      <c r="F7" s="7"/>
      <c r="G7" s="63">
        <f t="shared" si="0"/>
        <v>0</v>
      </c>
      <c r="H7" s="63">
        <f t="shared" si="1"/>
        <v>0</v>
      </c>
      <c r="I7" s="63">
        <f t="shared" si="2"/>
        <v>0</v>
      </c>
    </row>
    <row r="8" spans="1:9" ht="24" customHeight="1">
      <c r="A8" s="56">
        <v>6</v>
      </c>
      <c r="B8" s="66" t="s">
        <v>38</v>
      </c>
      <c r="C8" s="67"/>
      <c r="D8" s="60">
        <v>7</v>
      </c>
      <c r="E8" s="5"/>
      <c r="F8" s="7"/>
      <c r="G8" s="63">
        <f t="shared" si="0"/>
        <v>0</v>
      </c>
      <c r="H8" s="63">
        <f t="shared" si="1"/>
        <v>0</v>
      </c>
      <c r="I8" s="63">
        <f t="shared" si="2"/>
        <v>0</v>
      </c>
    </row>
    <row r="9" spans="1:9" ht="24" customHeight="1">
      <c r="A9" s="56">
        <v>7</v>
      </c>
      <c r="B9" s="66" t="s">
        <v>39</v>
      </c>
      <c r="C9" s="67"/>
      <c r="D9" s="60">
        <v>7</v>
      </c>
      <c r="E9" s="5"/>
      <c r="F9" s="7"/>
      <c r="G9" s="63">
        <f t="shared" si="0"/>
        <v>0</v>
      </c>
      <c r="H9" s="63">
        <f t="shared" si="1"/>
        <v>0</v>
      </c>
      <c r="I9" s="63">
        <f t="shared" si="2"/>
        <v>0</v>
      </c>
    </row>
    <row r="10" spans="1:9" ht="24.75" customHeight="1">
      <c r="A10" s="56">
        <v>8</v>
      </c>
      <c r="B10" s="64" t="s">
        <v>40</v>
      </c>
      <c r="C10" s="65"/>
      <c r="D10" s="9">
        <v>7</v>
      </c>
      <c r="E10" s="5"/>
      <c r="F10" s="7"/>
      <c r="G10" s="63">
        <f t="shared" si="0"/>
        <v>0</v>
      </c>
      <c r="H10" s="63">
        <f t="shared" si="1"/>
        <v>0</v>
      </c>
      <c r="I10" s="63">
        <f t="shared" si="2"/>
        <v>0</v>
      </c>
    </row>
    <row r="11" spans="1:9" ht="24.75" customHeight="1">
      <c r="A11" s="56">
        <v>9</v>
      </c>
      <c r="B11" s="64" t="s">
        <v>41</v>
      </c>
      <c r="C11" s="65"/>
      <c r="D11" s="9">
        <v>7</v>
      </c>
      <c r="E11" s="5"/>
      <c r="F11" s="7"/>
      <c r="G11" s="63">
        <f t="shared" si="0"/>
        <v>0</v>
      </c>
      <c r="H11" s="63">
        <f t="shared" si="1"/>
        <v>0</v>
      </c>
      <c r="I11" s="63">
        <f t="shared" si="2"/>
        <v>0</v>
      </c>
    </row>
    <row r="12" spans="1:9" ht="23.25" customHeight="1">
      <c r="A12" s="56">
        <v>10</v>
      </c>
      <c r="B12" s="64" t="s">
        <v>42</v>
      </c>
      <c r="C12" s="65"/>
      <c r="D12" s="9">
        <v>7</v>
      </c>
      <c r="E12" s="5"/>
      <c r="F12" s="7"/>
      <c r="G12" s="63">
        <f t="shared" si="0"/>
        <v>0</v>
      </c>
      <c r="H12" s="63">
        <f t="shared" si="1"/>
        <v>0</v>
      </c>
      <c r="I12" s="63">
        <f t="shared" si="2"/>
        <v>0</v>
      </c>
    </row>
    <row r="13" spans="1:9" ht="24" customHeight="1">
      <c r="A13" s="56">
        <v>11</v>
      </c>
      <c r="B13" s="68" t="s">
        <v>43</v>
      </c>
      <c r="C13" s="67"/>
      <c r="D13" s="60">
        <v>7</v>
      </c>
      <c r="E13" s="5"/>
      <c r="F13" s="7"/>
      <c r="G13" s="63">
        <f t="shared" si="0"/>
        <v>0</v>
      </c>
      <c r="H13" s="63">
        <f t="shared" si="1"/>
        <v>0</v>
      </c>
      <c r="I13" s="63">
        <f t="shared" si="2"/>
        <v>0</v>
      </c>
    </row>
    <row r="14" spans="1:9" ht="22.5" customHeight="1">
      <c r="A14" s="56">
        <v>12</v>
      </c>
      <c r="B14" s="66" t="s">
        <v>44</v>
      </c>
      <c r="C14" s="67"/>
      <c r="D14" s="60">
        <v>7</v>
      </c>
      <c r="E14" s="5"/>
      <c r="F14" s="7"/>
      <c r="G14" s="63">
        <f t="shared" si="0"/>
        <v>0</v>
      </c>
      <c r="H14" s="63">
        <f t="shared" si="1"/>
        <v>0</v>
      </c>
      <c r="I14" s="63">
        <f t="shared" si="2"/>
        <v>0</v>
      </c>
    </row>
    <row r="15" spans="1:9" ht="24" customHeight="1">
      <c r="A15" s="56">
        <v>13</v>
      </c>
      <c r="B15" s="66" t="s">
        <v>45</v>
      </c>
      <c r="C15" s="67"/>
      <c r="D15" s="60">
        <v>7</v>
      </c>
      <c r="E15" s="5"/>
      <c r="F15" s="7"/>
      <c r="G15" s="63">
        <f t="shared" si="0"/>
        <v>0</v>
      </c>
      <c r="H15" s="63">
        <f t="shared" si="1"/>
        <v>0</v>
      </c>
      <c r="I15" s="63">
        <f t="shared" si="2"/>
        <v>0</v>
      </c>
    </row>
    <row r="16" spans="1:9" ht="25.5" customHeight="1">
      <c r="A16" s="56">
        <v>14</v>
      </c>
      <c r="B16" s="66" t="s">
        <v>46</v>
      </c>
      <c r="C16" s="67"/>
      <c r="D16" s="60">
        <v>7</v>
      </c>
      <c r="E16" s="5"/>
      <c r="F16" s="7"/>
      <c r="G16" s="63">
        <f t="shared" si="0"/>
        <v>0</v>
      </c>
      <c r="H16" s="63">
        <f t="shared" si="1"/>
        <v>0</v>
      </c>
      <c r="I16" s="63">
        <f t="shared" si="2"/>
        <v>0</v>
      </c>
    </row>
    <row r="17" spans="1:9" ht="25.5" customHeight="1">
      <c r="A17" s="56">
        <v>15</v>
      </c>
      <c r="B17" s="66" t="s">
        <v>47</v>
      </c>
      <c r="C17" s="67"/>
      <c r="D17" s="60">
        <v>7</v>
      </c>
      <c r="E17" s="5"/>
      <c r="F17" s="7"/>
      <c r="G17" s="63">
        <f t="shared" si="0"/>
        <v>0</v>
      </c>
      <c r="H17" s="63">
        <f t="shared" si="1"/>
        <v>0</v>
      </c>
      <c r="I17" s="63">
        <f t="shared" si="2"/>
        <v>0</v>
      </c>
    </row>
    <row r="18" spans="1:9" ht="24" customHeight="1">
      <c r="A18" s="56">
        <v>16</v>
      </c>
      <c r="B18" s="66" t="s">
        <v>48</v>
      </c>
      <c r="C18" s="67"/>
      <c r="D18" s="60">
        <v>7</v>
      </c>
      <c r="E18" s="5"/>
      <c r="F18" s="7"/>
      <c r="G18" s="63">
        <f t="shared" si="0"/>
        <v>0</v>
      </c>
      <c r="H18" s="63">
        <f t="shared" si="1"/>
        <v>0</v>
      </c>
      <c r="I18" s="63">
        <f t="shared" si="2"/>
        <v>0</v>
      </c>
    </row>
    <row r="19" spans="1:9" ht="22.5" customHeight="1">
      <c r="A19" s="56">
        <v>17</v>
      </c>
      <c r="B19" s="66" t="s">
        <v>49</v>
      </c>
      <c r="C19" s="67"/>
      <c r="D19" s="60">
        <v>7</v>
      </c>
      <c r="E19" s="5"/>
      <c r="F19" s="7"/>
      <c r="G19" s="63">
        <f t="shared" si="0"/>
        <v>0</v>
      </c>
      <c r="H19" s="63">
        <f t="shared" si="1"/>
        <v>0</v>
      </c>
      <c r="I19" s="63">
        <f t="shared" si="2"/>
        <v>0</v>
      </c>
    </row>
    <row r="20" spans="1:9" ht="24" customHeight="1">
      <c r="A20" s="56">
        <v>18</v>
      </c>
      <c r="B20" s="66" t="s">
        <v>50</v>
      </c>
      <c r="C20" s="67"/>
      <c r="D20" s="60">
        <v>7</v>
      </c>
      <c r="E20" s="5"/>
      <c r="F20" s="7"/>
      <c r="G20" s="63">
        <f t="shared" si="0"/>
        <v>0</v>
      </c>
      <c r="H20" s="63">
        <f t="shared" si="1"/>
        <v>0</v>
      </c>
      <c r="I20" s="63">
        <f t="shared" si="2"/>
        <v>0</v>
      </c>
    </row>
    <row r="21" spans="1:9" ht="22.5" customHeight="1">
      <c r="A21" s="56">
        <v>19</v>
      </c>
      <c r="B21" s="64" t="s">
        <v>51</v>
      </c>
      <c r="C21" s="65"/>
      <c r="D21" s="9">
        <v>28</v>
      </c>
      <c r="E21" s="5"/>
      <c r="F21" s="7"/>
      <c r="G21" s="63">
        <f t="shared" si="0"/>
        <v>0</v>
      </c>
      <c r="H21" s="63">
        <f t="shared" si="1"/>
        <v>0</v>
      </c>
      <c r="I21" s="63">
        <f t="shared" si="2"/>
        <v>0</v>
      </c>
    </row>
    <row r="22" spans="1:9" ht="23.25" customHeight="1">
      <c r="A22" s="56">
        <v>20</v>
      </c>
      <c r="B22" s="64" t="s">
        <v>52</v>
      </c>
      <c r="C22" s="65"/>
      <c r="D22" s="9">
        <v>28</v>
      </c>
      <c r="E22" s="5"/>
      <c r="F22" s="7"/>
      <c r="G22" s="63">
        <f t="shared" si="0"/>
        <v>0</v>
      </c>
      <c r="H22" s="63">
        <f t="shared" si="1"/>
        <v>0</v>
      </c>
      <c r="I22" s="63">
        <f t="shared" si="2"/>
        <v>0</v>
      </c>
    </row>
    <row r="23" spans="1:9" ht="23.25" customHeight="1">
      <c r="A23" s="56">
        <v>21</v>
      </c>
      <c r="B23" s="64" t="s">
        <v>53</v>
      </c>
      <c r="C23" s="65"/>
      <c r="D23" s="9">
        <v>28</v>
      </c>
      <c r="E23" s="5"/>
      <c r="F23" s="7"/>
      <c r="G23" s="63">
        <f t="shared" si="0"/>
        <v>0</v>
      </c>
      <c r="H23" s="63">
        <f t="shared" si="1"/>
        <v>0</v>
      </c>
      <c r="I23" s="63">
        <f t="shared" si="2"/>
        <v>0</v>
      </c>
    </row>
    <row r="24" spans="1:9" ht="22.5" customHeight="1">
      <c r="A24" s="56">
        <v>22</v>
      </c>
      <c r="B24" s="66" t="s">
        <v>54</v>
      </c>
      <c r="C24" s="67"/>
      <c r="D24" s="60">
        <v>7</v>
      </c>
      <c r="E24" s="5"/>
      <c r="F24" s="7"/>
      <c r="G24" s="63">
        <f t="shared" si="0"/>
        <v>0</v>
      </c>
      <c r="H24" s="63">
        <f t="shared" si="1"/>
        <v>0</v>
      </c>
      <c r="I24" s="63">
        <f t="shared" si="2"/>
        <v>0</v>
      </c>
    </row>
    <row r="25" spans="1:9" ht="22.5" customHeight="1">
      <c r="A25" s="56">
        <v>23</v>
      </c>
      <c r="B25" s="66" t="s">
        <v>55</v>
      </c>
      <c r="C25" s="67"/>
      <c r="D25" s="60">
        <v>7</v>
      </c>
      <c r="E25" s="5"/>
      <c r="F25" s="7"/>
      <c r="G25" s="63">
        <f t="shared" si="0"/>
        <v>0</v>
      </c>
      <c r="H25" s="63">
        <f t="shared" si="1"/>
        <v>0</v>
      </c>
      <c r="I25" s="63">
        <f t="shared" si="2"/>
        <v>0</v>
      </c>
    </row>
    <row r="26" spans="1:9" ht="25.5" customHeight="1">
      <c r="A26" s="56">
        <v>24</v>
      </c>
      <c r="B26" s="66" t="s">
        <v>56</v>
      </c>
      <c r="C26" s="67"/>
      <c r="D26" s="60">
        <v>7</v>
      </c>
      <c r="E26" s="5"/>
      <c r="F26" s="7"/>
      <c r="G26" s="63">
        <f t="shared" si="0"/>
        <v>0</v>
      </c>
      <c r="H26" s="63">
        <f t="shared" si="1"/>
        <v>0</v>
      </c>
      <c r="I26" s="63">
        <f t="shared" si="2"/>
        <v>0</v>
      </c>
    </row>
    <row r="27" spans="1:9" ht="22.5" customHeight="1">
      <c r="A27" s="56">
        <v>25</v>
      </c>
      <c r="B27" s="66" t="s">
        <v>57</v>
      </c>
      <c r="C27" s="67"/>
      <c r="D27" s="60">
        <v>7</v>
      </c>
      <c r="E27" s="5"/>
      <c r="F27" s="7"/>
      <c r="G27" s="63">
        <f t="shared" si="0"/>
        <v>0</v>
      </c>
      <c r="H27" s="63">
        <f t="shared" si="1"/>
        <v>0</v>
      </c>
      <c r="I27" s="63">
        <f t="shared" si="2"/>
        <v>0</v>
      </c>
    </row>
    <row r="28" spans="1:9" ht="22.5" customHeight="1">
      <c r="A28" s="56">
        <v>26</v>
      </c>
      <c r="B28" s="66" t="s">
        <v>58</v>
      </c>
      <c r="C28" s="67"/>
      <c r="D28" s="60">
        <v>7</v>
      </c>
      <c r="E28" s="5"/>
      <c r="F28" s="7"/>
      <c r="G28" s="63">
        <f t="shared" si="0"/>
        <v>0</v>
      </c>
      <c r="H28" s="63">
        <f t="shared" si="1"/>
        <v>0</v>
      </c>
      <c r="I28" s="63">
        <f t="shared" si="2"/>
        <v>0</v>
      </c>
    </row>
    <row r="29" spans="1:9" ht="24" customHeight="1">
      <c r="A29" s="56">
        <v>27</v>
      </c>
      <c r="B29" s="66" t="s">
        <v>59</v>
      </c>
      <c r="C29" s="67"/>
      <c r="D29" s="60">
        <v>7</v>
      </c>
      <c r="E29" s="5"/>
      <c r="F29" s="7"/>
      <c r="G29" s="63">
        <f t="shared" si="0"/>
        <v>0</v>
      </c>
      <c r="H29" s="63">
        <f t="shared" si="1"/>
        <v>0</v>
      </c>
      <c r="I29" s="63">
        <f t="shared" si="2"/>
        <v>0</v>
      </c>
    </row>
    <row r="30" spans="1:9" ht="24.75" customHeight="1">
      <c r="A30" s="56">
        <v>28</v>
      </c>
      <c r="B30" s="68" t="s">
        <v>60</v>
      </c>
      <c r="C30" s="67"/>
      <c r="D30" s="60">
        <v>7</v>
      </c>
      <c r="E30" s="5"/>
      <c r="F30" s="7"/>
      <c r="G30" s="63">
        <f t="shared" si="0"/>
        <v>0</v>
      </c>
      <c r="H30" s="63">
        <f t="shared" si="1"/>
        <v>0</v>
      </c>
      <c r="I30" s="63">
        <f t="shared" si="2"/>
        <v>0</v>
      </c>
    </row>
    <row r="31" spans="1:9" ht="22.5" customHeight="1">
      <c r="A31" s="56">
        <v>29</v>
      </c>
      <c r="B31" s="68" t="s">
        <v>61</v>
      </c>
      <c r="C31" s="67"/>
      <c r="D31" s="60">
        <v>7</v>
      </c>
      <c r="E31" s="5"/>
      <c r="F31" s="7"/>
      <c r="G31" s="63">
        <f t="shared" si="0"/>
        <v>0</v>
      </c>
      <c r="H31" s="63">
        <f t="shared" si="1"/>
        <v>0</v>
      </c>
      <c r="I31" s="63">
        <f t="shared" si="2"/>
        <v>0</v>
      </c>
    </row>
    <row r="32" spans="1:9" ht="24" customHeight="1">
      <c r="A32" s="56">
        <v>30</v>
      </c>
      <c r="B32" s="68" t="s">
        <v>62</v>
      </c>
      <c r="C32" s="67"/>
      <c r="D32" s="60">
        <v>7</v>
      </c>
      <c r="E32" s="5"/>
      <c r="F32" s="7"/>
      <c r="G32" s="63">
        <f t="shared" si="0"/>
        <v>0</v>
      </c>
      <c r="H32" s="63">
        <f t="shared" si="1"/>
        <v>0</v>
      </c>
      <c r="I32" s="63">
        <f t="shared" si="2"/>
        <v>0</v>
      </c>
    </row>
    <row r="33" spans="1:9" ht="22.5" customHeight="1">
      <c r="A33" s="56">
        <v>31</v>
      </c>
      <c r="B33" s="64" t="s">
        <v>63</v>
      </c>
      <c r="C33" s="65"/>
      <c r="D33" s="9">
        <v>28</v>
      </c>
      <c r="E33" s="5"/>
      <c r="F33" s="7"/>
      <c r="G33" s="63">
        <f t="shared" si="0"/>
        <v>0</v>
      </c>
      <c r="H33" s="63">
        <f t="shared" si="1"/>
        <v>0</v>
      </c>
      <c r="I33" s="63">
        <f t="shared" si="2"/>
        <v>0</v>
      </c>
    </row>
    <row r="34" spans="1:9" ht="24.75" customHeight="1">
      <c r="A34" s="56">
        <v>32</v>
      </c>
      <c r="B34" s="64" t="s">
        <v>64</v>
      </c>
      <c r="C34" s="65"/>
      <c r="D34" s="9">
        <v>28</v>
      </c>
      <c r="E34" s="5"/>
      <c r="F34" s="7"/>
      <c r="G34" s="63">
        <f t="shared" si="0"/>
        <v>0</v>
      </c>
      <c r="H34" s="63">
        <f t="shared" si="1"/>
        <v>0</v>
      </c>
      <c r="I34" s="63">
        <f t="shared" si="2"/>
        <v>0</v>
      </c>
    </row>
    <row r="35" spans="1:9" ht="25.5" customHeight="1">
      <c r="A35" s="56">
        <v>33</v>
      </c>
      <c r="B35" s="64" t="s">
        <v>65</v>
      </c>
      <c r="C35" s="65"/>
      <c r="D35" s="9">
        <v>2</v>
      </c>
      <c r="E35" s="5"/>
      <c r="F35" s="7"/>
      <c r="G35" s="63">
        <f t="shared" si="0"/>
        <v>0</v>
      </c>
      <c r="H35" s="63">
        <f t="shared" si="1"/>
        <v>0</v>
      </c>
      <c r="I35" s="63">
        <f t="shared" si="2"/>
        <v>0</v>
      </c>
    </row>
    <row r="36" spans="1:9" ht="33" customHeight="1">
      <c r="A36" s="56">
        <v>34</v>
      </c>
      <c r="B36" s="64" t="s">
        <v>66</v>
      </c>
      <c r="C36" s="65"/>
      <c r="D36" s="9">
        <v>2</v>
      </c>
      <c r="E36" s="5"/>
      <c r="F36" s="7"/>
      <c r="G36" s="63">
        <f t="shared" si="0"/>
        <v>0</v>
      </c>
      <c r="H36" s="63">
        <f t="shared" si="1"/>
        <v>0</v>
      </c>
      <c r="I36" s="63">
        <f t="shared" si="2"/>
        <v>0</v>
      </c>
    </row>
    <row r="37" spans="1:9" ht="31.5" customHeight="1">
      <c r="A37" s="56">
        <v>35</v>
      </c>
      <c r="B37" s="64" t="s">
        <v>67</v>
      </c>
      <c r="C37" s="65"/>
      <c r="D37" s="9">
        <v>2</v>
      </c>
      <c r="E37" s="5"/>
      <c r="F37" s="7"/>
      <c r="G37" s="63">
        <f t="shared" si="0"/>
        <v>0</v>
      </c>
      <c r="H37" s="63">
        <f t="shared" si="1"/>
        <v>0</v>
      </c>
      <c r="I37" s="63">
        <f t="shared" si="2"/>
        <v>0</v>
      </c>
    </row>
    <row r="38" spans="1:9" ht="17.25" thickBot="1">
      <c r="A38" s="61"/>
      <c r="B38" s="61"/>
      <c r="C38" s="61"/>
      <c r="D38" s="61"/>
      <c r="E38" s="61"/>
      <c r="F38" s="61"/>
      <c r="G38" s="62" t="s">
        <v>0</v>
      </c>
      <c r="H38" s="62">
        <f>SUM(H3:H37)</f>
        <v>0</v>
      </c>
      <c r="I38" s="62">
        <f>SUM(I3:I37)</f>
        <v>0</v>
      </c>
    </row>
    <row r="39" spans="1:9" ht="16.5">
      <c r="A39" s="4"/>
      <c r="B39" s="4"/>
      <c r="C39" s="4"/>
      <c r="D39" s="4"/>
      <c r="E39" s="4"/>
      <c r="F39" s="4"/>
      <c r="G39" s="4"/>
      <c r="H39" s="69"/>
      <c r="I39" s="4"/>
    </row>
    <row r="40" spans="2:6" ht="16.5">
      <c r="B40" s="130" t="s">
        <v>138</v>
      </c>
      <c r="C40" s="130"/>
      <c r="D40" s="130"/>
      <c r="E40" s="130"/>
      <c r="F40" s="123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&amp;LNr sprawy 8/ZP/2024&amp;C&amp;"Tahoma,Pogrubiony"FORMULARZ CENOWY&amp;RZałacznik nr 2 do SWZ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Normal="110" zoomScaleSheetLayoutView="100" workbookViewId="0" topLeftCell="A1">
      <selection activeCell="F32" sqref="F32"/>
    </sheetView>
  </sheetViews>
  <sheetFormatPr defaultColWidth="9.00390625" defaultRowHeight="12.75"/>
  <cols>
    <col min="1" max="1" width="4.75390625" style="255" customWidth="1"/>
    <col min="2" max="2" width="42.625" style="0" customWidth="1"/>
    <col min="3" max="3" width="13.125" style="0" customWidth="1"/>
    <col min="5" max="5" width="10.625" style="0" customWidth="1"/>
    <col min="7" max="7" width="9.875" style="0" customWidth="1"/>
    <col min="8" max="8" width="12.375" style="0" customWidth="1"/>
    <col min="9" max="9" width="13.25390625" style="0" customWidth="1"/>
  </cols>
  <sheetData>
    <row r="1" spans="1:9" ht="16.5">
      <c r="A1" s="252"/>
      <c r="B1" s="48" t="s">
        <v>214</v>
      </c>
      <c r="C1" s="72"/>
      <c r="D1" s="73"/>
      <c r="E1" s="73"/>
      <c r="F1" s="73"/>
      <c r="G1" s="73"/>
      <c r="H1" s="73"/>
      <c r="I1" s="73"/>
    </row>
    <row r="2" spans="1:9" ht="78.75" customHeight="1">
      <c r="A2" s="16" t="s">
        <v>1</v>
      </c>
      <c r="B2" s="165" t="s">
        <v>160</v>
      </c>
      <c r="C2" s="166" t="s">
        <v>161</v>
      </c>
      <c r="D2" s="16" t="s">
        <v>204</v>
      </c>
      <c r="E2" s="35" t="s">
        <v>205</v>
      </c>
      <c r="F2" s="35" t="s">
        <v>163</v>
      </c>
      <c r="G2" s="35" t="s">
        <v>206</v>
      </c>
      <c r="H2" s="35" t="s">
        <v>4</v>
      </c>
      <c r="I2" s="168" t="s">
        <v>3</v>
      </c>
    </row>
    <row r="3" spans="1:9" ht="34.5" customHeight="1">
      <c r="A3" s="78">
        <v>1</v>
      </c>
      <c r="B3" s="241" t="s">
        <v>68</v>
      </c>
      <c r="C3" s="74"/>
      <c r="D3" s="249">
        <v>4</v>
      </c>
      <c r="E3" s="75"/>
      <c r="F3" s="76"/>
      <c r="G3" s="75">
        <f>E3*F3+E3</f>
        <v>0</v>
      </c>
      <c r="H3" s="75">
        <f>D3*E3</f>
        <v>0</v>
      </c>
      <c r="I3" s="75">
        <f>H3*F3+H3</f>
        <v>0</v>
      </c>
    </row>
    <row r="4" spans="1:9" ht="31.5" customHeight="1">
      <c r="A4" s="78">
        <v>2</v>
      </c>
      <c r="B4" s="241" t="s">
        <v>69</v>
      </c>
      <c r="C4" s="77"/>
      <c r="D4" s="249">
        <v>6</v>
      </c>
      <c r="E4" s="75"/>
      <c r="F4" s="76"/>
      <c r="G4" s="75">
        <f aca="true" t="shared" si="0" ref="G4:G19">E4*F4+E4</f>
        <v>0</v>
      </c>
      <c r="H4" s="75">
        <f aca="true" t="shared" si="1" ref="H4:H19">D4*E4</f>
        <v>0</v>
      </c>
      <c r="I4" s="75">
        <f aca="true" t="shared" si="2" ref="I4:I19">H4*F4+H4</f>
        <v>0</v>
      </c>
    </row>
    <row r="5" spans="1:9" ht="35.25" customHeight="1">
      <c r="A5" s="78">
        <v>3</v>
      </c>
      <c r="B5" s="241" t="s">
        <v>70</v>
      </c>
      <c r="C5" s="77"/>
      <c r="D5" s="249">
        <v>6</v>
      </c>
      <c r="E5" s="75"/>
      <c r="F5" s="76"/>
      <c r="G5" s="75">
        <f t="shared" si="0"/>
        <v>0</v>
      </c>
      <c r="H5" s="75">
        <f t="shared" si="1"/>
        <v>0</v>
      </c>
      <c r="I5" s="75">
        <f t="shared" si="2"/>
        <v>0</v>
      </c>
    </row>
    <row r="6" spans="1:9" ht="36" customHeight="1">
      <c r="A6" s="78">
        <v>4</v>
      </c>
      <c r="B6" s="241" t="s">
        <v>71</v>
      </c>
      <c r="C6" s="77"/>
      <c r="D6" s="249">
        <v>4</v>
      </c>
      <c r="E6" s="75"/>
      <c r="F6" s="76"/>
      <c r="G6" s="75">
        <f t="shared" si="0"/>
        <v>0</v>
      </c>
      <c r="H6" s="75">
        <f t="shared" si="1"/>
        <v>0</v>
      </c>
      <c r="I6" s="75">
        <f t="shared" si="2"/>
        <v>0</v>
      </c>
    </row>
    <row r="7" spans="1:9" ht="36" customHeight="1">
      <c r="A7" s="78">
        <v>5</v>
      </c>
      <c r="B7" s="241" t="s">
        <v>72</v>
      </c>
      <c r="C7" s="77"/>
      <c r="D7" s="249">
        <v>4</v>
      </c>
      <c r="E7" s="75"/>
      <c r="F7" s="76"/>
      <c r="G7" s="75">
        <f t="shared" si="0"/>
        <v>0</v>
      </c>
      <c r="H7" s="75">
        <f t="shared" si="1"/>
        <v>0</v>
      </c>
      <c r="I7" s="75">
        <f t="shared" si="2"/>
        <v>0</v>
      </c>
    </row>
    <row r="8" spans="1:9" ht="36.75" customHeight="1">
      <c r="A8" s="78">
        <v>6</v>
      </c>
      <c r="B8" s="241" t="s">
        <v>73</v>
      </c>
      <c r="C8" s="77"/>
      <c r="D8" s="249">
        <v>4</v>
      </c>
      <c r="E8" s="75"/>
      <c r="F8" s="76"/>
      <c r="G8" s="75">
        <f t="shared" si="0"/>
        <v>0</v>
      </c>
      <c r="H8" s="75">
        <f t="shared" si="1"/>
        <v>0</v>
      </c>
      <c r="I8" s="75">
        <f t="shared" si="2"/>
        <v>0</v>
      </c>
    </row>
    <row r="9" spans="1:9" ht="42" customHeight="1">
      <c r="A9" s="78">
        <v>7</v>
      </c>
      <c r="B9" s="241" t="s">
        <v>74</v>
      </c>
      <c r="C9" s="77"/>
      <c r="D9" s="249">
        <v>60</v>
      </c>
      <c r="E9" s="75"/>
      <c r="F9" s="76"/>
      <c r="G9" s="75">
        <f t="shared" si="0"/>
        <v>0</v>
      </c>
      <c r="H9" s="75">
        <f t="shared" si="1"/>
        <v>0</v>
      </c>
      <c r="I9" s="75">
        <f t="shared" si="2"/>
        <v>0</v>
      </c>
    </row>
    <row r="10" spans="1:9" ht="45.75" customHeight="1">
      <c r="A10" s="78">
        <v>8</v>
      </c>
      <c r="B10" s="241" t="s">
        <v>75</v>
      </c>
      <c r="C10" s="77"/>
      <c r="D10" s="249">
        <v>40</v>
      </c>
      <c r="E10" s="75"/>
      <c r="F10" s="76"/>
      <c r="G10" s="75">
        <f t="shared" si="0"/>
        <v>0</v>
      </c>
      <c r="H10" s="75">
        <f t="shared" si="1"/>
        <v>0</v>
      </c>
      <c r="I10" s="75">
        <f t="shared" si="2"/>
        <v>0</v>
      </c>
    </row>
    <row r="11" spans="1:9" ht="42" customHeight="1">
      <c r="A11" s="78">
        <v>9</v>
      </c>
      <c r="B11" s="241" t="s">
        <v>76</v>
      </c>
      <c r="C11" s="77"/>
      <c r="D11" s="249">
        <v>40</v>
      </c>
      <c r="E11" s="75"/>
      <c r="F11" s="76"/>
      <c r="G11" s="75">
        <f t="shared" si="0"/>
        <v>0</v>
      </c>
      <c r="H11" s="75">
        <f t="shared" si="1"/>
        <v>0</v>
      </c>
      <c r="I11" s="75">
        <f t="shared" si="2"/>
        <v>0</v>
      </c>
    </row>
    <row r="12" spans="1:9" ht="49.5" customHeight="1">
      <c r="A12" s="78">
        <v>10</v>
      </c>
      <c r="B12" s="241" t="s">
        <v>77</v>
      </c>
      <c r="C12" s="77"/>
      <c r="D12" s="249">
        <v>40</v>
      </c>
      <c r="E12" s="75"/>
      <c r="F12" s="76"/>
      <c r="G12" s="75">
        <f t="shared" si="0"/>
        <v>0</v>
      </c>
      <c r="H12" s="75">
        <f t="shared" si="1"/>
        <v>0</v>
      </c>
      <c r="I12" s="75">
        <f t="shared" si="2"/>
        <v>0</v>
      </c>
    </row>
    <row r="13" spans="1:9" ht="47.25" customHeight="1">
      <c r="A13" s="78">
        <v>11</v>
      </c>
      <c r="B13" s="241" t="s">
        <v>78</v>
      </c>
      <c r="C13" s="77"/>
      <c r="D13" s="249">
        <v>4</v>
      </c>
      <c r="E13" s="75"/>
      <c r="F13" s="76"/>
      <c r="G13" s="75">
        <f t="shared" si="0"/>
        <v>0</v>
      </c>
      <c r="H13" s="75">
        <f t="shared" si="1"/>
        <v>0</v>
      </c>
      <c r="I13" s="75">
        <f t="shared" si="2"/>
        <v>0</v>
      </c>
    </row>
    <row r="14" spans="1:9" ht="49.5" customHeight="1">
      <c r="A14" s="78">
        <v>12</v>
      </c>
      <c r="B14" s="241" t="s">
        <v>79</v>
      </c>
      <c r="C14" s="77"/>
      <c r="D14" s="249">
        <v>4</v>
      </c>
      <c r="E14" s="75"/>
      <c r="F14" s="76"/>
      <c r="G14" s="75">
        <f t="shared" si="0"/>
        <v>0</v>
      </c>
      <c r="H14" s="75">
        <f t="shared" si="1"/>
        <v>0</v>
      </c>
      <c r="I14" s="75">
        <f t="shared" si="2"/>
        <v>0</v>
      </c>
    </row>
    <row r="15" spans="1:9" ht="53.25" customHeight="1">
      <c r="A15" s="78">
        <v>13</v>
      </c>
      <c r="B15" s="242" t="s">
        <v>211</v>
      </c>
      <c r="C15" s="77"/>
      <c r="D15" s="249">
        <v>30</v>
      </c>
      <c r="E15" s="75"/>
      <c r="F15" s="76"/>
      <c r="G15" s="75">
        <f t="shared" si="0"/>
        <v>0</v>
      </c>
      <c r="H15" s="75">
        <f t="shared" si="1"/>
        <v>0</v>
      </c>
      <c r="I15" s="75">
        <f t="shared" si="2"/>
        <v>0</v>
      </c>
    </row>
    <row r="16" spans="1:9" ht="52.5" customHeight="1">
      <c r="A16" s="78">
        <v>14</v>
      </c>
      <c r="B16" s="242" t="s">
        <v>210</v>
      </c>
      <c r="C16" s="77"/>
      <c r="D16" s="249">
        <v>60</v>
      </c>
      <c r="E16" s="75"/>
      <c r="F16" s="76"/>
      <c r="G16" s="75">
        <f t="shared" si="0"/>
        <v>0</v>
      </c>
      <c r="H16" s="75">
        <f t="shared" si="1"/>
        <v>0</v>
      </c>
      <c r="I16" s="75">
        <f t="shared" si="2"/>
        <v>0</v>
      </c>
    </row>
    <row r="17" spans="1:9" ht="56.25" customHeight="1">
      <c r="A17" s="78">
        <v>15</v>
      </c>
      <c r="B17" s="242" t="s">
        <v>209</v>
      </c>
      <c r="C17" s="77"/>
      <c r="D17" s="249">
        <v>60</v>
      </c>
      <c r="E17" s="75"/>
      <c r="F17" s="76"/>
      <c r="G17" s="75">
        <f t="shared" si="0"/>
        <v>0</v>
      </c>
      <c r="H17" s="75">
        <f t="shared" si="1"/>
        <v>0</v>
      </c>
      <c r="I17" s="75">
        <f t="shared" si="2"/>
        <v>0</v>
      </c>
    </row>
    <row r="18" spans="1:9" ht="16.5">
      <c r="A18" s="78">
        <v>16</v>
      </c>
      <c r="B18" s="241" t="s">
        <v>208</v>
      </c>
      <c r="C18" s="77"/>
      <c r="D18" s="250">
        <v>120</v>
      </c>
      <c r="E18" s="75"/>
      <c r="F18" s="76"/>
      <c r="G18" s="75">
        <f t="shared" si="0"/>
        <v>0</v>
      </c>
      <c r="H18" s="75">
        <f t="shared" si="1"/>
        <v>0</v>
      </c>
      <c r="I18" s="75">
        <f t="shared" si="2"/>
        <v>0</v>
      </c>
    </row>
    <row r="19" spans="1:9" ht="57" customHeight="1" thickBot="1">
      <c r="A19" s="78">
        <v>17</v>
      </c>
      <c r="B19" s="322" t="s">
        <v>268</v>
      </c>
      <c r="C19" s="79"/>
      <c r="D19" s="122">
        <v>24</v>
      </c>
      <c r="E19" s="86"/>
      <c r="F19" s="76"/>
      <c r="G19" s="75">
        <f t="shared" si="0"/>
        <v>0</v>
      </c>
      <c r="H19" s="75">
        <f t="shared" si="1"/>
        <v>0</v>
      </c>
      <c r="I19" s="75">
        <f t="shared" si="2"/>
        <v>0</v>
      </c>
    </row>
    <row r="20" spans="1:9" ht="17.25" thickBot="1">
      <c r="A20" s="251"/>
      <c r="B20" s="81"/>
      <c r="C20" s="82"/>
      <c r="D20" s="83"/>
      <c r="E20" s="80"/>
      <c r="F20" s="80"/>
      <c r="G20" s="256" t="s">
        <v>0</v>
      </c>
      <c r="H20" s="257">
        <f>SUM(H3:H19)</f>
        <v>0</v>
      </c>
      <c r="I20" s="258">
        <f>SUM(I3:I19)</f>
        <v>0</v>
      </c>
    </row>
    <row r="21" spans="1:9" ht="16.5">
      <c r="A21" s="253"/>
      <c r="B21" s="71"/>
      <c r="C21" s="71"/>
      <c r="D21" s="84"/>
      <c r="E21" s="84"/>
      <c r="F21" s="84"/>
      <c r="G21" s="84"/>
      <c r="H21" s="70"/>
      <c r="I21" s="84"/>
    </row>
    <row r="22" spans="1:9" ht="16.5">
      <c r="A22" s="259" t="s">
        <v>5</v>
      </c>
      <c r="B22" s="139"/>
      <c r="C22" s="139"/>
      <c r="D22" s="140"/>
      <c r="E22" s="140"/>
      <c r="F22" s="140"/>
      <c r="G22" s="140"/>
      <c r="H22" s="140"/>
      <c r="I22" s="84"/>
    </row>
    <row r="23" spans="1:9" ht="16.5">
      <c r="A23" s="198" t="s">
        <v>6</v>
      </c>
      <c r="B23" s="139"/>
      <c r="C23" s="139"/>
      <c r="D23" s="140"/>
      <c r="E23" s="140"/>
      <c r="F23" s="140"/>
      <c r="G23" s="140"/>
      <c r="H23" s="140"/>
      <c r="I23" s="84"/>
    </row>
    <row r="24" spans="1:9" ht="17.25" customHeight="1">
      <c r="A24" s="260" t="s">
        <v>266</v>
      </c>
      <c r="B24" s="141"/>
      <c r="C24" s="141"/>
      <c r="D24" s="141"/>
      <c r="E24" s="141"/>
      <c r="F24" s="84"/>
      <c r="G24" s="84"/>
      <c r="H24" s="84"/>
      <c r="I24" s="84"/>
    </row>
    <row r="25" spans="1:9" ht="16.5">
      <c r="A25" s="185" t="s">
        <v>267</v>
      </c>
      <c r="B25" s="8"/>
      <c r="C25" s="8"/>
      <c r="D25" s="8"/>
      <c r="E25" s="8"/>
      <c r="F25" s="3"/>
      <c r="G25" s="3"/>
      <c r="H25" s="3"/>
      <c r="I25" s="3"/>
    </row>
    <row r="26" spans="1:9" ht="16.5">
      <c r="A26" s="8" t="s">
        <v>87</v>
      </c>
      <c r="B26" s="8"/>
      <c r="C26" s="8"/>
      <c r="D26" s="8"/>
      <c r="E26" s="8"/>
      <c r="F26" s="3"/>
      <c r="G26" s="3"/>
      <c r="H26" s="3"/>
      <c r="I26" s="3"/>
    </row>
    <row r="27" spans="1:9" ht="16.5">
      <c r="A27" s="8" t="s">
        <v>88</v>
      </c>
      <c r="B27" s="8"/>
      <c r="C27" s="8"/>
      <c r="D27" s="8"/>
      <c r="E27" s="8"/>
      <c r="F27" s="3"/>
      <c r="G27" s="3"/>
      <c r="H27" s="3"/>
      <c r="I27" s="3"/>
    </row>
    <row r="28" spans="1:9" ht="16.5">
      <c r="A28" s="8" t="s">
        <v>180</v>
      </c>
      <c r="B28" s="8"/>
      <c r="C28" s="8"/>
      <c r="D28" s="8"/>
      <c r="E28" s="8"/>
      <c r="F28" s="3"/>
      <c r="G28" s="3"/>
      <c r="H28" s="3"/>
      <c r="I28" s="3"/>
    </row>
    <row r="29" spans="1:9" ht="16.5">
      <c r="A29" s="185"/>
      <c r="B29" s="8"/>
      <c r="C29" s="8"/>
      <c r="D29" s="8"/>
      <c r="E29" s="8"/>
      <c r="F29" s="3"/>
      <c r="G29" s="3"/>
      <c r="H29" s="3"/>
      <c r="I29" s="3"/>
    </row>
    <row r="30" spans="1:9" ht="16.5">
      <c r="A30" s="261" t="s">
        <v>148</v>
      </c>
      <c r="B30" s="1"/>
      <c r="C30" s="1"/>
      <c r="D30" s="1"/>
      <c r="E30" s="8"/>
      <c r="F30" s="3"/>
      <c r="G30" s="3"/>
      <c r="H30" s="3"/>
      <c r="I30" s="3"/>
    </row>
    <row r="31" spans="1:9" ht="16.5">
      <c r="A31" s="261" t="s">
        <v>207</v>
      </c>
      <c r="B31" s="1"/>
      <c r="C31" s="1"/>
      <c r="D31" s="1"/>
      <c r="E31" s="8"/>
      <c r="F31" s="3"/>
      <c r="G31" s="3"/>
      <c r="H31" s="3"/>
      <c r="I31" s="3"/>
    </row>
    <row r="32" spans="1:9" ht="16.5">
      <c r="A32" s="254"/>
      <c r="B32" s="3"/>
      <c r="C32" s="3"/>
      <c r="D32" s="3"/>
      <c r="E32" s="3"/>
      <c r="F32" s="3"/>
      <c r="G32" s="3"/>
      <c r="H32" s="3"/>
      <c r="I32" s="3"/>
    </row>
    <row r="33" spans="1:9" ht="16.5">
      <c r="A33" s="254"/>
      <c r="B33" s="3"/>
      <c r="C33" s="3"/>
      <c r="D33" s="3"/>
      <c r="E33" s="3"/>
      <c r="F33" s="3"/>
      <c r="G33" s="3"/>
      <c r="H33" s="3"/>
      <c r="I33" s="3"/>
    </row>
    <row r="34" spans="1:9" ht="16.5">
      <c r="A34" s="254"/>
      <c r="B34" s="131" t="s">
        <v>138</v>
      </c>
      <c r="C34" s="131"/>
      <c r="D34" s="131"/>
      <c r="E34" s="131"/>
      <c r="F34" s="138"/>
      <c r="G34" s="3"/>
      <c r="H34" s="3"/>
      <c r="I34" s="3"/>
    </row>
    <row r="35" spans="1:9" ht="16.5">
      <c r="A35" s="254"/>
      <c r="B35" s="3"/>
      <c r="C35" s="3"/>
      <c r="D35" s="3"/>
      <c r="E35" s="3"/>
      <c r="F35" s="3"/>
      <c r="G35" s="3"/>
      <c r="H35" s="3"/>
      <c r="I35" s="3"/>
    </row>
    <row r="36" spans="1:9" ht="16.5">
      <c r="A36" s="254"/>
      <c r="B36" s="3"/>
      <c r="C36" s="3"/>
      <c r="D36" s="3"/>
      <c r="E36" s="3"/>
      <c r="F36" s="3"/>
      <c r="G36" s="3"/>
      <c r="H36" s="3"/>
      <c r="I36" s="3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&amp;LNr sprawy 8/ZP/2024&amp;C&amp;"Tahoma,Pogrubiony"FORMULARZ CENOWY&amp;RZałącznik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Mrygoń</dc:creator>
  <cp:keywords/>
  <dc:description/>
  <cp:lastModifiedBy>Zamówienia Publiczne</cp:lastModifiedBy>
  <cp:lastPrinted>2024-04-17T10:31:54Z</cp:lastPrinted>
  <dcterms:created xsi:type="dcterms:W3CDTF">2015-11-26T10:32:18Z</dcterms:created>
  <dcterms:modified xsi:type="dcterms:W3CDTF">2024-04-17T10:37:14Z</dcterms:modified>
  <cp:category/>
  <cp:version/>
  <cp:contentType/>
  <cp:contentStatus/>
</cp:coreProperties>
</file>