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480" yWindow="60" windowWidth="15480" windowHeight="11640"/>
  </bookViews>
  <sheets>
    <sheet name="3RBLog" sheetId="3" r:id="rId1"/>
  </sheets>
  <calcPr calcId="162913"/>
</workbook>
</file>

<file path=xl/calcChain.xml><?xml version="1.0" encoding="utf-8"?>
<calcChain xmlns="http://schemas.openxmlformats.org/spreadsheetml/2006/main">
  <c r="F239" i="3" l="1"/>
  <c r="I235" i="3"/>
  <c r="I236" i="3"/>
  <c r="I234" i="3"/>
  <c r="I233" i="3"/>
  <c r="I232" i="3"/>
  <c r="H232" i="3"/>
  <c r="I230" i="3"/>
  <c r="I229" i="3"/>
  <c r="I228" i="3"/>
  <c r="I227" i="3"/>
  <c r="I226" i="3"/>
  <c r="H225" i="3"/>
  <c r="I225" i="3" s="1"/>
  <c r="I223" i="3"/>
  <c r="I222" i="3"/>
  <c r="I221" i="3"/>
  <c r="I220" i="3"/>
  <c r="I185" i="3"/>
  <c r="I184" i="3"/>
  <c r="H88" i="3"/>
  <c r="I88" i="3" s="1"/>
  <c r="H87" i="3"/>
  <c r="I87" i="3" s="1"/>
  <c r="H86" i="3"/>
  <c r="I86" i="3" s="1"/>
  <c r="H89" i="3"/>
  <c r="I89" i="3" s="1"/>
  <c r="H85" i="3"/>
  <c r="I85" i="3" s="1"/>
  <c r="H84" i="3"/>
  <c r="I84" i="3" s="1"/>
  <c r="H83" i="3"/>
  <c r="I83" i="3" s="1"/>
  <c r="H82" i="3"/>
  <c r="I82" i="3" s="1"/>
  <c r="I219" i="3"/>
  <c r="I218" i="3"/>
  <c r="I217" i="3"/>
  <c r="H216" i="3"/>
  <c r="I216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56" i="3"/>
  <c r="I155" i="3"/>
  <c r="I154" i="3"/>
  <c r="I153" i="3"/>
  <c r="I152" i="3"/>
  <c r="I151" i="3"/>
  <c r="I150" i="3"/>
  <c r="I188" i="3"/>
  <c r="H187" i="3"/>
  <c r="I187" i="3" s="1"/>
  <c r="H182" i="3"/>
  <c r="I182" i="3" s="1"/>
  <c r="H181" i="3"/>
  <c r="I181" i="3" s="1"/>
  <c r="H180" i="3"/>
  <c r="I180" i="3" s="1"/>
  <c r="H179" i="3"/>
  <c r="I179" i="3" s="1"/>
  <c r="H178" i="3"/>
  <c r="I178" i="3" s="1"/>
  <c r="H177" i="3"/>
  <c r="I177" i="3" s="1"/>
  <c r="H176" i="3"/>
  <c r="I176" i="3" s="1"/>
  <c r="H175" i="3"/>
  <c r="I175" i="3" s="1"/>
  <c r="H12" i="3"/>
  <c r="I12" i="3" s="1"/>
  <c r="H49" i="3"/>
  <c r="I49" i="3" s="1"/>
  <c r="H48" i="3"/>
  <c r="I48" i="3" s="1"/>
  <c r="H47" i="3"/>
  <c r="I47" i="3" s="1"/>
  <c r="H46" i="3"/>
  <c r="I46" i="3" s="1"/>
  <c r="H173" i="3"/>
  <c r="I173" i="3" s="1"/>
  <c r="H172" i="3"/>
  <c r="I172" i="3" s="1"/>
  <c r="H170" i="3"/>
  <c r="I170" i="3" s="1"/>
  <c r="H59" i="3"/>
  <c r="I59" i="3" s="1"/>
  <c r="H45" i="3"/>
  <c r="I45" i="3" s="1"/>
  <c r="H169" i="3"/>
  <c r="I169" i="3" s="1"/>
  <c r="H168" i="3"/>
  <c r="I168" i="3" s="1"/>
  <c r="H167" i="3"/>
  <c r="I167" i="3" s="1"/>
  <c r="H166" i="3"/>
  <c r="I166" i="3" s="1"/>
  <c r="H165" i="3"/>
  <c r="I165" i="3" s="1"/>
  <c r="H164" i="3"/>
  <c r="I164" i="3" s="1"/>
  <c r="H162" i="3"/>
  <c r="I162" i="3" s="1"/>
  <c r="H161" i="3"/>
  <c r="I161" i="3" s="1"/>
  <c r="H58" i="3"/>
  <c r="I58" i="3" s="1"/>
  <c r="H147" i="3" l="1"/>
  <c r="I147" i="3" s="1"/>
  <c r="H146" i="3"/>
  <c r="I146" i="3" s="1"/>
  <c r="H148" i="3" l="1"/>
  <c r="I148" i="3" s="1"/>
  <c r="H145" i="3"/>
  <c r="I145" i="3" s="1"/>
  <c r="H143" i="3"/>
  <c r="I143" i="3" s="1"/>
  <c r="H142" i="3"/>
  <c r="I142" i="3" s="1"/>
  <c r="H140" i="3"/>
  <c r="I140" i="3" s="1"/>
  <c r="H139" i="3" l="1"/>
  <c r="I139" i="3" s="1"/>
  <c r="H136" i="3" l="1"/>
  <c r="I136" i="3" s="1"/>
  <c r="H135" i="3"/>
  <c r="I135" i="3" s="1"/>
  <c r="H134" i="3"/>
  <c r="I134" i="3" s="1"/>
  <c r="H133" i="3"/>
  <c r="I133" i="3" s="1"/>
  <c r="H132" i="3"/>
  <c r="I132" i="3" s="1"/>
  <c r="H131" i="3"/>
  <c r="I131" i="3" s="1"/>
  <c r="H130" i="3"/>
  <c r="I130" i="3" s="1"/>
  <c r="H129" i="3"/>
  <c r="I129" i="3" s="1"/>
  <c r="H128" i="3"/>
  <c r="I128" i="3" s="1"/>
  <c r="H127" i="3"/>
  <c r="I127" i="3" s="1"/>
  <c r="H126" i="3"/>
  <c r="I126" i="3" s="1"/>
  <c r="H125" i="3"/>
  <c r="I125" i="3" s="1"/>
  <c r="H124" i="3"/>
  <c r="I124" i="3" s="1"/>
  <c r="H123" i="3"/>
  <c r="I123" i="3" s="1"/>
  <c r="H122" i="3"/>
  <c r="I122" i="3" s="1"/>
  <c r="H121" i="3"/>
  <c r="I121" i="3" s="1"/>
  <c r="H120" i="3"/>
  <c r="I120" i="3" s="1"/>
  <c r="H119" i="3"/>
  <c r="I119" i="3" s="1"/>
  <c r="H118" i="3"/>
  <c r="I118" i="3" s="1"/>
  <c r="H103" i="3" l="1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0" i="3"/>
  <c r="I90" i="3" s="1"/>
  <c r="H81" i="3"/>
  <c r="I81" i="3" s="1"/>
  <c r="H80" i="3"/>
  <c r="I80" i="3" s="1"/>
  <c r="H79" i="3"/>
  <c r="I79" i="3" s="1"/>
  <c r="H78" i="3"/>
  <c r="I78" i="3" s="1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13" i="3" l="1"/>
  <c r="I13" i="3" s="1"/>
  <c r="H34" i="3"/>
  <c r="I34" i="3" s="1"/>
  <c r="H33" i="3"/>
  <c r="I33" i="3" s="1"/>
  <c r="H32" i="3"/>
  <c r="I32" i="3" s="1"/>
  <c r="H31" i="3"/>
  <c r="I31" i="3" s="1"/>
  <c r="H30" i="3"/>
  <c r="I30" i="3" s="1"/>
  <c r="H29" i="3"/>
  <c r="I29" i="3" s="1"/>
  <c r="H40" i="3"/>
  <c r="I40" i="3" s="1"/>
  <c r="H39" i="3"/>
  <c r="I39" i="3" s="1"/>
  <c r="H38" i="3"/>
  <c r="I38" i="3" s="1"/>
  <c r="H37" i="3"/>
  <c r="I37" i="3" s="1"/>
  <c r="H36" i="3"/>
  <c r="I36" i="3" s="1"/>
  <c r="H27" i="3" l="1"/>
  <c r="I27" i="3" s="1"/>
  <c r="H26" i="3"/>
  <c r="I26" i="3" s="1"/>
  <c r="H63" i="3" l="1"/>
  <c r="I63" i="3" s="1"/>
  <c r="H62" i="3"/>
  <c r="I62" i="3" s="1"/>
  <c r="H25" i="3" l="1"/>
  <c r="I25" i="3" s="1"/>
  <c r="H24" i="3"/>
  <c r="I24" i="3" s="1"/>
  <c r="H23" i="3"/>
  <c r="I23" i="3" s="1"/>
  <c r="H137" i="3" l="1"/>
  <c r="I137" i="3" s="1"/>
  <c r="H117" i="3"/>
  <c r="I117" i="3" s="1"/>
  <c r="H116" i="3"/>
  <c r="I116" i="3" s="1"/>
  <c r="H115" i="3"/>
  <c r="I115" i="3" s="1"/>
  <c r="H114" i="3"/>
  <c r="I114" i="3" s="1"/>
  <c r="H113" i="3"/>
  <c r="I113" i="3" s="1"/>
  <c r="H111" i="3"/>
  <c r="I111" i="3" s="1"/>
  <c r="H110" i="3"/>
  <c r="I110" i="3" s="1"/>
  <c r="H109" i="3"/>
  <c r="I109" i="3" s="1"/>
  <c r="H108" i="3"/>
  <c r="I108" i="3" s="1"/>
  <c r="H107" i="3"/>
  <c r="I107" i="3" s="1"/>
  <c r="H105" i="3"/>
  <c r="I105" i="3" s="1"/>
  <c r="H60" i="3"/>
  <c r="I60" i="3" s="1"/>
  <c r="H44" i="3"/>
  <c r="I44" i="3" s="1"/>
  <c r="H42" i="3"/>
  <c r="I42" i="3" s="1"/>
  <c r="H22" i="3"/>
  <c r="I22" i="3" s="1"/>
  <c r="H21" i="3"/>
  <c r="I21" i="3" s="1"/>
  <c r="H19" i="3"/>
  <c r="I19" i="3" s="1"/>
  <c r="H18" i="3"/>
  <c r="I18" i="3" s="1"/>
  <c r="H16" i="3" l="1"/>
  <c r="I16" i="3" s="1"/>
  <c r="H15" i="3"/>
  <c r="I15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I237" i="3" l="1"/>
</calcChain>
</file>

<file path=xl/sharedStrings.xml><?xml version="1.0" encoding="utf-8"?>
<sst xmlns="http://schemas.openxmlformats.org/spreadsheetml/2006/main" count="1050" uniqueCount="528">
  <si>
    <t>L.p.</t>
  </si>
  <si>
    <t>Ilość</t>
  </si>
  <si>
    <t>JIM</t>
  </si>
  <si>
    <t>Uwagi</t>
  </si>
  <si>
    <t>RAZEM:</t>
  </si>
  <si>
    <t>szt.</t>
  </si>
  <si>
    <t xml:space="preserve">Nazwa </t>
  </si>
  <si>
    <t>Symbol</t>
  </si>
  <si>
    <t>Katalogowy</t>
  </si>
  <si>
    <t>JM</t>
  </si>
  <si>
    <t>SUMA:</t>
  </si>
  <si>
    <t>I.</t>
  </si>
  <si>
    <t>II.</t>
  </si>
  <si>
    <t>Cena jednostkowa netto</t>
  </si>
  <si>
    <t>Wartość brutto</t>
  </si>
  <si>
    <t>Cena jednostkowa brutto</t>
  </si>
  <si>
    <t>5999PL0281737</t>
  </si>
  <si>
    <t>BRAK</t>
  </si>
  <si>
    <t>2940PL0875127</t>
  </si>
  <si>
    <t>III</t>
  </si>
  <si>
    <t>IV</t>
  </si>
  <si>
    <t>V</t>
  </si>
  <si>
    <t>VI</t>
  </si>
  <si>
    <t>VII</t>
  </si>
  <si>
    <t>VIII</t>
  </si>
  <si>
    <t>IX</t>
  </si>
  <si>
    <t>X</t>
  </si>
  <si>
    <t>2530PL1412598</t>
  </si>
  <si>
    <t>2530PL1581932</t>
  </si>
  <si>
    <t>3130PL1194414</t>
  </si>
  <si>
    <t>XI</t>
  </si>
  <si>
    <t>XII</t>
  </si>
  <si>
    <t>XIII</t>
  </si>
  <si>
    <t>XIV</t>
  </si>
  <si>
    <t>12-35-02040</t>
  </si>
  <si>
    <t>A61Q6-80001</t>
  </si>
  <si>
    <t>2540PL1918390</t>
  </si>
  <si>
    <t>PP-8.4</t>
  </si>
  <si>
    <t>2940PL1661292</t>
  </si>
  <si>
    <t>219566860.50200.00</t>
  </si>
  <si>
    <t>9ST016</t>
  </si>
  <si>
    <t>50114A</t>
  </si>
  <si>
    <t>9ST102</t>
  </si>
  <si>
    <t>RWT Rzeszów(1)</t>
  </si>
  <si>
    <t>RWT Rzeszów(2)</t>
  </si>
  <si>
    <t>L30036</t>
  </si>
  <si>
    <t>9ST141</t>
  </si>
  <si>
    <t>9ST179</t>
  </si>
  <si>
    <t>3110PL0255057</t>
  </si>
  <si>
    <t>4953.2 04.00.00</t>
  </si>
  <si>
    <t>5330PL0256830</t>
  </si>
  <si>
    <t>31WOG(2)</t>
  </si>
  <si>
    <t>31WOG(8)</t>
  </si>
  <si>
    <t>31WOG(4)</t>
  </si>
  <si>
    <t>31WOG(1)</t>
  </si>
  <si>
    <t>31WOG(6)</t>
  </si>
  <si>
    <t>N-49885</t>
  </si>
  <si>
    <t>5998PL0281751</t>
  </si>
  <si>
    <t>N-49886</t>
  </si>
  <si>
    <t>31WOG(3)</t>
  </si>
  <si>
    <t>Załącznik nr  do umowy nr ……./3RBLog/12/2022</t>
  </si>
  <si>
    <t>S.Jawidz(2)</t>
  </si>
  <si>
    <t>Siedzenie operatora z czujnikiem HELI CW10395</t>
  </si>
  <si>
    <t>FD10RP1</t>
  </si>
  <si>
    <t>2910PL0253612</t>
  </si>
  <si>
    <t>ZEA Stawy(3)</t>
  </si>
  <si>
    <t>Łańcuch płytkowy BL623 p=19,05mm</t>
  </si>
  <si>
    <t>Element filtrujący KTM 21956860.50200.00 Bałkankar - w zbiorniku oleju hydraulicznego</t>
  </si>
  <si>
    <t>Filtr przekładni hydrodynamicznej (HDP)</t>
  </si>
  <si>
    <t>Wkład filtra oleju hydraulicznego</t>
  </si>
  <si>
    <t>Filtr powietrza</t>
  </si>
  <si>
    <t>Odstojnik kpl. Paliwa combi</t>
  </si>
  <si>
    <t xml:space="preserve">Filtr paliwa </t>
  </si>
  <si>
    <t>Filtr oleju silnikowego</t>
  </si>
  <si>
    <t>Filtr paliwa</t>
  </si>
  <si>
    <t>Filtr oleju silnikowego FO-1</t>
  </si>
  <si>
    <t>Filtr hydrauliczny ssący</t>
  </si>
  <si>
    <t>M90,30 KTM2061 fi0,08-50/25/K</t>
  </si>
  <si>
    <t>Wkład filtra paliwa</t>
  </si>
  <si>
    <t>9HC312</t>
  </si>
  <si>
    <t>Filtr oleju skrzyni biegów</t>
  </si>
  <si>
    <t>Filtr hydrauliki</t>
  </si>
  <si>
    <t>Filtr ssawny SH77435</t>
  </si>
  <si>
    <t>2940PL1051112</t>
  </si>
  <si>
    <t>S.Życzyn(1)</t>
  </si>
  <si>
    <t>2910PL1112079</t>
  </si>
  <si>
    <t>ZEA Stawy(8)  S.Życzyn(2)</t>
  </si>
  <si>
    <t>2540PL0872898</t>
  </si>
  <si>
    <t>S.Życzyn(2)</t>
  </si>
  <si>
    <t>Filtr powietrza(wkład)</t>
  </si>
  <si>
    <t>VSIB-4,5-03-00-00</t>
  </si>
  <si>
    <t>2940PL0254441</t>
  </si>
  <si>
    <t>Dźwignia mocujaca</t>
  </si>
  <si>
    <t>6922.4.00.00.07</t>
  </si>
  <si>
    <t>Sprężyna</t>
  </si>
  <si>
    <t>6922.4 03.00.00</t>
  </si>
  <si>
    <t>Szczęka hamulcowa prawa</t>
  </si>
  <si>
    <t>6922.4 01.00.00</t>
  </si>
  <si>
    <t>6922.4 00.00.04</t>
  </si>
  <si>
    <t>Mechanizm automatyczny regulujący</t>
  </si>
  <si>
    <t>KtM2482</t>
  </si>
  <si>
    <t>2530PL1663014</t>
  </si>
  <si>
    <t>6922.4 00.00.05</t>
  </si>
  <si>
    <t>6922.4 00.00.08</t>
  </si>
  <si>
    <t>Szczęka hamulcowa lewa</t>
  </si>
  <si>
    <t>6922.4 02.00.00</t>
  </si>
  <si>
    <t>Cylinderek hamulcowy KSCD 22.2</t>
  </si>
  <si>
    <t>KtM 1548</t>
  </si>
  <si>
    <t>2530PL1606734</t>
  </si>
  <si>
    <t>Uszczelniacz A 65x85x10-2</t>
  </si>
  <si>
    <t>BDS 9954-83</t>
  </si>
  <si>
    <t>5330PL0578467</t>
  </si>
  <si>
    <t>Uszczelnienie kpl.</t>
  </si>
  <si>
    <t>Łożysko</t>
  </si>
  <si>
    <t>ISO 355</t>
  </si>
  <si>
    <t>3110PL0268905</t>
  </si>
  <si>
    <t>Pokrywa</t>
  </si>
  <si>
    <t>RMU 6011 00.00.03</t>
  </si>
  <si>
    <t>Łożysko 32206</t>
  </si>
  <si>
    <t>BDS 4868-72</t>
  </si>
  <si>
    <t>Pompa hamulcowa dwustopniowa 19,05</t>
  </si>
  <si>
    <t>Kirkowo</t>
  </si>
  <si>
    <t>2530PL0255406</t>
  </si>
  <si>
    <t>Stopień gumowy</t>
  </si>
  <si>
    <t>1784.33.41 02.01.02</t>
  </si>
  <si>
    <t>9320PL1810440</t>
  </si>
  <si>
    <t>1636.33.1 C1 04.07.00-01</t>
  </si>
  <si>
    <t>Pompka paliwa do silnika PERKINS D 2500</t>
  </si>
  <si>
    <t>Przełącznik kierunku jazdy P1</t>
  </si>
  <si>
    <t>KNAZA</t>
  </si>
  <si>
    <t>5930PL1662680</t>
  </si>
  <si>
    <t>Sworzeń</t>
  </si>
  <si>
    <t>095-01-1299</t>
  </si>
  <si>
    <t>5306PL0398904</t>
  </si>
  <si>
    <t>Łożysko stożkowe 30205</t>
  </si>
  <si>
    <t>PN-70/M-86220</t>
  </si>
  <si>
    <t>Cylinder rozpierający tylnego koła kpl.</t>
  </si>
  <si>
    <t>Podkładka</t>
  </si>
  <si>
    <t>97-01-1053</t>
  </si>
  <si>
    <t>97-01-1056</t>
  </si>
  <si>
    <t>Przetyczka</t>
  </si>
  <si>
    <t>97-01-1055</t>
  </si>
  <si>
    <t>97-01-1057</t>
  </si>
  <si>
    <t>Łożysko toczne 30209</t>
  </si>
  <si>
    <t>PN-55/M-86220</t>
  </si>
  <si>
    <t>Szczęka hamulca ręcznego</t>
  </si>
  <si>
    <t>95-01-0060</t>
  </si>
  <si>
    <t>95-01-0061</t>
  </si>
  <si>
    <t>Mostek stykowy N-49885</t>
  </si>
  <si>
    <t>31WOG(20)</t>
  </si>
  <si>
    <t>Styk stały N-49886</t>
  </si>
  <si>
    <r>
      <rPr>
        <b/>
        <sz val="12"/>
        <rFont val="Arial"/>
        <family val="2"/>
        <charset val="238"/>
      </rPr>
      <t>WÓZEK PODNOŚNIKOWY AUSA</t>
    </r>
    <r>
      <rPr>
        <b/>
        <sz val="14"/>
        <rFont val="Arial"/>
        <family val="2"/>
        <charset val="238"/>
      </rPr>
      <t xml:space="preserve"> C500 HIx4  </t>
    </r>
    <r>
      <rPr>
        <b/>
        <sz val="9"/>
        <rFont val="Arial"/>
        <family val="2"/>
        <charset val="238"/>
      </rPr>
      <t>(rok prod.2014)</t>
    </r>
  </si>
  <si>
    <r>
      <rPr>
        <b/>
        <sz val="12"/>
        <rFont val="Arial"/>
        <family val="2"/>
        <charset val="238"/>
      </rPr>
      <t>WÓZEK PODNOŚNIKOWY</t>
    </r>
    <r>
      <rPr>
        <b/>
        <sz val="14"/>
        <rFont val="Arial"/>
        <family val="2"/>
        <charset val="238"/>
      </rPr>
      <t xml:space="preserve"> RECORD DV 1794.33.2MC DR  </t>
    </r>
    <r>
      <rPr>
        <b/>
        <sz val="9"/>
        <rFont val="Arial"/>
        <family val="2"/>
        <charset val="238"/>
      </rPr>
      <t>(rok prod.2015)</t>
    </r>
  </si>
  <si>
    <r>
      <t xml:space="preserve">WÓZEK PODNOŚNIKOWY BAŁKANKAR  </t>
    </r>
    <r>
      <rPr>
        <b/>
        <sz val="14"/>
        <rFont val="Arial"/>
        <family val="2"/>
        <charset val="238"/>
      </rPr>
      <t xml:space="preserve">DV 1794.33.224 D </t>
    </r>
    <r>
      <rPr>
        <b/>
        <sz val="12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(rok prod. 2008)</t>
    </r>
  </si>
  <si>
    <r>
      <t xml:space="preserve">PODNOŚNIK SPALINOWY </t>
    </r>
    <r>
      <rPr>
        <b/>
        <sz val="14"/>
        <rFont val="Arial"/>
        <family val="2"/>
        <charset val="238"/>
      </rPr>
      <t xml:space="preserve">RAK-7A </t>
    </r>
    <r>
      <rPr>
        <b/>
        <sz val="12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(rok prod. 1986; 1987; 1990)</t>
    </r>
  </si>
  <si>
    <t>Wkładka topikowa BI-WTS-10</t>
  </si>
  <si>
    <t>Stycznik główny SW180</t>
  </si>
  <si>
    <t>Cg635</t>
  </si>
  <si>
    <t>Łożysko 2007107E</t>
  </si>
  <si>
    <t>W66N8-86526</t>
  </si>
  <si>
    <t>Łożysko 3007105</t>
  </si>
  <si>
    <t>W66N9-86536</t>
  </si>
  <si>
    <t>Sprężyna powrotna</t>
  </si>
  <si>
    <t>Z48KO-97556</t>
  </si>
  <si>
    <t>Okładzina pedału</t>
  </si>
  <si>
    <t>A25L8-27726</t>
  </si>
  <si>
    <r>
      <t xml:space="preserve">WÓZEK TRANSPORTOWO-SPALINOWY </t>
    </r>
    <r>
      <rPr>
        <b/>
        <sz val="14"/>
        <rFont val="Arial"/>
        <family val="2"/>
        <charset val="238"/>
      </rPr>
      <t>MULTITASK M250Mx4</t>
    </r>
    <r>
      <rPr>
        <b/>
        <sz val="12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(rok prod.2014)</t>
    </r>
  </si>
  <si>
    <t>Krzyżak</t>
  </si>
  <si>
    <t>CR040837</t>
  </si>
  <si>
    <t>Cylinder hamulca</t>
  </si>
  <si>
    <t>CR0492-80</t>
  </si>
  <si>
    <t>Zestaw szczęk hamulcowych</t>
  </si>
  <si>
    <t>CR49262</t>
  </si>
  <si>
    <t>Komplet sprężyn</t>
  </si>
  <si>
    <t>CR049269</t>
  </si>
  <si>
    <t>Zestaw naprawczy</t>
  </si>
  <si>
    <t>CR049270</t>
  </si>
  <si>
    <t>Tarcza hamulcowa</t>
  </si>
  <si>
    <t>CR137297</t>
  </si>
  <si>
    <t>2530PL1606692</t>
  </si>
  <si>
    <t>2530PL1607360</t>
  </si>
  <si>
    <t>Zestaw naprawczy zacisku lewego</t>
  </si>
  <si>
    <t>CR049484</t>
  </si>
  <si>
    <t>Zestaw naprawczy zacisku prawego</t>
  </si>
  <si>
    <t>CR049485</t>
  </si>
  <si>
    <t>Pompa hamulcowa</t>
  </si>
  <si>
    <t>Pompa sprzęgła D22,22x35,5</t>
  </si>
  <si>
    <t>Oring</t>
  </si>
  <si>
    <t>CR028521</t>
  </si>
  <si>
    <t>Pokrywa ochronna</t>
  </si>
  <si>
    <t>CR137298</t>
  </si>
  <si>
    <t>Element dystansowy</t>
  </si>
  <si>
    <t>CR138300</t>
  </si>
  <si>
    <t>CR136247</t>
  </si>
  <si>
    <t>Pierścień sprężynujący D90x4</t>
  </si>
  <si>
    <t>CR24936</t>
  </si>
  <si>
    <t>Łożysko zwolnienia sprzęgła</t>
  </si>
  <si>
    <t>JA986809K2</t>
  </si>
  <si>
    <t>3130PL1763779</t>
  </si>
  <si>
    <t>Tuleja zwolnienia sprzęgła</t>
  </si>
  <si>
    <t>JA160205Z1</t>
  </si>
  <si>
    <t>Cylinder skrzyni biegów</t>
  </si>
  <si>
    <t>Sworzeń zwrotnicy</t>
  </si>
  <si>
    <t>CR136276</t>
  </si>
  <si>
    <t>Podkładka regulująca 0,10mm</t>
  </si>
  <si>
    <t>CR133139</t>
  </si>
  <si>
    <t>Podkładka regulująca 0,19mm</t>
  </si>
  <si>
    <t>CR133140</t>
  </si>
  <si>
    <t>Podkładka regulująca 0,5mm</t>
  </si>
  <si>
    <t>CR133141</t>
  </si>
  <si>
    <t>Zespół ramienia zwrotnicy prawy</t>
  </si>
  <si>
    <t>CR146612</t>
  </si>
  <si>
    <t>2530PL1607317</t>
  </si>
  <si>
    <t>Zespół ramienia zwrotnicy lewy</t>
  </si>
  <si>
    <t>CR146611</t>
  </si>
  <si>
    <t>2530PL1607330</t>
  </si>
  <si>
    <r>
      <rPr>
        <b/>
        <sz val="12"/>
        <rFont val="Arial"/>
        <family val="2"/>
        <charset val="238"/>
      </rPr>
      <t xml:space="preserve">WÓZEK UNOSZĄCY WIDŁOWY AKUMULATOROWY WYSOKIEGO SKŁADOWANIA  </t>
    </r>
    <r>
      <rPr>
        <b/>
        <sz val="14"/>
        <rFont val="Arial"/>
        <family val="2"/>
        <charset val="238"/>
      </rPr>
      <t xml:space="preserve">LINDE L 12-1172  </t>
    </r>
    <r>
      <rPr>
        <b/>
        <sz val="9"/>
        <rFont val="Arial"/>
        <family val="2"/>
        <charset val="238"/>
      </rPr>
      <t>(rok prod. 2016)</t>
    </r>
  </si>
  <si>
    <t>WÓZEK TRANSPORTOWY AKUMULATOROWY  WNA 1320  (rok prod.1979)</t>
  </si>
  <si>
    <r>
      <t xml:space="preserve">PODNOŚNIK WIDŁOWY AKUMULATOROWY  WW 1204  </t>
    </r>
    <r>
      <rPr>
        <b/>
        <sz val="9"/>
        <rFont val="Arial"/>
        <family val="2"/>
        <charset val="238"/>
      </rPr>
      <t>(rok prod.1977</t>
    </r>
    <r>
      <rPr>
        <b/>
        <sz val="14"/>
        <rFont val="Arial"/>
        <family val="2"/>
        <charset val="238"/>
      </rPr>
      <t>)</t>
    </r>
  </si>
  <si>
    <r>
      <t xml:space="preserve">WÓZEK TRANSPORTOWY AKUMULATOROWY HELI BD 20  </t>
    </r>
    <r>
      <rPr>
        <b/>
        <sz val="9"/>
        <rFont val="Arial"/>
        <family val="2"/>
        <charset val="238"/>
      </rPr>
      <t>(rok prod.2012)</t>
    </r>
  </si>
  <si>
    <t>Pióro wycieraczki dł.500 mm</t>
  </si>
  <si>
    <t>XV</t>
  </si>
  <si>
    <r>
      <rPr>
        <b/>
        <sz val="12"/>
        <rFont val="Arial"/>
        <family val="2"/>
        <charset val="238"/>
      </rPr>
      <t>WÓZEK WIDŁOWY</t>
    </r>
    <r>
      <rPr>
        <b/>
        <sz val="14"/>
        <rFont val="Arial"/>
        <family val="2"/>
        <charset val="238"/>
      </rPr>
      <t xml:space="preserve"> GPW 2504 rok prod. 1988</t>
    </r>
  </si>
  <si>
    <t>Filtr oleju</t>
  </si>
  <si>
    <t>FO09237</t>
  </si>
  <si>
    <t>2940PL0694684</t>
  </si>
  <si>
    <t>RWT  Żurawica(4)</t>
  </si>
  <si>
    <t>Filtr paliwa kompletny</t>
  </si>
  <si>
    <t>Perkins A4-236</t>
  </si>
  <si>
    <t>2910PL1336455</t>
  </si>
  <si>
    <t>RWT  Żurawica(6)</t>
  </si>
  <si>
    <t xml:space="preserve">Filtr oleju </t>
  </si>
  <si>
    <t>PP-8.7.3</t>
  </si>
  <si>
    <t xml:space="preserve">Filtr oleju silnikowego </t>
  </si>
  <si>
    <t>OP550</t>
  </si>
  <si>
    <t>XVI</t>
  </si>
  <si>
    <t>Podnośnik widłowy akumulatorowy HELI CPD 20 rok prod. 2012</t>
  </si>
  <si>
    <t>25597-60301G</t>
  </si>
  <si>
    <t>3930PL1734751</t>
  </si>
  <si>
    <t>34 WOG (3)</t>
  </si>
  <si>
    <t>Zespół rozpieracza hamulca</t>
  </si>
  <si>
    <t>21233-70080G</t>
  </si>
  <si>
    <t>2530PL0627311</t>
  </si>
  <si>
    <t>34 WOG (2)</t>
  </si>
  <si>
    <t>XVII</t>
  </si>
  <si>
    <t>Wózek transportowy akumulatorowy ET-2 rok prod. 2012</t>
  </si>
  <si>
    <t>Filtr</t>
  </si>
  <si>
    <t>6700-1-02-00-00</t>
  </si>
  <si>
    <t>3040PL1710132</t>
  </si>
  <si>
    <t>Szczęka hamulcowa</t>
  </si>
  <si>
    <t>6981 20.02.00.01-01</t>
  </si>
  <si>
    <t>2530PL1807266</t>
  </si>
  <si>
    <t>6981 20.03.00.01-01</t>
  </si>
  <si>
    <t>2530PL1844505</t>
  </si>
  <si>
    <t>Cylinderek hamulcowy</t>
  </si>
  <si>
    <t>445600-01</t>
  </si>
  <si>
    <t>2530PL1855644</t>
  </si>
  <si>
    <t>50833 /  PP472</t>
  </si>
  <si>
    <t>Filtr powietrza bezp.</t>
  </si>
  <si>
    <t>F20014E / FPP-37</t>
  </si>
  <si>
    <t>A11073 /  FP-312</t>
  </si>
  <si>
    <t xml:space="preserve">Filtr hydrauliczny ssący </t>
  </si>
  <si>
    <t>461004700 / FH-96</t>
  </si>
  <si>
    <t xml:space="preserve">Filtr hydrauliczny </t>
  </si>
  <si>
    <t>51858 / FH-27</t>
  </si>
  <si>
    <t>9TCM052 / T03368</t>
  </si>
  <si>
    <t>RWT Rzeszów(1), S. Dęblin(8)</t>
  </si>
  <si>
    <t>9LI118 / T13615</t>
  </si>
  <si>
    <t>70053 / T13428</t>
  </si>
  <si>
    <t>9N092 / T00838</t>
  </si>
  <si>
    <t>OP550 / P.P4.9</t>
  </si>
  <si>
    <r>
      <rPr>
        <b/>
        <sz val="12"/>
        <rFont val="Arial"/>
        <family val="2"/>
        <charset val="238"/>
      </rPr>
      <t>WÓZEK WIDŁOWY</t>
    </r>
    <r>
      <rPr>
        <b/>
        <sz val="14"/>
        <rFont val="Arial"/>
        <family val="2"/>
        <charset val="238"/>
      </rPr>
      <t xml:space="preserve"> GPW 2009 r. 1989</t>
    </r>
  </si>
  <si>
    <t>WP-40-3</t>
  </si>
  <si>
    <t>2910PL0212116</t>
  </si>
  <si>
    <t>S.Dęblin(2)</t>
  </si>
  <si>
    <t>S.Zyczyn(1), S.Dęblin(2)</t>
  </si>
  <si>
    <t>PP8.9</t>
  </si>
  <si>
    <t>2940PL0703382</t>
  </si>
  <si>
    <t>S. Dęblin(2)</t>
  </si>
  <si>
    <t>Wkład filtra</t>
  </si>
  <si>
    <t>3930PL0704105</t>
  </si>
  <si>
    <t>Filtr hydrauliczny</t>
  </si>
  <si>
    <t>SPH18049</t>
  </si>
  <si>
    <t>2940PL16300778</t>
  </si>
  <si>
    <t>XVIII</t>
  </si>
  <si>
    <t>XIX</t>
  </si>
  <si>
    <t>PP8.4</t>
  </si>
  <si>
    <t>2940PL0258651</t>
  </si>
  <si>
    <t>2910PL0212117</t>
  </si>
  <si>
    <t>Podnośnik widłowy spalinowy GPW 202T (rok prod. 2000, 1999)</t>
  </si>
  <si>
    <t>PP6.2</t>
  </si>
  <si>
    <t>2940PL00515441</t>
  </si>
  <si>
    <t>WP-40-3X</t>
  </si>
  <si>
    <t>2910PL0955751</t>
  </si>
  <si>
    <t>S. Jawidz(1)</t>
  </si>
  <si>
    <t>Filtr oleju hydraulicznego</t>
  </si>
  <si>
    <t>BT366-10</t>
  </si>
  <si>
    <r>
      <rPr>
        <b/>
        <sz val="12"/>
        <rFont val="Arial"/>
        <family val="2"/>
        <charset val="238"/>
      </rPr>
      <t>PODNOŚNIK WIDŁOWY</t>
    </r>
    <r>
      <rPr>
        <b/>
        <sz val="14"/>
        <rFont val="Arial"/>
        <family val="2"/>
        <charset val="238"/>
      </rPr>
      <t xml:space="preserve"> SPALINOWY GPW 2007 r. 1982</t>
    </r>
  </si>
  <si>
    <t>PP4.9</t>
  </si>
  <si>
    <t>S.Jawidz(1)</t>
  </si>
  <si>
    <t>XX</t>
  </si>
  <si>
    <t>XXI</t>
  </si>
  <si>
    <t>P553004</t>
  </si>
  <si>
    <t>2910PL1895053</t>
  </si>
  <si>
    <t>2940PL1619760</t>
  </si>
  <si>
    <t>P553191</t>
  </si>
  <si>
    <t>2940PL0436083</t>
  </si>
  <si>
    <t>P777409</t>
  </si>
  <si>
    <t>Filtr paliwa wstępny</t>
  </si>
  <si>
    <t>SK3808</t>
  </si>
  <si>
    <t>2940PL0450561</t>
  </si>
  <si>
    <t>Filtr ciśnieniowy</t>
  </si>
  <si>
    <t>Komutator</t>
  </si>
  <si>
    <t>2920PL0451751</t>
  </si>
  <si>
    <t>PP-8-1-1</t>
  </si>
  <si>
    <t>3040PL0869862</t>
  </si>
  <si>
    <t>PF934-2201-10</t>
  </si>
  <si>
    <t>2910PL0873042</t>
  </si>
  <si>
    <t>PODNOŚNIK SPALINOWY RAK-7B  (rok prod. 1986)                                                                                                                       PODNOŚNIK WIDŁOWY SPALINOWY HYUNDAI HBF 20-7 (rok. prod 2007)</t>
  </si>
  <si>
    <r>
      <rPr>
        <b/>
        <sz val="12"/>
        <rFont val="Arial"/>
        <family val="2"/>
        <charset val="238"/>
      </rPr>
      <t>PODNOŚNIK WIDŁOWY</t>
    </r>
    <r>
      <rPr>
        <b/>
        <sz val="14"/>
        <rFont val="Arial"/>
        <family val="2"/>
        <charset val="238"/>
      </rPr>
      <t xml:space="preserve"> SPALINOWY GPW 4000 r. 1998</t>
    </r>
  </si>
  <si>
    <t>RWT Żurawica(2)</t>
  </si>
  <si>
    <t>S.Kłaj(6)</t>
  </si>
  <si>
    <t>S.Życzyn(1) S.Kłaj(6)</t>
  </si>
  <si>
    <t>Wkład filtra powietrza</t>
  </si>
  <si>
    <t>AM-413</t>
  </si>
  <si>
    <t>2940PL1005679</t>
  </si>
  <si>
    <t>S.Kłaj(2)</t>
  </si>
  <si>
    <t>3940PL0703382</t>
  </si>
  <si>
    <t>S.Kłaj(4)</t>
  </si>
  <si>
    <t>EP-18-21</t>
  </si>
  <si>
    <t>2910PL1536771</t>
  </si>
  <si>
    <t>SP 4032-1</t>
  </si>
  <si>
    <t>2940PL1630765</t>
  </si>
  <si>
    <t>S. Kłaj(1)</t>
  </si>
  <si>
    <t>XXII</t>
  </si>
  <si>
    <t>XXIII</t>
  </si>
  <si>
    <t>PODNOŚNIK WIDŁOWY SPALINOWY DO PRZEŁADUNKU KONTENERÓW                                                                             LUNA TH20/1200 rok. prod 2001</t>
  </si>
  <si>
    <t>S.Stawy(10)</t>
  </si>
  <si>
    <t>30HB-341000</t>
  </si>
  <si>
    <t>2910PL0427495</t>
  </si>
  <si>
    <t>S.Stawy(2)</t>
  </si>
  <si>
    <t>R453-312000-000</t>
  </si>
  <si>
    <t>2940PL0426577</t>
  </si>
  <si>
    <t>Filtr kpl.-zb.oleju hydraulicznego</t>
  </si>
  <si>
    <t>R450-651000-000</t>
  </si>
  <si>
    <t>2940PL0433663</t>
  </si>
  <si>
    <t>YK0812A5-0000-G00</t>
  </si>
  <si>
    <t>2940PL0420132</t>
  </si>
  <si>
    <t>21-17305-23</t>
  </si>
  <si>
    <t>Pasek klinowy</t>
  </si>
  <si>
    <t>3030PL2037592</t>
  </si>
  <si>
    <t>21-17165-23</t>
  </si>
  <si>
    <t>3030PL2037600</t>
  </si>
  <si>
    <t>YD945.808</t>
  </si>
  <si>
    <t>3040PL0422913</t>
  </si>
  <si>
    <t>PODNOŚNIK WIDŁOWY SPALINOWY HYUNDAI HDF70-7S (rok. prod 2007)</t>
  </si>
  <si>
    <t>XJAF-00718</t>
  </si>
  <si>
    <t>2940PL0416904</t>
  </si>
  <si>
    <t>Zespół filtra paliwa</t>
  </si>
  <si>
    <t>ZJAF-01076</t>
  </si>
  <si>
    <t>2910PL0418626</t>
  </si>
  <si>
    <t>XXIV</t>
  </si>
  <si>
    <t>XXV</t>
  </si>
  <si>
    <t>PODNOŚNIK WIDŁOWY SPALINOWY BALCANCAR DV1794.33.740SR (rok. prod 2007)</t>
  </si>
  <si>
    <t>01174416-W712</t>
  </si>
  <si>
    <t>2940PL1260997</t>
  </si>
  <si>
    <t>S.Stawy(6)</t>
  </si>
  <si>
    <t>2910PL1581194</t>
  </si>
  <si>
    <t>Filtr powietrza suchy</t>
  </si>
  <si>
    <t>VSIB4,5 00.00.00-06</t>
  </si>
  <si>
    <t>2940PL0254437</t>
  </si>
  <si>
    <t>F0-08-50-25K</t>
  </si>
  <si>
    <t>3040PL0869915</t>
  </si>
  <si>
    <t>Wkład filtra ssącego</t>
  </si>
  <si>
    <t>KTM 2195</t>
  </si>
  <si>
    <t>2940PL1163842</t>
  </si>
  <si>
    <t>Filtr kpl.</t>
  </si>
  <si>
    <t>5571 03.00.00</t>
  </si>
  <si>
    <t>2940PL1833264</t>
  </si>
  <si>
    <t>SPZ-12-12</t>
  </si>
  <si>
    <t>3030PL1064259</t>
  </si>
  <si>
    <t>PN-86/M86220</t>
  </si>
  <si>
    <t>Łożysko 33206</t>
  </si>
  <si>
    <t>3130PL0582671</t>
  </si>
  <si>
    <t>S.Stawy(4)</t>
  </si>
  <si>
    <t>Łożysko przegubowe</t>
  </si>
  <si>
    <t xml:space="preserve"> GE 17-DO-2RS</t>
  </si>
  <si>
    <t xml:space="preserve"> GE 17-DO-2RS DIN 648</t>
  </si>
  <si>
    <t>3130PL1240214</t>
  </si>
  <si>
    <t>S.Stawy(16)</t>
  </si>
  <si>
    <t>Rura wydechowa</t>
  </si>
  <si>
    <t>1794.33.720SR02.04.00</t>
  </si>
  <si>
    <t>2990PL1357171</t>
  </si>
  <si>
    <t>S.Stawy(1)</t>
  </si>
  <si>
    <t>Łożysko 32307</t>
  </si>
  <si>
    <t>3130PL0582667</t>
  </si>
  <si>
    <t>Łożysko 32210/7510A</t>
  </si>
  <si>
    <t>3110PL0582663</t>
  </si>
  <si>
    <t>Uszczelnienie A65x90x10</t>
  </si>
  <si>
    <t>Rolka</t>
  </si>
  <si>
    <t>7113.3500.00.06</t>
  </si>
  <si>
    <t>5342PL0255303</t>
  </si>
  <si>
    <t>Manżeta</t>
  </si>
  <si>
    <t>1784.33.41.04.00.11</t>
  </si>
  <si>
    <t>9320PL0590756</t>
  </si>
  <si>
    <t>OH04 51484-83</t>
  </si>
  <si>
    <t>4720PL0582837</t>
  </si>
  <si>
    <t>4720PL0590805</t>
  </si>
  <si>
    <t>4720PL0590806</t>
  </si>
  <si>
    <t>4720PL15033436</t>
  </si>
  <si>
    <t>POMPA HAMULCOWA A25/35 R0020803</t>
  </si>
  <si>
    <t>R0020803</t>
  </si>
  <si>
    <t>2530PL0589984</t>
  </si>
  <si>
    <t>XB7-EH-5P</t>
  </si>
  <si>
    <t>5998PL0598312</t>
  </si>
  <si>
    <t xml:space="preserve">UKŁAD WOLNEJ JAZDY </t>
  </si>
  <si>
    <t>5930PL1742030</t>
  </si>
  <si>
    <t>PRZEŁĄCZNIK KIERUNKU JAZDY</t>
  </si>
  <si>
    <t>100DH-321000</t>
  </si>
  <si>
    <t>2990PL0607159</t>
  </si>
  <si>
    <t>RURA WYDECHOWA</t>
  </si>
  <si>
    <t>5930PL0403082</t>
  </si>
  <si>
    <t>WYŁĄCZNIK ŚWIATEŁ STOP</t>
  </si>
  <si>
    <t>PASEK KLINOWY 10X1063 GATES 6287MC</t>
  </si>
  <si>
    <t>6287MC</t>
  </si>
  <si>
    <t>3030PL1756079</t>
  </si>
  <si>
    <t>PASEK KLINOWY SPZ 10X1212 SPZ-1212</t>
  </si>
  <si>
    <t>SPZ-1212</t>
  </si>
  <si>
    <t>3030PL1812518</t>
  </si>
  <si>
    <r>
      <rPr>
        <b/>
        <sz val="12"/>
        <rFont val="Arial"/>
        <family val="2"/>
        <charset val="238"/>
      </rPr>
      <t>PODNOŚNIK WIDŁOWY</t>
    </r>
    <r>
      <rPr>
        <b/>
        <sz val="14"/>
        <rFont val="Arial"/>
        <family val="2"/>
        <charset val="238"/>
      </rPr>
      <t xml:space="preserve"> GPW 400T (r. prod. 2000,2003, 2004)</t>
    </r>
  </si>
  <si>
    <t>TEF 120</t>
  </si>
  <si>
    <t>2940PL0236242</t>
  </si>
  <si>
    <t>WPL30</t>
  </si>
  <si>
    <t>2940PL0257745</t>
  </si>
  <si>
    <t xml:space="preserve"> S.Kłaj(2) S.Stawy(4)</t>
  </si>
  <si>
    <t>Pompa paliwa 47PMO.42KPL2-86-058</t>
  </si>
  <si>
    <t>2910PL0483719</t>
  </si>
  <si>
    <t>Pasek klinowy 2612431             12.5X10X1357</t>
  </si>
  <si>
    <t>3030PL0257653</t>
  </si>
  <si>
    <t>Przewód elastyczny P51/P52/211/10X300</t>
  </si>
  <si>
    <t>P51/P52/211/10X300</t>
  </si>
  <si>
    <t>4720PL0258251</t>
  </si>
  <si>
    <t>Przewód elastyczny P51/P52/211/10X550</t>
  </si>
  <si>
    <t>P51/P52/211/10X550</t>
  </si>
  <si>
    <t>4720PL0258254</t>
  </si>
  <si>
    <t>XXVI</t>
  </si>
  <si>
    <t>PODNOŚNIK WIDŁOWY SPALINOWY BALKANCAR DV 1638-33-017T  ( rok prod. 2005, 2004)</t>
  </si>
  <si>
    <t xml:space="preserve">Przewód gumowy </t>
  </si>
  <si>
    <t>1636.33.1C1 02.00.02</t>
  </si>
  <si>
    <t>4720PL0254419</t>
  </si>
  <si>
    <t>S. Stawy(1)</t>
  </si>
  <si>
    <t>Przewód gumowy płynu chłodzącego</t>
  </si>
  <si>
    <t>1636.33.1C1 02.00.03</t>
  </si>
  <si>
    <t>4720PL02554452</t>
  </si>
  <si>
    <t>Elektrozawór pompy wtryskowej</t>
  </si>
  <si>
    <t>82-1004</t>
  </si>
  <si>
    <t>4810PL1402655</t>
  </si>
  <si>
    <t>5330PL0578451</t>
  </si>
  <si>
    <t>S. Stawy(4)</t>
  </si>
  <si>
    <t>Przełącznik hydrauliczny światła stop</t>
  </si>
  <si>
    <t>556-12-00</t>
  </si>
  <si>
    <t>5930PL0341359</t>
  </si>
  <si>
    <t>7109-102-00-00-01</t>
  </si>
  <si>
    <t>2530PL1503724</t>
  </si>
  <si>
    <t>Linka hamulcowa kpl. prawa</t>
  </si>
  <si>
    <t>Linka hamulcowa kpl. lewa</t>
  </si>
  <si>
    <t>7109-102-00-00</t>
  </si>
  <si>
    <t>2530PL1503719</t>
  </si>
  <si>
    <t>Pompa wody</t>
  </si>
  <si>
    <t>K1310113</t>
  </si>
  <si>
    <t>2930PL1539319</t>
  </si>
  <si>
    <t>PODNOŚNIK WIDŁOWY AKUMULATOROWY HELI CPD20FB (rok. prod 2012)</t>
  </si>
  <si>
    <t>Filtr siatkowy</t>
  </si>
  <si>
    <t>23457-52221</t>
  </si>
  <si>
    <t>Okładzina miedziana wideł</t>
  </si>
  <si>
    <t>HRD6 G78101</t>
  </si>
  <si>
    <t>Zespół szczęki hamulcowej i okładziny ciernej</t>
  </si>
  <si>
    <t>21233-70150G</t>
  </si>
  <si>
    <t>2530PL0763260 2530PL0763266</t>
  </si>
  <si>
    <t>S.Stawy(8)</t>
  </si>
  <si>
    <t>Przełącznik zespolony</t>
  </si>
  <si>
    <t>H6G72-40461</t>
  </si>
  <si>
    <t>5930PL978999</t>
  </si>
  <si>
    <t>Stycznik DC</t>
  </si>
  <si>
    <t>D03-SW80B-156</t>
  </si>
  <si>
    <t xml:space="preserve">Przełącznik kierunku </t>
  </si>
  <si>
    <t>H6G72-40551</t>
  </si>
  <si>
    <t>Linka prawa</t>
  </si>
  <si>
    <t>21195-50010</t>
  </si>
  <si>
    <t>Fotel</t>
  </si>
  <si>
    <t>S.C. 1-E-0000</t>
  </si>
  <si>
    <t>PODNOŚNIK WIDŁOWY SPALINOWY HELI CPCD40N - RW19 r. 2007</t>
  </si>
  <si>
    <t>XXVII</t>
  </si>
  <si>
    <t>PODNOŚNIK WIDŁOWY SPALINOWY HELI CPD20 (rok. prod 2014)</t>
  </si>
  <si>
    <t>Filtr osadu</t>
  </si>
  <si>
    <t>H25S2-23011</t>
  </si>
  <si>
    <t>12163-82531</t>
  </si>
  <si>
    <t>H24C7-50201</t>
  </si>
  <si>
    <t>3930PL0628858</t>
  </si>
  <si>
    <t>2940PL1805957</t>
  </si>
  <si>
    <t>H24C7-50302</t>
  </si>
  <si>
    <t>4330PL1805934</t>
  </si>
  <si>
    <t>Filtr oleju Heli</t>
  </si>
  <si>
    <t>T13428   SP4726</t>
  </si>
  <si>
    <t>2940PL1919426</t>
  </si>
  <si>
    <t>Filtr powietrza Heli</t>
  </si>
  <si>
    <t>T00838 1561728</t>
  </si>
  <si>
    <r>
      <t xml:space="preserve">ZADANIE NR 4
DOSTAWA </t>
    </r>
    <r>
      <rPr>
        <b/>
        <sz val="12"/>
        <color theme="1"/>
        <rFont val="Arial"/>
        <family val="2"/>
        <charset val="238"/>
      </rPr>
      <t>CZĘŚCI ZAMIENNE</t>
    </r>
  </si>
  <si>
    <r>
      <t xml:space="preserve">PODNOŚNIK WIDŁOWY SPALINOWY </t>
    </r>
    <r>
      <rPr>
        <b/>
        <sz val="14"/>
        <color theme="1"/>
        <rFont val="Arial"/>
        <family val="2"/>
        <charset val="238"/>
      </rPr>
      <t>CPCD20 (RWT, S. Dęblin r. 2012)</t>
    </r>
  </si>
  <si>
    <r>
      <t xml:space="preserve">WÓZEK AKUMULATOROWY TRANSPORTOWY </t>
    </r>
    <r>
      <rPr>
        <b/>
        <sz val="14"/>
        <rFont val="Arial"/>
        <family val="2"/>
        <charset val="238"/>
      </rPr>
      <t xml:space="preserve">HELI BD20 </t>
    </r>
    <r>
      <rPr>
        <b/>
        <sz val="12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(rok prod.2012)</t>
    </r>
  </si>
  <si>
    <t>Przewód giętki 2SN-8-90° DKOL(18x1,5)-90° DKOL (18x1,5) 2880</t>
  </si>
  <si>
    <t>Przewód giętki 2SC-8-90° DKOL(18x1,5)-90° DKOL (18x1,5) - 730/90°</t>
  </si>
  <si>
    <t>Przewód giętki 2SC-8-90° DKOL(18x1,5)-90° DKOL (18x1,5) - 780/90°</t>
  </si>
  <si>
    <t>Przewód giętki 2SN-16-90° DKOL(26x1,5)2200</t>
  </si>
  <si>
    <t>XXVIII</t>
  </si>
  <si>
    <t>WÓZEK TRANSPORTOWY AKUMULATOROWY WAN 13002-02 (rok. prod 2008)</t>
  </si>
  <si>
    <t>Cylinder rozpierający</t>
  </si>
  <si>
    <t>OJ-3502040</t>
  </si>
  <si>
    <t>2530PL1899197</t>
  </si>
  <si>
    <t>095-01-0147</t>
  </si>
  <si>
    <t>2530PL0398923</t>
  </si>
  <si>
    <t>Przewód hamulcowy</t>
  </si>
  <si>
    <t>095-01-0016</t>
  </si>
  <si>
    <t>2530PL0398589</t>
  </si>
  <si>
    <t>095-04-006</t>
  </si>
  <si>
    <t>2530PL0398586</t>
  </si>
  <si>
    <t>Lusterko</t>
  </si>
  <si>
    <t>2540PL0400108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</si>
</sst>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/>
  </cellStyleXfs>
  <cellXfs count="156">
    <xf numFmtId="0" fontId="0" fillId="0" borderId="0" xfId="0"/>
    <xf numFmtId="0" fontId="6" fillId="4" borderId="2" xfId="0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 wrapText="1" indent="1"/>
    </xf>
    <xf numFmtId="0" fontId="5" fillId="0" borderId="2" xfId="0" applyFont="1" applyBorder="1"/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49" fontId="8" fillId="3" borderId="1" xfId="3" applyNumberFormat="1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 applyProtection="1">
      <alignment horizontal="center" vertical="center"/>
    </xf>
    <xf numFmtId="0" fontId="8" fillId="3" borderId="13" xfId="2" applyFont="1" applyFill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wrapText="1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wrapText="1"/>
    </xf>
    <xf numFmtId="0" fontId="10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 inden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>
      <alignment vertical="center"/>
    </xf>
    <xf numFmtId="0" fontId="8" fillId="3" borderId="1" xfId="2" applyFont="1" applyFill="1" applyBorder="1" applyAlignment="1" applyProtection="1">
      <alignment horizontal="left" vertical="center"/>
    </xf>
    <xf numFmtId="0" fontId="8" fillId="3" borderId="1" xfId="0" applyFont="1" applyFill="1" applyBorder="1" applyAlignment="1">
      <alignment vertical="center" wrapText="1"/>
    </xf>
    <xf numFmtId="0" fontId="8" fillId="3" borderId="7" xfId="0" applyFont="1" applyFill="1" applyBorder="1" applyAlignment="1" applyProtection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  <protection locked="0"/>
    </xf>
    <xf numFmtId="3" fontId="8" fillId="5" borderId="1" xfId="0" applyNumberFormat="1" applyFont="1" applyFill="1" applyBorder="1" applyAlignment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4" fontId="11" fillId="6" borderId="9" xfId="0" applyNumberFormat="1" applyFont="1" applyFill="1" applyBorder="1" applyAlignment="1">
      <alignment horizontal="center" vertical="center" wrapText="1"/>
    </xf>
    <xf numFmtId="4" fontId="11" fillId="6" borderId="14" xfId="0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4" xfId="0" applyNumberFormat="1" applyFont="1" applyFill="1" applyBorder="1" applyAlignment="1">
      <alignment horizontal="center" vertical="center" wrapText="1"/>
    </xf>
    <xf numFmtId="4" fontId="15" fillId="6" borderId="7" xfId="0" applyNumberFormat="1" applyFont="1" applyFill="1" applyBorder="1" applyAlignment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3" fillId="0" borderId="9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 applyProtection="1">
      <alignment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49" fontId="8" fillId="3" borderId="13" xfId="3" applyNumberFormat="1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 wrapText="1" inden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5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</xf>
    <xf numFmtId="49" fontId="8" fillId="3" borderId="7" xfId="3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18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6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11" fillId="6" borderId="2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right" vertical="center" wrapText="1" indent="1"/>
    </xf>
    <xf numFmtId="0" fontId="13" fillId="3" borderId="13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5"/>
  <sheetViews>
    <sheetView tabSelected="1" topLeftCell="A139" workbookViewId="0">
      <selection activeCell="H241" sqref="H241"/>
    </sheetView>
  </sheetViews>
  <sheetFormatPr defaultRowHeight="14.25"/>
  <cols>
    <col min="1" max="1" width="5.375" customWidth="1"/>
    <col min="2" max="2" width="29.75" customWidth="1"/>
    <col min="3" max="3" width="14.125" customWidth="1"/>
    <col min="4" max="4" width="13.875" customWidth="1"/>
    <col min="5" max="5" width="5" customWidth="1"/>
    <col min="6" max="6" width="7.25" customWidth="1"/>
    <col min="10" max="10" width="11.875" customWidth="1"/>
  </cols>
  <sheetData>
    <row r="1" spans="1:10" ht="27.75" customHeight="1">
      <c r="A1" s="111"/>
      <c r="B1" s="112"/>
      <c r="C1" s="113"/>
      <c r="D1" s="113"/>
      <c r="E1" s="114" t="s">
        <v>60</v>
      </c>
      <c r="F1" s="114"/>
      <c r="G1" s="114"/>
      <c r="H1" s="114"/>
      <c r="I1" s="114"/>
      <c r="J1" s="114"/>
    </row>
    <row r="2" spans="1:10" ht="42" customHeight="1">
      <c r="A2" s="115" t="s">
        <v>507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" thickBot="1">
      <c r="A3" s="117" t="s">
        <v>0</v>
      </c>
      <c r="B3" s="118" t="s">
        <v>6</v>
      </c>
      <c r="C3" s="119" t="s">
        <v>7</v>
      </c>
      <c r="D3" s="119"/>
      <c r="E3" s="119" t="s">
        <v>9</v>
      </c>
      <c r="F3" s="118" t="s">
        <v>1</v>
      </c>
      <c r="G3" s="120" t="s">
        <v>13</v>
      </c>
      <c r="H3" s="121" t="s">
        <v>15</v>
      </c>
      <c r="I3" s="122" t="s">
        <v>14</v>
      </c>
      <c r="J3" s="123" t="s">
        <v>3</v>
      </c>
    </row>
    <row r="4" spans="1:10" ht="49.5" customHeight="1" thickTop="1" thickBot="1">
      <c r="A4" s="124"/>
      <c r="B4" s="125"/>
      <c r="C4" s="126" t="s">
        <v>8</v>
      </c>
      <c r="D4" s="126" t="s">
        <v>2</v>
      </c>
      <c r="E4" s="127"/>
      <c r="F4" s="125"/>
      <c r="G4" s="128"/>
      <c r="H4" s="129"/>
      <c r="I4" s="130"/>
      <c r="J4" s="131"/>
    </row>
    <row r="5" spans="1:10" ht="31.5" customHeight="1" thickTop="1">
      <c r="A5" s="132" t="s">
        <v>11</v>
      </c>
      <c r="B5" s="133" t="s">
        <v>508</v>
      </c>
      <c r="C5" s="133"/>
      <c r="D5" s="133"/>
      <c r="E5" s="133"/>
      <c r="F5" s="133"/>
      <c r="G5" s="134"/>
      <c r="H5" s="134"/>
      <c r="I5" s="134"/>
      <c r="J5" s="135"/>
    </row>
    <row r="6" spans="1:10" ht="26.25" customHeight="1">
      <c r="A6" s="136">
        <v>1</v>
      </c>
      <c r="B6" s="17" t="s">
        <v>66</v>
      </c>
      <c r="C6" s="137"/>
      <c r="D6" s="16" t="s">
        <v>17</v>
      </c>
      <c r="E6" s="21" t="s">
        <v>5</v>
      </c>
      <c r="F6" s="4">
        <v>2</v>
      </c>
      <c r="G6" s="138"/>
      <c r="H6" s="139">
        <f t="shared" ref="H6:H13" si="0">PRODUCT(G6,1.23)</f>
        <v>1.23</v>
      </c>
      <c r="I6" s="87">
        <f>PRODUCT(F6,H6)</f>
        <v>2.46</v>
      </c>
      <c r="J6" s="140" t="s">
        <v>61</v>
      </c>
    </row>
    <row r="7" spans="1:10" ht="26.25" customHeight="1">
      <c r="A7" s="136">
        <v>2</v>
      </c>
      <c r="B7" s="27" t="s">
        <v>73</v>
      </c>
      <c r="C7" s="137" t="s">
        <v>268</v>
      </c>
      <c r="D7" s="16" t="s">
        <v>17</v>
      </c>
      <c r="E7" s="21" t="s">
        <v>5</v>
      </c>
      <c r="F7" s="5">
        <v>9</v>
      </c>
      <c r="G7" s="138"/>
      <c r="H7" s="139">
        <f t="shared" si="0"/>
        <v>1.23</v>
      </c>
      <c r="I7" s="87">
        <f t="shared" ref="I7:I13" si="1">PRODUCT(F7,H7)</f>
        <v>11.07</v>
      </c>
      <c r="J7" s="140" t="s">
        <v>266</v>
      </c>
    </row>
    <row r="8" spans="1:10" ht="26.25" customHeight="1">
      <c r="A8" s="136">
        <v>3</v>
      </c>
      <c r="B8" s="27" t="s">
        <v>70</v>
      </c>
      <c r="C8" s="137" t="s">
        <v>269</v>
      </c>
      <c r="D8" s="16" t="s">
        <v>17</v>
      </c>
      <c r="E8" s="21" t="s">
        <v>5</v>
      </c>
      <c r="F8" s="5">
        <v>9</v>
      </c>
      <c r="G8" s="138"/>
      <c r="H8" s="139">
        <f t="shared" si="0"/>
        <v>1.23</v>
      </c>
      <c r="I8" s="87">
        <f t="shared" si="1"/>
        <v>11.07</v>
      </c>
      <c r="J8" s="140" t="s">
        <v>266</v>
      </c>
    </row>
    <row r="9" spans="1:10" ht="26.25" customHeight="1">
      <c r="A9" s="136">
        <v>4</v>
      </c>
      <c r="B9" s="36" t="s">
        <v>74</v>
      </c>
      <c r="C9" s="137" t="s">
        <v>267</v>
      </c>
      <c r="D9" s="16" t="s">
        <v>17</v>
      </c>
      <c r="E9" s="21" t="s">
        <v>5</v>
      </c>
      <c r="F9" s="5">
        <v>9</v>
      </c>
      <c r="G9" s="138"/>
      <c r="H9" s="139">
        <f t="shared" si="0"/>
        <v>1.23</v>
      </c>
      <c r="I9" s="87">
        <f t="shared" si="1"/>
        <v>11.07</v>
      </c>
      <c r="J9" s="140" t="s">
        <v>266</v>
      </c>
    </row>
    <row r="10" spans="1:10" ht="26.25" customHeight="1">
      <c r="A10" s="136">
        <v>5</v>
      </c>
      <c r="B10" s="27" t="s">
        <v>78</v>
      </c>
      <c r="C10" s="137" t="s">
        <v>79</v>
      </c>
      <c r="D10" s="16" t="s">
        <v>17</v>
      </c>
      <c r="E10" s="21" t="s">
        <v>5</v>
      </c>
      <c r="F10" s="5">
        <v>1</v>
      </c>
      <c r="G10" s="138"/>
      <c r="H10" s="139">
        <f t="shared" si="0"/>
        <v>1.23</v>
      </c>
      <c r="I10" s="87">
        <f t="shared" si="1"/>
        <v>1.23</v>
      </c>
      <c r="J10" s="140" t="s">
        <v>43</v>
      </c>
    </row>
    <row r="11" spans="1:10" ht="26.25" customHeight="1">
      <c r="A11" s="136">
        <v>6</v>
      </c>
      <c r="B11" s="27" t="s">
        <v>80</v>
      </c>
      <c r="C11" s="137" t="s">
        <v>265</v>
      </c>
      <c r="D11" s="16" t="s">
        <v>17</v>
      </c>
      <c r="E11" s="21" t="s">
        <v>5</v>
      </c>
      <c r="F11" s="5">
        <v>9</v>
      </c>
      <c r="G11" s="138"/>
      <c r="H11" s="139">
        <f t="shared" si="0"/>
        <v>1.23</v>
      </c>
      <c r="I11" s="87">
        <f t="shared" si="1"/>
        <v>11.07</v>
      </c>
      <c r="J11" s="140" t="s">
        <v>266</v>
      </c>
    </row>
    <row r="12" spans="1:10" ht="26.25" customHeight="1">
      <c r="A12" s="136">
        <v>7</v>
      </c>
      <c r="B12" s="27" t="s">
        <v>81</v>
      </c>
      <c r="C12" s="137">
        <v>38268884</v>
      </c>
      <c r="D12" s="16" t="s">
        <v>17</v>
      </c>
      <c r="E12" s="21" t="s">
        <v>5</v>
      </c>
      <c r="F12" s="5">
        <v>1</v>
      </c>
      <c r="G12" s="138"/>
      <c r="H12" s="139">
        <f t="shared" ref="H12" si="2">PRODUCT(G12,1.23)</f>
        <v>1.23</v>
      </c>
      <c r="I12" s="87">
        <f t="shared" ref="I12" si="3">PRODUCT(F12,H12)</f>
        <v>1.23</v>
      </c>
      <c r="J12" s="140" t="s">
        <v>43</v>
      </c>
    </row>
    <row r="13" spans="1:10" ht="26.25" customHeight="1" thickBot="1">
      <c r="A13" s="136">
        <v>8</v>
      </c>
      <c r="B13" s="27" t="s">
        <v>295</v>
      </c>
      <c r="C13" s="137" t="s">
        <v>331</v>
      </c>
      <c r="D13" s="16" t="s">
        <v>332</v>
      </c>
      <c r="E13" s="21" t="s">
        <v>5</v>
      </c>
      <c r="F13" s="5">
        <v>1</v>
      </c>
      <c r="G13" s="138"/>
      <c r="H13" s="139">
        <f t="shared" si="0"/>
        <v>1.23</v>
      </c>
      <c r="I13" s="87">
        <f t="shared" si="1"/>
        <v>1.23</v>
      </c>
      <c r="J13" s="140" t="s">
        <v>333</v>
      </c>
    </row>
    <row r="14" spans="1:10" ht="26.25" customHeight="1">
      <c r="A14" s="141" t="s">
        <v>12</v>
      </c>
      <c r="B14" s="142" t="s">
        <v>509</v>
      </c>
      <c r="C14" s="142"/>
      <c r="D14" s="142"/>
      <c r="E14" s="142"/>
      <c r="F14" s="142"/>
      <c r="G14" s="142"/>
      <c r="H14" s="142"/>
      <c r="I14" s="142"/>
      <c r="J14" s="143"/>
    </row>
    <row r="15" spans="1:10" ht="26.25" customHeight="1">
      <c r="A15" s="144">
        <v>1</v>
      </c>
      <c r="B15" s="20" t="s">
        <v>62</v>
      </c>
      <c r="C15" s="33" t="s">
        <v>35</v>
      </c>
      <c r="D15" s="7" t="s">
        <v>36</v>
      </c>
      <c r="E15" s="33" t="s">
        <v>5</v>
      </c>
      <c r="F15" s="9">
        <v>10</v>
      </c>
      <c r="G15" s="103"/>
      <c r="H15" s="103">
        <f t="shared" ref="H15:H44" si="4">PRODUCT(G15,1.23)</f>
        <v>1.23</v>
      </c>
      <c r="I15" s="104">
        <f t="shared" ref="I15:I47" si="5">PRODUCT(F15,H15)</f>
        <v>12.3</v>
      </c>
      <c r="J15" s="39" t="s">
        <v>86</v>
      </c>
    </row>
    <row r="16" spans="1:10" ht="26.25" customHeight="1">
      <c r="A16" s="145">
        <v>2</v>
      </c>
      <c r="B16" s="20" t="s">
        <v>220</v>
      </c>
      <c r="C16" s="28"/>
      <c r="D16" s="8" t="s">
        <v>87</v>
      </c>
      <c r="E16" s="28" t="s">
        <v>5</v>
      </c>
      <c r="F16" s="9">
        <v>2</v>
      </c>
      <c r="G16" s="86"/>
      <c r="H16" s="86">
        <f t="shared" si="4"/>
        <v>1.23</v>
      </c>
      <c r="I16" s="87">
        <f t="shared" si="5"/>
        <v>2.46</v>
      </c>
      <c r="J16" s="35" t="s">
        <v>88</v>
      </c>
    </row>
    <row r="17" spans="1:193" s="6" customFormat="1" ht="26.25" customHeight="1">
      <c r="A17" s="43" t="s">
        <v>19</v>
      </c>
      <c r="B17" s="49" t="s">
        <v>154</v>
      </c>
      <c r="C17" s="50"/>
      <c r="D17" s="50"/>
      <c r="E17" s="50"/>
      <c r="F17" s="50"/>
      <c r="G17" s="50"/>
      <c r="H17" s="50"/>
      <c r="I17" s="50"/>
      <c r="J17" s="51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</row>
    <row r="18" spans="1:193" s="6" customFormat="1" ht="26.25" customHeight="1">
      <c r="A18" s="8">
        <v>1</v>
      </c>
      <c r="B18" s="34" t="s">
        <v>74</v>
      </c>
      <c r="C18" s="28" t="s">
        <v>63</v>
      </c>
      <c r="D18" s="7" t="s">
        <v>64</v>
      </c>
      <c r="E18" s="28" t="s">
        <v>5</v>
      </c>
      <c r="F18" s="5">
        <v>3</v>
      </c>
      <c r="G18" s="86"/>
      <c r="H18" s="86">
        <f t="shared" si="4"/>
        <v>1.23</v>
      </c>
      <c r="I18" s="87">
        <f t="shared" si="5"/>
        <v>3.69</v>
      </c>
      <c r="J18" s="35" t="s">
        <v>65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</row>
    <row r="19" spans="1:193" s="6" customFormat="1" ht="26.25" customHeight="1">
      <c r="A19" s="8">
        <v>2</v>
      </c>
      <c r="B19" s="34" t="s">
        <v>223</v>
      </c>
      <c r="C19" s="28" t="s">
        <v>37</v>
      </c>
      <c r="D19" s="7" t="s">
        <v>38</v>
      </c>
      <c r="E19" s="28" t="s">
        <v>5</v>
      </c>
      <c r="F19" s="5">
        <v>3</v>
      </c>
      <c r="G19" s="86"/>
      <c r="H19" s="86">
        <f t="shared" si="4"/>
        <v>1.23</v>
      </c>
      <c r="I19" s="87">
        <f t="shared" si="5"/>
        <v>3.69</v>
      </c>
      <c r="J19" s="35" t="s">
        <v>65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</row>
    <row r="20" spans="1:193" s="6" customFormat="1" ht="26.25" customHeight="1">
      <c r="A20" s="43" t="s">
        <v>20</v>
      </c>
      <c r="B20" s="52" t="s">
        <v>153</v>
      </c>
      <c r="C20" s="52"/>
      <c r="D20" s="52"/>
      <c r="E20" s="52"/>
      <c r="F20" s="52"/>
      <c r="G20" s="52"/>
      <c r="H20" s="52"/>
      <c r="I20" s="52"/>
      <c r="J20" s="52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</row>
    <row r="21" spans="1:193" s="6" customFormat="1" ht="36.75" customHeight="1">
      <c r="A21" s="8">
        <v>1</v>
      </c>
      <c r="B21" s="18" t="s">
        <v>67</v>
      </c>
      <c r="C21" s="28" t="s">
        <v>39</v>
      </c>
      <c r="D21" s="19" t="s">
        <v>17</v>
      </c>
      <c r="E21" s="28" t="s">
        <v>5</v>
      </c>
      <c r="F21" s="19">
        <v>1</v>
      </c>
      <c r="G21" s="86"/>
      <c r="H21" s="86">
        <f t="shared" si="4"/>
        <v>1.23</v>
      </c>
      <c r="I21" s="87">
        <f t="shared" si="5"/>
        <v>1.23</v>
      </c>
      <c r="J21" s="35" t="s">
        <v>43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</row>
    <row r="22" spans="1:193" s="6" customFormat="1" ht="26.25" customHeight="1">
      <c r="A22" s="8">
        <v>2</v>
      </c>
      <c r="B22" s="34" t="s">
        <v>68</v>
      </c>
      <c r="C22" s="28"/>
      <c r="D22" s="21" t="s">
        <v>17</v>
      </c>
      <c r="E22" s="28" t="s">
        <v>5</v>
      </c>
      <c r="F22" s="5">
        <v>1</v>
      </c>
      <c r="G22" s="86"/>
      <c r="H22" s="86">
        <f t="shared" si="4"/>
        <v>1.23</v>
      </c>
      <c r="I22" s="87">
        <f t="shared" si="5"/>
        <v>1.23</v>
      </c>
      <c r="J22" s="35" t="s">
        <v>43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</row>
    <row r="23" spans="1:193" s="6" customFormat="1" ht="26.25" customHeight="1">
      <c r="A23" s="8">
        <v>3</v>
      </c>
      <c r="B23" s="34" t="s">
        <v>69</v>
      </c>
      <c r="C23" s="28">
        <v>51287</v>
      </c>
      <c r="D23" s="21" t="s">
        <v>17</v>
      </c>
      <c r="E23" s="28" t="s">
        <v>5</v>
      </c>
      <c r="F23" s="5">
        <v>1</v>
      </c>
      <c r="G23" s="86"/>
      <c r="H23" s="86">
        <f t="shared" si="4"/>
        <v>1.23</v>
      </c>
      <c r="I23" s="87">
        <f t="shared" si="5"/>
        <v>1.23</v>
      </c>
      <c r="J23" s="35" t="s">
        <v>43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</row>
    <row r="24" spans="1:193" s="6" customFormat="1" ht="26.25" customHeight="1">
      <c r="A24" s="8">
        <v>4</v>
      </c>
      <c r="B24" s="34" t="s">
        <v>70</v>
      </c>
      <c r="C24" s="28" t="s">
        <v>40</v>
      </c>
      <c r="D24" s="21" t="s">
        <v>17</v>
      </c>
      <c r="E24" s="28" t="s">
        <v>5</v>
      </c>
      <c r="F24" s="5">
        <v>1</v>
      </c>
      <c r="G24" s="86"/>
      <c r="H24" s="86">
        <f t="shared" si="4"/>
        <v>1.23</v>
      </c>
      <c r="I24" s="87">
        <f t="shared" si="5"/>
        <v>1.23</v>
      </c>
      <c r="J24" s="35" t="s">
        <v>43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</row>
    <row r="25" spans="1:193" s="6" customFormat="1" ht="26.25" customHeight="1">
      <c r="A25" s="8">
        <v>5</v>
      </c>
      <c r="B25" s="34" t="s">
        <v>71</v>
      </c>
      <c r="C25" s="28" t="s">
        <v>41</v>
      </c>
      <c r="D25" s="21" t="s">
        <v>17</v>
      </c>
      <c r="E25" s="28" t="s">
        <v>5</v>
      </c>
      <c r="F25" s="5">
        <v>1</v>
      </c>
      <c r="G25" s="86"/>
      <c r="H25" s="86">
        <f t="shared" si="4"/>
        <v>1.23</v>
      </c>
      <c r="I25" s="87">
        <f t="shared" si="5"/>
        <v>1.23</v>
      </c>
      <c r="J25" s="35" t="s">
        <v>43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</row>
    <row r="26" spans="1:193" s="6" customFormat="1" ht="26.25" customHeight="1">
      <c r="A26" s="8">
        <v>6</v>
      </c>
      <c r="B26" s="34" t="s">
        <v>72</v>
      </c>
      <c r="C26" s="28" t="s">
        <v>42</v>
      </c>
      <c r="D26" s="21" t="s">
        <v>17</v>
      </c>
      <c r="E26" s="28" t="s">
        <v>5</v>
      </c>
      <c r="F26" s="5">
        <v>1</v>
      </c>
      <c r="G26" s="86"/>
      <c r="H26" s="86">
        <f t="shared" si="4"/>
        <v>1.23</v>
      </c>
      <c r="I26" s="87">
        <f t="shared" si="5"/>
        <v>1.23</v>
      </c>
      <c r="J26" s="35" t="s">
        <v>43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</row>
    <row r="27" spans="1:193" s="6" customFormat="1" ht="26.25" customHeight="1">
      <c r="A27" s="8">
        <v>7</v>
      </c>
      <c r="B27" s="34" t="s">
        <v>73</v>
      </c>
      <c r="C27" s="28">
        <v>70054</v>
      </c>
      <c r="D27" s="21" t="s">
        <v>17</v>
      </c>
      <c r="E27" s="28" t="s">
        <v>5</v>
      </c>
      <c r="F27" s="5">
        <v>1</v>
      </c>
      <c r="G27" s="86"/>
      <c r="H27" s="86">
        <f t="shared" si="4"/>
        <v>1.23</v>
      </c>
      <c r="I27" s="87">
        <f t="shared" si="5"/>
        <v>1.23</v>
      </c>
      <c r="J27" s="35" t="s">
        <v>43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</row>
    <row r="28" spans="1:193" s="6" customFormat="1" ht="26.25" customHeight="1">
      <c r="A28" s="44" t="s">
        <v>21</v>
      </c>
      <c r="B28" s="56" t="s">
        <v>152</v>
      </c>
      <c r="C28" s="57"/>
      <c r="D28" s="57"/>
      <c r="E28" s="57"/>
      <c r="F28" s="57"/>
      <c r="G28" s="57"/>
      <c r="H28" s="57"/>
      <c r="I28" s="57"/>
      <c r="J28" s="5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</row>
    <row r="29" spans="1:193" s="6" customFormat="1" ht="26.25" customHeight="1">
      <c r="A29" s="8">
        <v>1</v>
      </c>
      <c r="B29" s="34" t="s">
        <v>223</v>
      </c>
      <c r="C29" s="28">
        <v>99065</v>
      </c>
      <c r="D29" s="21" t="s">
        <v>17</v>
      </c>
      <c r="E29" s="28" t="s">
        <v>5</v>
      </c>
      <c r="F29" s="5">
        <v>1</v>
      </c>
      <c r="G29" s="86"/>
      <c r="H29" s="86">
        <f t="shared" si="4"/>
        <v>1.23</v>
      </c>
      <c r="I29" s="87">
        <f t="shared" si="5"/>
        <v>1.23</v>
      </c>
      <c r="J29" s="35" t="s">
        <v>43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</row>
    <row r="30" spans="1:193" s="6" customFormat="1" ht="26.25" customHeight="1">
      <c r="A30" s="8">
        <v>2</v>
      </c>
      <c r="B30" s="34" t="s">
        <v>74</v>
      </c>
      <c r="C30" s="28">
        <v>99059</v>
      </c>
      <c r="D30" s="21" t="s">
        <v>17</v>
      </c>
      <c r="E30" s="28" t="s">
        <v>5</v>
      </c>
      <c r="F30" s="5">
        <v>1</v>
      </c>
      <c r="G30" s="86"/>
      <c r="H30" s="86">
        <f t="shared" si="4"/>
        <v>1.23</v>
      </c>
      <c r="I30" s="87">
        <f t="shared" si="5"/>
        <v>1.23</v>
      </c>
      <c r="J30" s="35" t="s">
        <v>43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</row>
    <row r="31" spans="1:193" s="6" customFormat="1" ht="26.25" customHeight="1">
      <c r="A31" s="8">
        <v>3</v>
      </c>
      <c r="B31" s="34" t="s">
        <v>74</v>
      </c>
      <c r="C31" s="28" t="s">
        <v>257</v>
      </c>
      <c r="D31" s="21" t="s">
        <v>17</v>
      </c>
      <c r="E31" s="28" t="s">
        <v>5</v>
      </c>
      <c r="F31" s="5">
        <v>1</v>
      </c>
      <c r="G31" s="86"/>
      <c r="H31" s="86">
        <f t="shared" si="4"/>
        <v>1.23</v>
      </c>
      <c r="I31" s="87">
        <f t="shared" si="5"/>
        <v>1.23</v>
      </c>
      <c r="J31" s="35" t="s">
        <v>43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</row>
    <row r="32" spans="1:193" s="6" customFormat="1" ht="26.25" customHeight="1">
      <c r="A32" s="8">
        <v>4</v>
      </c>
      <c r="B32" s="34" t="s">
        <v>70</v>
      </c>
      <c r="C32" s="28" t="s">
        <v>46</v>
      </c>
      <c r="D32" s="21" t="s">
        <v>17</v>
      </c>
      <c r="E32" s="28" t="s">
        <v>5</v>
      </c>
      <c r="F32" s="5">
        <v>1</v>
      </c>
      <c r="G32" s="86"/>
      <c r="H32" s="86">
        <f t="shared" si="4"/>
        <v>1.23</v>
      </c>
      <c r="I32" s="87">
        <f t="shared" si="5"/>
        <v>1.23</v>
      </c>
      <c r="J32" s="35" t="s">
        <v>43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</row>
    <row r="33" spans="1:193" s="6" customFormat="1" ht="26.25" customHeight="1">
      <c r="A33" s="8">
        <v>5</v>
      </c>
      <c r="B33" s="34" t="s">
        <v>258</v>
      </c>
      <c r="C33" s="28" t="s">
        <v>47</v>
      </c>
      <c r="D33" s="21" t="s">
        <v>17</v>
      </c>
      <c r="E33" s="28" t="s">
        <v>5</v>
      </c>
      <c r="F33" s="5">
        <v>1</v>
      </c>
      <c r="G33" s="86"/>
      <c r="H33" s="86">
        <f t="shared" si="4"/>
        <v>1.23</v>
      </c>
      <c r="I33" s="87">
        <f t="shared" si="5"/>
        <v>1.23</v>
      </c>
      <c r="J33" s="35" t="s">
        <v>43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</row>
    <row r="34" spans="1:193" s="6" customFormat="1" ht="26.25" customHeight="1">
      <c r="A34" s="8">
        <v>6</v>
      </c>
      <c r="B34" s="34" t="s">
        <v>76</v>
      </c>
      <c r="C34" s="28" t="s">
        <v>77</v>
      </c>
      <c r="D34" s="21" t="s">
        <v>17</v>
      </c>
      <c r="E34" s="28" t="s">
        <v>5</v>
      </c>
      <c r="F34" s="5">
        <v>1</v>
      </c>
      <c r="G34" s="86"/>
      <c r="H34" s="86">
        <f t="shared" si="4"/>
        <v>1.23</v>
      </c>
      <c r="I34" s="87">
        <f t="shared" si="5"/>
        <v>1.23</v>
      </c>
      <c r="J34" s="35" t="s">
        <v>43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</row>
    <row r="35" spans="1:193" s="6" customFormat="1" ht="26.25" customHeight="1">
      <c r="A35" s="44" t="s">
        <v>22</v>
      </c>
      <c r="B35" s="56" t="s">
        <v>151</v>
      </c>
      <c r="C35" s="57"/>
      <c r="D35" s="57"/>
      <c r="E35" s="57"/>
      <c r="F35" s="57"/>
      <c r="G35" s="57"/>
      <c r="H35" s="57"/>
      <c r="I35" s="57"/>
      <c r="J35" s="5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</row>
    <row r="36" spans="1:193" s="6" customFormat="1" ht="26.25" customHeight="1">
      <c r="A36" s="8">
        <v>1</v>
      </c>
      <c r="B36" s="31" t="s">
        <v>72</v>
      </c>
      <c r="C36" s="32" t="s">
        <v>259</v>
      </c>
      <c r="D36" s="32" t="s">
        <v>17</v>
      </c>
      <c r="E36" s="31" t="s">
        <v>5</v>
      </c>
      <c r="F36" s="32">
        <v>1</v>
      </c>
      <c r="G36" s="31"/>
      <c r="H36" s="86">
        <f t="shared" si="4"/>
        <v>1.23</v>
      </c>
      <c r="I36" s="87">
        <f t="shared" si="5"/>
        <v>1.23</v>
      </c>
      <c r="J36" s="35" t="s">
        <v>43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</row>
    <row r="37" spans="1:193" s="6" customFormat="1" ht="26.25" customHeight="1">
      <c r="A37" s="8">
        <v>2</v>
      </c>
      <c r="B37" s="31" t="s">
        <v>75</v>
      </c>
      <c r="C37" s="32" t="s">
        <v>45</v>
      </c>
      <c r="D37" s="21" t="s">
        <v>17</v>
      </c>
      <c r="E37" s="28" t="s">
        <v>5</v>
      </c>
      <c r="F37" s="5">
        <v>1</v>
      </c>
      <c r="G37" s="31"/>
      <c r="H37" s="86">
        <f t="shared" si="4"/>
        <v>1.23</v>
      </c>
      <c r="I37" s="87">
        <f t="shared" si="5"/>
        <v>1.23</v>
      </c>
      <c r="J37" s="35" t="s">
        <v>43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</row>
    <row r="38" spans="1:193" s="6" customFormat="1" ht="26.25" customHeight="1">
      <c r="A38" s="8">
        <v>3</v>
      </c>
      <c r="B38" s="31" t="s">
        <v>70</v>
      </c>
      <c r="C38" s="32" t="s">
        <v>260</v>
      </c>
      <c r="D38" s="21" t="s">
        <v>17</v>
      </c>
      <c r="E38" s="28" t="s">
        <v>5</v>
      </c>
      <c r="F38" s="5">
        <v>1</v>
      </c>
      <c r="G38" s="31"/>
      <c r="H38" s="86">
        <f t="shared" si="4"/>
        <v>1.23</v>
      </c>
      <c r="I38" s="87">
        <f t="shared" si="5"/>
        <v>1.23</v>
      </c>
      <c r="J38" s="35" t="s">
        <v>43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</row>
    <row r="39" spans="1:193" s="6" customFormat="1" ht="26.25" customHeight="1">
      <c r="A39" s="8">
        <v>4</v>
      </c>
      <c r="B39" s="31" t="s">
        <v>261</v>
      </c>
      <c r="C39" s="32" t="s">
        <v>262</v>
      </c>
      <c r="D39" s="21" t="s">
        <v>17</v>
      </c>
      <c r="E39" s="28" t="s">
        <v>5</v>
      </c>
      <c r="F39" s="5">
        <v>1</v>
      </c>
      <c r="G39" s="31"/>
      <c r="H39" s="86">
        <f t="shared" si="4"/>
        <v>1.23</v>
      </c>
      <c r="I39" s="87">
        <f t="shared" si="5"/>
        <v>1.23</v>
      </c>
      <c r="J39" s="35" t="s">
        <v>43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</row>
    <row r="40" spans="1:193" s="6" customFormat="1" ht="26.25" customHeight="1">
      <c r="A40" s="8">
        <v>5</v>
      </c>
      <c r="B40" s="31" t="s">
        <v>263</v>
      </c>
      <c r="C40" s="32" t="s">
        <v>264</v>
      </c>
      <c r="D40" s="21" t="s">
        <v>17</v>
      </c>
      <c r="E40" s="28" t="s">
        <v>5</v>
      </c>
      <c r="F40" s="5">
        <v>1</v>
      </c>
      <c r="G40" s="31"/>
      <c r="H40" s="86">
        <f t="shared" si="4"/>
        <v>1.23</v>
      </c>
      <c r="I40" s="87">
        <f t="shared" si="5"/>
        <v>1.23</v>
      </c>
      <c r="J40" s="35" t="s">
        <v>43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</row>
    <row r="41" spans="1:193" s="6" customFormat="1" ht="26.25" customHeight="1">
      <c r="A41" s="43" t="s">
        <v>23</v>
      </c>
      <c r="B41" s="62" t="s">
        <v>216</v>
      </c>
      <c r="C41" s="63"/>
      <c r="D41" s="63"/>
      <c r="E41" s="63"/>
      <c r="F41" s="63"/>
      <c r="G41" s="63"/>
      <c r="H41" s="63"/>
      <c r="I41" s="63"/>
      <c r="J41" s="6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</row>
    <row r="42" spans="1:193" s="6" customFormat="1" ht="26.25" customHeight="1">
      <c r="A42" s="8">
        <v>1</v>
      </c>
      <c r="B42" s="37" t="s">
        <v>82</v>
      </c>
      <c r="C42" s="28">
        <v>9830885</v>
      </c>
      <c r="D42" s="21" t="s">
        <v>17</v>
      </c>
      <c r="E42" s="28" t="s">
        <v>5</v>
      </c>
      <c r="F42" s="8">
        <v>2</v>
      </c>
      <c r="G42" s="86"/>
      <c r="H42" s="86">
        <f t="shared" si="4"/>
        <v>1.23</v>
      </c>
      <c r="I42" s="87">
        <f t="shared" si="5"/>
        <v>2.46</v>
      </c>
      <c r="J42" s="35" t="s">
        <v>44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</row>
    <row r="43" spans="1:193" s="6" customFormat="1" ht="26.25" customHeight="1">
      <c r="A43" s="43" t="s">
        <v>24</v>
      </c>
      <c r="B43" s="59" t="s">
        <v>429</v>
      </c>
      <c r="C43" s="60"/>
      <c r="D43" s="60"/>
      <c r="E43" s="60"/>
      <c r="F43" s="60"/>
      <c r="G43" s="60"/>
      <c r="H43" s="60"/>
      <c r="I43" s="60"/>
      <c r="J43" s="61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</row>
    <row r="44" spans="1:193" s="6" customFormat="1" ht="26.25" customHeight="1">
      <c r="A44" s="8">
        <v>1</v>
      </c>
      <c r="B44" s="37" t="s">
        <v>231</v>
      </c>
      <c r="C44" s="28" t="s">
        <v>232</v>
      </c>
      <c r="D44" s="8" t="s">
        <v>83</v>
      </c>
      <c r="E44" s="28" t="s">
        <v>5</v>
      </c>
      <c r="F44" s="146">
        <v>1</v>
      </c>
      <c r="G44" s="86"/>
      <c r="H44" s="86">
        <f t="shared" si="4"/>
        <v>1.23</v>
      </c>
      <c r="I44" s="87">
        <f t="shared" si="5"/>
        <v>1.23</v>
      </c>
      <c r="J44" s="39" t="s">
        <v>84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</row>
    <row r="45" spans="1:193" s="6" customFormat="1" ht="26.25" customHeight="1">
      <c r="A45" s="8">
        <v>2</v>
      </c>
      <c r="B45" s="37" t="s">
        <v>74</v>
      </c>
      <c r="C45" s="28">
        <v>1876507</v>
      </c>
      <c r="D45" s="8" t="s">
        <v>85</v>
      </c>
      <c r="E45" s="28" t="s">
        <v>5</v>
      </c>
      <c r="F45" s="146">
        <v>1</v>
      </c>
      <c r="G45" s="86"/>
      <c r="H45" s="86">
        <f t="shared" ref="H45:H50" si="6">PRODUCT(G45,1.23)</f>
        <v>1.23</v>
      </c>
      <c r="I45" s="87">
        <f t="shared" ref="I45:I46" si="7">PRODUCT(F45,H45)</f>
        <v>1.23</v>
      </c>
      <c r="J45" s="35" t="s">
        <v>84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</row>
    <row r="46" spans="1:193" s="6" customFormat="1" ht="26.25" customHeight="1">
      <c r="A46" s="8">
        <v>3</v>
      </c>
      <c r="B46" s="37" t="s">
        <v>231</v>
      </c>
      <c r="C46" s="28" t="s">
        <v>298</v>
      </c>
      <c r="D46" s="8" t="s">
        <v>225</v>
      </c>
      <c r="E46" s="28" t="s">
        <v>5</v>
      </c>
      <c r="F46" s="146">
        <v>6</v>
      </c>
      <c r="G46" s="86"/>
      <c r="H46" s="86">
        <f t="shared" si="6"/>
        <v>1.23</v>
      </c>
      <c r="I46" s="87">
        <f t="shared" si="7"/>
        <v>7.38</v>
      </c>
      <c r="J46" s="39" t="s">
        <v>321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</row>
    <row r="47" spans="1:193" s="6" customFormat="1" ht="26.25" customHeight="1">
      <c r="A47" s="8">
        <v>4</v>
      </c>
      <c r="B47" s="37" t="s">
        <v>323</v>
      </c>
      <c r="C47" s="28" t="s">
        <v>324</v>
      </c>
      <c r="D47" s="8" t="s">
        <v>325</v>
      </c>
      <c r="E47" s="28" t="s">
        <v>5</v>
      </c>
      <c r="F47" s="146">
        <v>2</v>
      </c>
      <c r="G47" s="86"/>
      <c r="H47" s="86">
        <f t="shared" si="6"/>
        <v>1.23</v>
      </c>
      <c r="I47" s="87">
        <f t="shared" si="5"/>
        <v>2.46</v>
      </c>
      <c r="J47" s="39" t="s">
        <v>326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</row>
    <row r="48" spans="1:193" s="6" customFormat="1" ht="26.25" customHeight="1">
      <c r="A48" s="8">
        <v>5</v>
      </c>
      <c r="B48" s="37" t="s">
        <v>223</v>
      </c>
      <c r="C48" s="28" t="s">
        <v>276</v>
      </c>
      <c r="D48" s="8" t="s">
        <v>327</v>
      </c>
      <c r="E48" s="28" t="s">
        <v>5</v>
      </c>
      <c r="F48" s="146">
        <v>4</v>
      </c>
      <c r="G48" s="86"/>
      <c r="H48" s="86">
        <f t="shared" si="6"/>
        <v>1.23</v>
      </c>
      <c r="I48" s="87">
        <f t="shared" ref="I48:I51" si="8">PRODUCT(F48,H48)</f>
        <v>4.92</v>
      </c>
      <c r="J48" s="39" t="s">
        <v>328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</row>
    <row r="49" spans="1:193" s="6" customFormat="1" ht="26.25" customHeight="1">
      <c r="A49" s="8">
        <v>6</v>
      </c>
      <c r="B49" s="37" t="s">
        <v>295</v>
      </c>
      <c r="C49" s="28" t="s">
        <v>314</v>
      </c>
      <c r="D49" s="8" t="s">
        <v>315</v>
      </c>
      <c r="E49" s="28" t="s">
        <v>5</v>
      </c>
      <c r="F49" s="146">
        <v>7</v>
      </c>
      <c r="G49" s="86"/>
      <c r="H49" s="86">
        <f t="shared" si="6"/>
        <v>1.23</v>
      </c>
      <c r="I49" s="87">
        <f t="shared" si="8"/>
        <v>8.61</v>
      </c>
      <c r="J49" s="39" t="s">
        <v>322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</row>
    <row r="50" spans="1:193" s="6" customFormat="1" ht="26.25" customHeight="1">
      <c r="A50" s="8">
        <v>7</v>
      </c>
      <c r="B50" s="37" t="s">
        <v>74</v>
      </c>
      <c r="C50" s="28" t="s">
        <v>329</v>
      </c>
      <c r="D50" s="8" t="s">
        <v>330</v>
      </c>
      <c r="E50" s="28" t="s">
        <v>5</v>
      </c>
      <c r="F50" s="146">
        <v>6</v>
      </c>
      <c r="G50" s="86"/>
      <c r="H50" s="86">
        <f t="shared" si="6"/>
        <v>1.23</v>
      </c>
      <c r="I50" s="87">
        <f t="shared" si="8"/>
        <v>7.38</v>
      </c>
      <c r="J50" s="39" t="s">
        <v>434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</row>
    <row r="51" spans="1:193" s="6" customFormat="1" ht="26.25" customHeight="1">
      <c r="A51" s="8">
        <v>8</v>
      </c>
      <c r="B51" s="37" t="s">
        <v>223</v>
      </c>
      <c r="C51" s="28" t="s">
        <v>430</v>
      </c>
      <c r="D51" s="8" t="s">
        <v>431</v>
      </c>
      <c r="E51" s="28" t="s">
        <v>5</v>
      </c>
      <c r="F51" s="146">
        <v>6</v>
      </c>
      <c r="G51" s="86"/>
      <c r="H51" s="86">
        <f t="shared" ref="H51" si="9">PRODUCT(G51,1.23)</f>
        <v>1.23</v>
      </c>
      <c r="I51" s="87">
        <f t="shared" si="8"/>
        <v>7.38</v>
      </c>
      <c r="J51" s="39" t="s">
        <v>366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</row>
    <row r="52" spans="1:193" s="6" customFormat="1" ht="26.25" customHeight="1">
      <c r="A52" s="97">
        <v>9</v>
      </c>
      <c r="B52" s="96" t="s">
        <v>223</v>
      </c>
      <c r="C52" s="107" t="s">
        <v>432</v>
      </c>
      <c r="D52" s="97" t="s">
        <v>433</v>
      </c>
      <c r="E52" s="107" t="s">
        <v>5</v>
      </c>
      <c r="F52" s="147">
        <v>6</v>
      </c>
      <c r="G52" s="148"/>
      <c r="H52" s="148">
        <f t="shared" ref="H52" si="10">PRODUCT(G52,1.23)</f>
        <v>1.23</v>
      </c>
      <c r="I52" s="149">
        <f t="shared" ref="I52" si="11">PRODUCT(F52,H52)</f>
        <v>7.38</v>
      </c>
      <c r="J52" s="150" t="s">
        <v>366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</row>
    <row r="53" spans="1:193" s="6" customFormat="1" ht="26.25" customHeight="1">
      <c r="A53" s="8">
        <v>10</v>
      </c>
      <c r="B53" s="28" t="s">
        <v>435</v>
      </c>
      <c r="C53" s="85">
        <v>9925977</v>
      </c>
      <c r="D53" s="85" t="s">
        <v>436</v>
      </c>
      <c r="E53" s="85" t="s">
        <v>5</v>
      </c>
      <c r="F53" s="85">
        <v>2</v>
      </c>
      <c r="G53" s="86"/>
      <c r="H53" s="86">
        <f t="shared" ref="H53" si="12">PRODUCT(G53,1.23)</f>
        <v>1.23</v>
      </c>
      <c r="I53" s="110">
        <f t="shared" ref="I53" si="13">PRODUCT(F53,H53)</f>
        <v>2.46</v>
      </c>
      <c r="J53" s="151" t="s">
        <v>340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</row>
    <row r="54" spans="1:193" s="6" customFormat="1" ht="26.25" customHeight="1">
      <c r="A54" s="8">
        <v>11</v>
      </c>
      <c r="B54" s="102" t="s">
        <v>437</v>
      </c>
      <c r="C54" s="85">
        <v>2612431</v>
      </c>
      <c r="D54" s="85" t="s">
        <v>438</v>
      </c>
      <c r="E54" s="85" t="s">
        <v>5</v>
      </c>
      <c r="F54" s="85">
        <v>2</v>
      </c>
      <c r="G54" s="86"/>
      <c r="H54" s="86">
        <f t="shared" ref="H54" si="14">PRODUCT(G54,1.23)</f>
        <v>1.23</v>
      </c>
      <c r="I54" s="110">
        <f t="shared" ref="I54" si="15">PRODUCT(F54,H54)</f>
        <v>2.46</v>
      </c>
      <c r="J54" s="151" t="s">
        <v>340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</row>
    <row r="55" spans="1:193" s="6" customFormat="1" ht="26.25" customHeight="1">
      <c r="A55" s="8">
        <v>12</v>
      </c>
      <c r="B55" s="102" t="s">
        <v>439</v>
      </c>
      <c r="C55" s="85" t="s">
        <v>440</v>
      </c>
      <c r="D55" s="85" t="s">
        <v>441</v>
      </c>
      <c r="E55" s="85" t="s">
        <v>5</v>
      </c>
      <c r="F55" s="85">
        <v>2</v>
      </c>
      <c r="G55" s="86"/>
      <c r="H55" s="86">
        <f t="shared" ref="H55:H56" si="16">PRODUCT(G55,1.23)</f>
        <v>1.23</v>
      </c>
      <c r="I55" s="110">
        <f t="shared" ref="I55:I56" si="17">PRODUCT(F55,H55)</f>
        <v>2.46</v>
      </c>
      <c r="J55" s="151" t="s">
        <v>340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</row>
    <row r="56" spans="1:193" s="6" customFormat="1" ht="26.25" customHeight="1">
      <c r="A56" s="8">
        <v>13</v>
      </c>
      <c r="B56" s="102" t="s">
        <v>442</v>
      </c>
      <c r="C56" s="28" t="s">
        <v>443</v>
      </c>
      <c r="D56" s="85" t="s">
        <v>444</v>
      </c>
      <c r="E56" s="85" t="s">
        <v>5</v>
      </c>
      <c r="F56" s="85">
        <v>2</v>
      </c>
      <c r="G56" s="86"/>
      <c r="H56" s="86">
        <f t="shared" si="16"/>
        <v>1.23</v>
      </c>
      <c r="I56" s="110">
        <f t="shared" si="17"/>
        <v>2.46</v>
      </c>
      <c r="J56" s="151" t="s">
        <v>340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</row>
    <row r="57" spans="1:193" s="6" customFormat="1" ht="26.25" customHeight="1">
      <c r="A57" s="98" t="s">
        <v>25</v>
      </c>
      <c r="B57" s="99" t="s">
        <v>271</v>
      </c>
      <c r="C57" s="100"/>
      <c r="D57" s="100"/>
      <c r="E57" s="100"/>
      <c r="F57" s="100"/>
      <c r="G57" s="100"/>
      <c r="H57" s="100"/>
      <c r="I57" s="100"/>
      <c r="J57" s="101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</row>
    <row r="58" spans="1:193" s="6" customFormat="1" ht="26.25" customHeight="1">
      <c r="A58" s="8">
        <v>1</v>
      </c>
      <c r="B58" s="38" t="s">
        <v>233</v>
      </c>
      <c r="C58" s="22" t="s">
        <v>270</v>
      </c>
      <c r="D58" s="23" t="s">
        <v>18</v>
      </c>
      <c r="E58" s="28" t="s">
        <v>5</v>
      </c>
      <c r="F58" s="5">
        <v>3</v>
      </c>
      <c r="G58" s="10"/>
      <c r="H58" s="86">
        <f t="shared" ref="H58:H59" si="18">PRODUCT(G58,1.23)</f>
        <v>1.23</v>
      </c>
      <c r="I58" s="87">
        <f t="shared" ref="I58:I59" si="19">PRODUCT(F58,H58)</f>
        <v>3.69</v>
      </c>
      <c r="J58" s="39" t="s">
        <v>275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</row>
    <row r="59" spans="1:193" s="6" customFormat="1" ht="26.25" customHeight="1">
      <c r="A59" s="8">
        <v>2</v>
      </c>
      <c r="B59" s="38" t="s">
        <v>74</v>
      </c>
      <c r="C59" s="22" t="s">
        <v>272</v>
      </c>
      <c r="D59" s="23" t="s">
        <v>273</v>
      </c>
      <c r="E59" s="28" t="s">
        <v>5</v>
      </c>
      <c r="F59" s="5">
        <v>2</v>
      </c>
      <c r="G59" s="10"/>
      <c r="H59" s="86">
        <f t="shared" si="18"/>
        <v>1.23</v>
      </c>
      <c r="I59" s="87">
        <f t="shared" si="19"/>
        <v>2.46</v>
      </c>
      <c r="J59" s="39" t="s">
        <v>274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</row>
    <row r="60" spans="1:193" s="6" customFormat="1" ht="26.25" customHeight="1">
      <c r="A60" s="8">
        <v>3</v>
      </c>
      <c r="B60" s="38" t="s">
        <v>74</v>
      </c>
      <c r="C60" s="22" t="s">
        <v>316</v>
      </c>
      <c r="D60" s="23" t="s">
        <v>317</v>
      </c>
      <c r="E60" s="28" t="s">
        <v>5</v>
      </c>
      <c r="F60" s="5">
        <v>1</v>
      </c>
      <c r="G60" s="10"/>
      <c r="H60" s="86">
        <f t="shared" ref="H60:H103" si="20">PRODUCT(G60,1.23)</f>
        <v>1.23</v>
      </c>
      <c r="I60" s="87">
        <f t="shared" ref="I60" si="21">PRODUCT(F60,H60)</f>
        <v>1.23</v>
      </c>
      <c r="J60" s="39" t="s">
        <v>84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</row>
    <row r="61" spans="1:193" s="6" customFormat="1" ht="26.25" customHeight="1">
      <c r="A61" s="43" t="s">
        <v>26</v>
      </c>
      <c r="B61" s="65" t="s">
        <v>446</v>
      </c>
      <c r="C61" s="66"/>
      <c r="D61" s="66"/>
      <c r="E61" s="66"/>
      <c r="F61" s="66"/>
      <c r="G61" s="66"/>
      <c r="H61" s="66"/>
      <c r="I61" s="66"/>
      <c r="J61" s="67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</row>
    <row r="62" spans="1:193" s="6" customFormat="1" ht="26.25" customHeight="1">
      <c r="A62" s="8">
        <v>1</v>
      </c>
      <c r="B62" s="40" t="s">
        <v>89</v>
      </c>
      <c r="C62" s="22" t="s">
        <v>90</v>
      </c>
      <c r="D62" s="23" t="s">
        <v>91</v>
      </c>
      <c r="E62" s="28" t="s">
        <v>5</v>
      </c>
      <c r="F62" s="5">
        <v>1</v>
      </c>
      <c r="G62" s="10"/>
      <c r="H62" s="86">
        <f t="shared" si="20"/>
        <v>1.23</v>
      </c>
      <c r="I62" s="87">
        <f t="shared" ref="I62:I103" si="22">PRODUCT(F62,H62)</f>
        <v>1.23</v>
      </c>
      <c r="J62" s="39" t="s">
        <v>54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</row>
    <row r="63" spans="1:193" s="6" customFormat="1" ht="26.25" customHeight="1">
      <c r="A63" s="8">
        <v>2</v>
      </c>
      <c r="B63" s="40" t="s">
        <v>92</v>
      </c>
      <c r="C63" s="22" t="s">
        <v>93</v>
      </c>
      <c r="D63" s="23" t="s">
        <v>17</v>
      </c>
      <c r="E63" s="28" t="s">
        <v>5</v>
      </c>
      <c r="F63" s="5">
        <v>4</v>
      </c>
      <c r="G63" s="10"/>
      <c r="H63" s="86">
        <f t="shared" si="20"/>
        <v>1.23</v>
      </c>
      <c r="I63" s="87">
        <f t="shared" si="22"/>
        <v>4.92</v>
      </c>
      <c r="J63" s="39" t="s">
        <v>53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</row>
    <row r="64" spans="1:193" s="6" customFormat="1" ht="26.25" customHeight="1">
      <c r="A64" s="8">
        <v>3</v>
      </c>
      <c r="B64" s="46" t="s">
        <v>94</v>
      </c>
      <c r="C64" s="22" t="s">
        <v>95</v>
      </c>
      <c r="D64" s="23" t="s">
        <v>17</v>
      </c>
      <c r="E64" s="28" t="s">
        <v>5</v>
      </c>
      <c r="F64" s="5">
        <v>4</v>
      </c>
      <c r="G64" s="10"/>
      <c r="H64" s="86">
        <f t="shared" ref="H64:H79" si="23">PRODUCT(G64,1.23)</f>
        <v>1.23</v>
      </c>
      <c r="I64" s="87">
        <f t="shared" si="22"/>
        <v>4.92</v>
      </c>
      <c r="J64" s="39" t="s">
        <v>53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</row>
    <row r="65" spans="1:193" s="6" customFormat="1" ht="26.25" customHeight="1">
      <c r="A65" s="8">
        <v>4</v>
      </c>
      <c r="B65" s="40" t="s">
        <v>96</v>
      </c>
      <c r="C65" s="22" t="s">
        <v>97</v>
      </c>
      <c r="D65" s="23" t="s">
        <v>27</v>
      </c>
      <c r="E65" s="28" t="s">
        <v>5</v>
      </c>
      <c r="F65" s="5">
        <v>1</v>
      </c>
      <c r="G65" s="10"/>
      <c r="H65" s="86">
        <f t="shared" si="23"/>
        <v>1.23</v>
      </c>
      <c r="I65" s="87">
        <f t="shared" si="22"/>
        <v>1.23</v>
      </c>
      <c r="J65" s="39" t="s">
        <v>54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</row>
    <row r="66" spans="1:193" s="6" customFormat="1" ht="26.25" customHeight="1">
      <c r="A66" s="8">
        <v>5</v>
      </c>
      <c r="B66" s="47" t="s">
        <v>94</v>
      </c>
      <c r="C66" s="22" t="s">
        <v>98</v>
      </c>
      <c r="D66" s="23" t="s">
        <v>17</v>
      </c>
      <c r="E66" s="28" t="s">
        <v>5</v>
      </c>
      <c r="F66" s="5">
        <v>4</v>
      </c>
      <c r="G66" s="10"/>
      <c r="H66" s="86">
        <f t="shared" si="23"/>
        <v>1.23</v>
      </c>
      <c r="I66" s="87">
        <f t="shared" si="22"/>
        <v>4.92</v>
      </c>
      <c r="J66" s="39" t="s">
        <v>53</v>
      </c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</row>
    <row r="67" spans="1:193" s="6" customFormat="1" ht="26.25" customHeight="1">
      <c r="A67" s="8">
        <v>6</v>
      </c>
      <c r="B67" s="40" t="s">
        <v>99</v>
      </c>
      <c r="C67" s="22" t="s">
        <v>100</v>
      </c>
      <c r="D67" s="23" t="s">
        <v>101</v>
      </c>
      <c r="E67" s="28" t="s">
        <v>5</v>
      </c>
      <c r="F67" s="5">
        <v>2</v>
      </c>
      <c r="G67" s="10"/>
      <c r="H67" s="86">
        <f t="shared" si="23"/>
        <v>1.23</v>
      </c>
      <c r="I67" s="87">
        <f t="shared" si="22"/>
        <v>2.46</v>
      </c>
      <c r="J67" s="39" t="s">
        <v>51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</row>
    <row r="68" spans="1:193" s="6" customFormat="1" ht="26.25" customHeight="1">
      <c r="A68" s="8">
        <v>7</v>
      </c>
      <c r="B68" s="40" t="s">
        <v>94</v>
      </c>
      <c r="C68" s="22" t="s">
        <v>102</v>
      </c>
      <c r="D68" s="23" t="s">
        <v>17</v>
      </c>
      <c r="E68" s="28" t="s">
        <v>5</v>
      </c>
      <c r="F68" s="5">
        <v>2</v>
      </c>
      <c r="G68" s="10"/>
      <c r="H68" s="86">
        <f t="shared" si="23"/>
        <v>1.23</v>
      </c>
      <c r="I68" s="87">
        <f t="shared" si="22"/>
        <v>2.46</v>
      </c>
      <c r="J68" s="39" t="s">
        <v>51</v>
      </c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</row>
    <row r="69" spans="1:193" s="6" customFormat="1" ht="26.25" customHeight="1">
      <c r="A69" s="8">
        <v>8</v>
      </c>
      <c r="B69" s="40" t="s">
        <v>94</v>
      </c>
      <c r="C69" s="22" t="s">
        <v>103</v>
      </c>
      <c r="D69" s="23" t="s">
        <v>17</v>
      </c>
      <c r="E69" s="28" t="s">
        <v>5</v>
      </c>
      <c r="F69" s="5">
        <v>4</v>
      </c>
      <c r="G69" s="10"/>
      <c r="H69" s="86">
        <f t="shared" si="23"/>
        <v>1.23</v>
      </c>
      <c r="I69" s="87">
        <f t="shared" si="22"/>
        <v>4.92</v>
      </c>
      <c r="J69" s="39" t="s">
        <v>53</v>
      </c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</row>
    <row r="70" spans="1:193" s="6" customFormat="1" ht="26.25" customHeight="1">
      <c r="A70" s="8">
        <v>9</v>
      </c>
      <c r="B70" s="40" t="s">
        <v>104</v>
      </c>
      <c r="C70" s="22" t="s">
        <v>105</v>
      </c>
      <c r="D70" s="23" t="s">
        <v>28</v>
      </c>
      <c r="E70" s="28" t="s">
        <v>5</v>
      </c>
      <c r="F70" s="5">
        <v>2</v>
      </c>
      <c r="G70" s="10"/>
      <c r="H70" s="86">
        <f t="shared" si="23"/>
        <v>1.23</v>
      </c>
      <c r="I70" s="87">
        <f t="shared" si="22"/>
        <v>2.46</v>
      </c>
      <c r="J70" s="39" t="s">
        <v>51</v>
      </c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</row>
    <row r="71" spans="1:193" s="6" customFormat="1" ht="26.25" customHeight="1">
      <c r="A71" s="8">
        <v>10</v>
      </c>
      <c r="B71" s="40" t="s">
        <v>106</v>
      </c>
      <c r="C71" s="22" t="s">
        <v>107</v>
      </c>
      <c r="D71" s="23" t="s">
        <v>108</v>
      </c>
      <c r="E71" s="28" t="s">
        <v>5</v>
      </c>
      <c r="F71" s="5">
        <v>2</v>
      </c>
      <c r="G71" s="10"/>
      <c r="H71" s="86">
        <f t="shared" si="23"/>
        <v>1.23</v>
      </c>
      <c r="I71" s="87">
        <f t="shared" si="22"/>
        <v>2.46</v>
      </c>
      <c r="J71" s="39" t="s">
        <v>51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</row>
    <row r="72" spans="1:193" s="6" customFormat="1" ht="26.25" customHeight="1">
      <c r="A72" s="8">
        <v>11</v>
      </c>
      <c r="B72" s="40" t="s">
        <v>109</v>
      </c>
      <c r="C72" s="22" t="s">
        <v>110</v>
      </c>
      <c r="D72" s="23" t="s">
        <v>111</v>
      </c>
      <c r="E72" s="28" t="s">
        <v>5</v>
      </c>
      <c r="F72" s="5">
        <v>2</v>
      </c>
      <c r="G72" s="10"/>
      <c r="H72" s="86">
        <f t="shared" si="23"/>
        <v>1.23</v>
      </c>
      <c r="I72" s="87">
        <f t="shared" si="22"/>
        <v>2.46</v>
      </c>
      <c r="J72" s="39" t="s">
        <v>51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</row>
    <row r="73" spans="1:193" s="6" customFormat="1" ht="26.25" customHeight="1">
      <c r="A73" s="8">
        <v>12</v>
      </c>
      <c r="B73" s="40" t="s">
        <v>112</v>
      </c>
      <c r="C73" s="22" t="s">
        <v>49</v>
      </c>
      <c r="D73" s="23" t="s">
        <v>50</v>
      </c>
      <c r="E73" s="28" t="s">
        <v>5</v>
      </c>
      <c r="F73" s="5">
        <v>4</v>
      </c>
      <c r="G73" s="10"/>
      <c r="H73" s="86">
        <f t="shared" si="23"/>
        <v>1.23</v>
      </c>
      <c r="I73" s="87">
        <f t="shared" si="22"/>
        <v>4.92</v>
      </c>
      <c r="J73" s="39" t="s">
        <v>53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</row>
    <row r="74" spans="1:193" s="6" customFormat="1" ht="26.25" customHeight="1">
      <c r="A74" s="8">
        <v>13</v>
      </c>
      <c r="B74" s="40" t="s">
        <v>113</v>
      </c>
      <c r="C74" s="22" t="s">
        <v>114</v>
      </c>
      <c r="D74" s="23" t="s">
        <v>115</v>
      </c>
      <c r="E74" s="28" t="s">
        <v>5</v>
      </c>
      <c r="F74" s="5">
        <v>2</v>
      </c>
      <c r="G74" s="10"/>
      <c r="H74" s="86">
        <f t="shared" si="23"/>
        <v>1.23</v>
      </c>
      <c r="I74" s="87">
        <f t="shared" si="22"/>
        <v>2.46</v>
      </c>
      <c r="J74" s="39" t="s">
        <v>51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</row>
    <row r="75" spans="1:193" s="6" customFormat="1" ht="26.25" customHeight="1">
      <c r="A75" s="8">
        <v>14</v>
      </c>
      <c r="B75" s="40" t="s">
        <v>116</v>
      </c>
      <c r="C75" s="22" t="s">
        <v>117</v>
      </c>
      <c r="D75" s="23" t="s">
        <v>17</v>
      </c>
      <c r="E75" s="28" t="s">
        <v>5</v>
      </c>
      <c r="F75" s="5">
        <v>2</v>
      </c>
      <c r="G75" s="10"/>
      <c r="H75" s="86">
        <f t="shared" si="23"/>
        <v>1.23</v>
      </c>
      <c r="I75" s="87">
        <f t="shared" si="22"/>
        <v>2.46</v>
      </c>
      <c r="J75" s="39" t="s">
        <v>51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</row>
    <row r="76" spans="1:193" s="6" customFormat="1" ht="26.25" customHeight="1">
      <c r="A76" s="8">
        <v>15</v>
      </c>
      <c r="B76" s="40" t="s">
        <v>118</v>
      </c>
      <c r="C76" s="22" t="s">
        <v>119</v>
      </c>
      <c r="D76" s="23" t="s">
        <v>48</v>
      </c>
      <c r="E76" s="28" t="s">
        <v>5</v>
      </c>
      <c r="F76" s="5">
        <v>2</v>
      </c>
      <c r="G76" s="10"/>
      <c r="H76" s="86">
        <f t="shared" si="23"/>
        <v>1.23</v>
      </c>
      <c r="I76" s="87">
        <f t="shared" si="22"/>
        <v>2.46</v>
      </c>
      <c r="J76" s="39" t="s">
        <v>51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</row>
    <row r="77" spans="1:193" s="6" customFormat="1" ht="26.25" customHeight="1">
      <c r="A77" s="8">
        <v>16</v>
      </c>
      <c r="B77" s="40" t="s">
        <v>385</v>
      </c>
      <c r="C77" s="22" t="s">
        <v>387</v>
      </c>
      <c r="D77" s="23" t="s">
        <v>29</v>
      </c>
      <c r="E77" s="28" t="s">
        <v>5</v>
      </c>
      <c r="F77" s="5">
        <v>4</v>
      </c>
      <c r="G77" s="10"/>
      <c r="H77" s="86">
        <f t="shared" si="23"/>
        <v>1.23</v>
      </c>
      <c r="I77" s="87">
        <f t="shared" si="22"/>
        <v>4.92</v>
      </c>
      <c r="J77" s="39" t="s">
        <v>53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</row>
    <row r="78" spans="1:193" s="6" customFormat="1" ht="26.25" customHeight="1">
      <c r="A78" s="8">
        <v>17</v>
      </c>
      <c r="B78" s="40" t="s">
        <v>120</v>
      </c>
      <c r="C78" s="22" t="s">
        <v>121</v>
      </c>
      <c r="D78" s="23" t="s">
        <v>122</v>
      </c>
      <c r="E78" s="28" t="s">
        <v>5</v>
      </c>
      <c r="F78" s="5">
        <v>1</v>
      </c>
      <c r="G78" s="10"/>
      <c r="H78" s="86">
        <f t="shared" si="23"/>
        <v>1.23</v>
      </c>
      <c r="I78" s="87">
        <f t="shared" si="22"/>
        <v>1.23</v>
      </c>
      <c r="J78" s="39" t="s">
        <v>54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</row>
    <row r="79" spans="1:193" s="6" customFormat="1" ht="26.25" customHeight="1">
      <c r="A79" s="8">
        <v>18</v>
      </c>
      <c r="B79" s="40" t="s">
        <v>123</v>
      </c>
      <c r="C79" s="22" t="s">
        <v>124</v>
      </c>
      <c r="D79" s="23" t="s">
        <v>125</v>
      </c>
      <c r="E79" s="28" t="s">
        <v>5</v>
      </c>
      <c r="F79" s="5">
        <v>1</v>
      </c>
      <c r="G79" s="10"/>
      <c r="H79" s="86">
        <f t="shared" si="23"/>
        <v>1.23</v>
      </c>
      <c r="I79" s="87">
        <f t="shared" si="22"/>
        <v>1.23</v>
      </c>
      <c r="J79" s="39" t="s">
        <v>54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</row>
    <row r="80" spans="1:193" s="6" customFormat="1" ht="26.25" customHeight="1">
      <c r="A80" s="8">
        <v>19</v>
      </c>
      <c r="B80" s="40" t="s">
        <v>94</v>
      </c>
      <c r="C80" s="22" t="s">
        <v>126</v>
      </c>
      <c r="D80" s="23" t="s">
        <v>17</v>
      </c>
      <c r="E80" s="28" t="s">
        <v>5</v>
      </c>
      <c r="F80" s="5">
        <v>1</v>
      </c>
      <c r="G80" s="10"/>
      <c r="H80" s="86">
        <f t="shared" ref="H80:H90" si="24">PRODUCT(G80,1.23)</f>
        <v>1.23</v>
      </c>
      <c r="I80" s="87">
        <f t="shared" si="22"/>
        <v>1.23</v>
      </c>
      <c r="J80" s="39" t="s">
        <v>54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</row>
    <row r="81" spans="1:193" s="6" customFormat="1" ht="26.25" customHeight="1">
      <c r="A81" s="8">
        <v>20</v>
      </c>
      <c r="B81" s="20" t="s">
        <v>127</v>
      </c>
      <c r="C81" s="22">
        <v>2642953</v>
      </c>
      <c r="D81" s="23" t="s">
        <v>17</v>
      </c>
      <c r="E81" s="28" t="s">
        <v>5</v>
      </c>
      <c r="F81" s="5">
        <v>1</v>
      </c>
      <c r="G81" s="10"/>
      <c r="H81" s="86">
        <f t="shared" si="24"/>
        <v>1.23</v>
      </c>
      <c r="I81" s="87">
        <f t="shared" si="22"/>
        <v>1.23</v>
      </c>
      <c r="J81" s="39" t="s">
        <v>54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</row>
    <row r="82" spans="1:193" s="6" customFormat="1" ht="26.25" customHeight="1">
      <c r="A82" s="8">
        <v>21</v>
      </c>
      <c r="B82" s="34" t="s">
        <v>447</v>
      </c>
      <c r="C82" s="106" t="s">
        <v>448</v>
      </c>
      <c r="D82" s="23" t="s">
        <v>449</v>
      </c>
      <c r="E82" s="28" t="s">
        <v>5</v>
      </c>
      <c r="F82" s="5">
        <v>1</v>
      </c>
      <c r="G82" s="10"/>
      <c r="H82" s="86">
        <f t="shared" ref="H82" si="25">PRODUCT(G82,1.23)</f>
        <v>1.23</v>
      </c>
      <c r="I82" s="87">
        <f t="shared" si="22"/>
        <v>1.23</v>
      </c>
      <c r="J82" s="39" t="s">
        <v>450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</row>
    <row r="83" spans="1:193" s="6" customFormat="1" ht="26.25" customHeight="1">
      <c r="A83" s="8">
        <v>22</v>
      </c>
      <c r="B83" s="34" t="s">
        <v>451</v>
      </c>
      <c r="C83" s="105" t="s">
        <v>452</v>
      </c>
      <c r="D83" s="81" t="s">
        <v>453</v>
      </c>
      <c r="E83" s="107" t="s">
        <v>5</v>
      </c>
      <c r="F83" s="4">
        <v>1</v>
      </c>
      <c r="G83" s="10"/>
      <c r="H83" s="86">
        <f t="shared" ref="H83" si="26">PRODUCT(G83,1.23)</f>
        <v>1.23</v>
      </c>
      <c r="I83" s="87">
        <f t="shared" si="22"/>
        <v>1.23</v>
      </c>
      <c r="J83" s="39" t="s">
        <v>450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</row>
    <row r="84" spans="1:193" s="6" customFormat="1" ht="26.25" customHeight="1">
      <c r="A84" s="8">
        <v>23</v>
      </c>
      <c r="B84" s="34" t="s">
        <v>454</v>
      </c>
      <c r="C84" s="22" t="s">
        <v>455</v>
      </c>
      <c r="D84" s="88" t="s">
        <v>456</v>
      </c>
      <c r="E84" s="88" t="s">
        <v>5</v>
      </c>
      <c r="F84" s="89">
        <v>1</v>
      </c>
      <c r="G84" s="78"/>
      <c r="H84" s="86">
        <f t="shared" ref="H84:H89" si="27">PRODUCT(G84,1.23)</f>
        <v>1.23</v>
      </c>
      <c r="I84" s="87">
        <f t="shared" si="22"/>
        <v>1.23</v>
      </c>
      <c r="J84" s="39" t="s">
        <v>450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</row>
    <row r="85" spans="1:193" s="6" customFormat="1" ht="26.25" customHeight="1">
      <c r="A85" s="8">
        <v>24</v>
      </c>
      <c r="B85" s="34" t="s">
        <v>112</v>
      </c>
      <c r="C85" s="22" t="s">
        <v>49</v>
      </c>
      <c r="D85" s="84" t="s">
        <v>457</v>
      </c>
      <c r="E85" s="33" t="s">
        <v>5</v>
      </c>
      <c r="F85" s="25">
        <v>4</v>
      </c>
      <c r="G85" s="10"/>
      <c r="H85" s="86">
        <f t="shared" si="27"/>
        <v>1.23</v>
      </c>
      <c r="I85" s="87">
        <f t="shared" si="22"/>
        <v>4.92</v>
      </c>
      <c r="J85" s="39" t="s">
        <v>458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</row>
    <row r="86" spans="1:193" s="6" customFormat="1" ht="26.25" customHeight="1">
      <c r="A86" s="8">
        <v>25</v>
      </c>
      <c r="B86" s="20" t="s">
        <v>459</v>
      </c>
      <c r="C86" s="22" t="s">
        <v>460</v>
      </c>
      <c r="D86" s="23" t="s">
        <v>461</v>
      </c>
      <c r="E86" s="28" t="s">
        <v>5</v>
      </c>
      <c r="F86" s="5">
        <v>1</v>
      </c>
      <c r="G86" s="10"/>
      <c r="H86" s="86">
        <f t="shared" ref="H86:H87" si="28">PRODUCT(G86,1.23)</f>
        <v>1.23</v>
      </c>
      <c r="I86" s="87">
        <f t="shared" ref="I86:I87" si="29">PRODUCT(F86,H86)</f>
        <v>1.23</v>
      </c>
      <c r="J86" s="39" t="s">
        <v>450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</row>
    <row r="87" spans="1:193" s="6" customFormat="1" ht="26.25" customHeight="1">
      <c r="A87" s="8">
        <v>26</v>
      </c>
      <c r="B87" s="40" t="s">
        <v>128</v>
      </c>
      <c r="C87" s="22" t="s">
        <v>129</v>
      </c>
      <c r="D87" s="23" t="s">
        <v>130</v>
      </c>
      <c r="E87" s="28" t="s">
        <v>5</v>
      </c>
      <c r="F87" s="5">
        <v>1</v>
      </c>
      <c r="G87" s="10"/>
      <c r="H87" s="86">
        <f t="shared" si="28"/>
        <v>1.23</v>
      </c>
      <c r="I87" s="87">
        <f t="shared" si="29"/>
        <v>1.23</v>
      </c>
      <c r="J87" s="39" t="s">
        <v>54</v>
      </c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</row>
    <row r="88" spans="1:193" s="6" customFormat="1" ht="26.25" customHeight="1">
      <c r="A88" s="8">
        <v>27</v>
      </c>
      <c r="B88" s="34" t="s">
        <v>464</v>
      </c>
      <c r="C88" s="22" t="s">
        <v>462</v>
      </c>
      <c r="D88" s="23" t="s">
        <v>463</v>
      </c>
      <c r="E88" s="28" t="s">
        <v>5</v>
      </c>
      <c r="F88" s="5">
        <v>1</v>
      </c>
      <c r="G88" s="10"/>
      <c r="H88" s="86">
        <f t="shared" ref="H88" si="30">PRODUCT(G88,1.23)</f>
        <v>1.23</v>
      </c>
      <c r="I88" s="87">
        <f t="shared" ref="I88" si="31">PRODUCT(F88,H88)</f>
        <v>1.23</v>
      </c>
      <c r="J88" s="39" t="s">
        <v>450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</row>
    <row r="89" spans="1:193" s="6" customFormat="1" ht="26.25" customHeight="1">
      <c r="A89" s="8">
        <v>28</v>
      </c>
      <c r="B89" s="20" t="s">
        <v>465</v>
      </c>
      <c r="C89" s="22" t="s">
        <v>466</v>
      </c>
      <c r="D89" s="23" t="s">
        <v>467</v>
      </c>
      <c r="E89" s="28" t="s">
        <v>5</v>
      </c>
      <c r="F89" s="5">
        <v>1</v>
      </c>
      <c r="G89" s="10"/>
      <c r="H89" s="86">
        <f t="shared" si="27"/>
        <v>1.23</v>
      </c>
      <c r="I89" s="87">
        <f t="shared" si="22"/>
        <v>1.23</v>
      </c>
      <c r="J89" s="39" t="s">
        <v>450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</row>
    <row r="90" spans="1:193" s="6" customFormat="1" ht="26.25" customHeight="1">
      <c r="A90" s="8">
        <v>29</v>
      </c>
      <c r="B90" s="40" t="s">
        <v>468</v>
      </c>
      <c r="C90" s="22" t="s">
        <v>469</v>
      </c>
      <c r="D90" s="23" t="s">
        <v>470</v>
      </c>
      <c r="E90" s="28" t="s">
        <v>5</v>
      </c>
      <c r="F90" s="5">
        <v>1</v>
      </c>
      <c r="G90" s="10"/>
      <c r="H90" s="86">
        <f t="shared" si="24"/>
        <v>1.23</v>
      </c>
      <c r="I90" s="87">
        <f t="shared" si="22"/>
        <v>1.23</v>
      </c>
      <c r="J90" s="39" t="s">
        <v>450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</row>
    <row r="91" spans="1:193" s="6" customFormat="1" ht="26.25" customHeight="1">
      <c r="A91" s="43" t="s">
        <v>30</v>
      </c>
      <c r="B91" s="65" t="s">
        <v>217</v>
      </c>
      <c r="C91" s="66"/>
      <c r="D91" s="66"/>
      <c r="E91" s="66"/>
      <c r="F91" s="66"/>
      <c r="G91" s="66"/>
      <c r="H91" s="66"/>
      <c r="I91" s="66"/>
      <c r="J91" s="67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</row>
    <row r="92" spans="1:193" s="6" customFormat="1" ht="26.25" customHeight="1">
      <c r="A92" s="8">
        <v>1</v>
      </c>
      <c r="B92" s="40" t="s">
        <v>131</v>
      </c>
      <c r="C92" s="22" t="s">
        <v>132</v>
      </c>
      <c r="D92" s="23" t="s">
        <v>133</v>
      </c>
      <c r="E92" s="28" t="s">
        <v>5</v>
      </c>
      <c r="F92" s="5">
        <v>2</v>
      </c>
      <c r="G92" s="10"/>
      <c r="H92" s="86">
        <f t="shared" si="20"/>
        <v>1.23</v>
      </c>
      <c r="I92" s="87">
        <f t="shared" si="22"/>
        <v>2.46</v>
      </c>
      <c r="J92" s="39" t="s">
        <v>51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</row>
    <row r="93" spans="1:193" s="6" customFormat="1" ht="26.25" customHeight="1">
      <c r="A93" s="8">
        <v>2</v>
      </c>
      <c r="B93" s="40" t="s">
        <v>134</v>
      </c>
      <c r="C93" s="22" t="s">
        <v>135</v>
      </c>
      <c r="D93" s="23" t="s">
        <v>17</v>
      </c>
      <c r="E93" s="28" t="s">
        <v>5</v>
      </c>
      <c r="F93" s="5">
        <v>2</v>
      </c>
      <c r="G93" s="10"/>
      <c r="H93" s="86">
        <f t="shared" si="20"/>
        <v>1.23</v>
      </c>
      <c r="I93" s="87">
        <f t="shared" si="22"/>
        <v>2.46</v>
      </c>
      <c r="J93" s="39" t="s">
        <v>51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</row>
    <row r="94" spans="1:193" s="6" customFormat="1" ht="26.25" customHeight="1">
      <c r="A94" s="8">
        <v>3</v>
      </c>
      <c r="B94" s="40" t="s">
        <v>136</v>
      </c>
      <c r="C94" s="22" t="s">
        <v>34</v>
      </c>
      <c r="D94" s="23" t="s">
        <v>17</v>
      </c>
      <c r="E94" s="28" t="s">
        <v>5</v>
      </c>
      <c r="F94" s="5">
        <v>2</v>
      </c>
      <c r="G94" s="10"/>
      <c r="H94" s="86">
        <f t="shared" si="20"/>
        <v>1.23</v>
      </c>
      <c r="I94" s="87">
        <f t="shared" si="22"/>
        <v>2.46</v>
      </c>
      <c r="J94" s="39" t="s">
        <v>51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</row>
    <row r="95" spans="1:193" s="6" customFormat="1" ht="26.25" customHeight="1">
      <c r="A95" s="8">
        <v>4</v>
      </c>
      <c r="B95" s="40" t="s">
        <v>137</v>
      </c>
      <c r="C95" s="22" t="s">
        <v>138</v>
      </c>
      <c r="D95" s="23" t="s">
        <v>17</v>
      </c>
      <c r="E95" s="28" t="s">
        <v>5</v>
      </c>
      <c r="F95" s="5">
        <v>8</v>
      </c>
      <c r="G95" s="10"/>
      <c r="H95" s="86">
        <f t="shared" si="20"/>
        <v>1.23</v>
      </c>
      <c r="I95" s="87">
        <f t="shared" si="22"/>
        <v>9.84</v>
      </c>
      <c r="J95" s="39" t="s">
        <v>52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</row>
    <row r="96" spans="1:193" s="6" customFormat="1" ht="26.25" customHeight="1">
      <c r="A96" s="8">
        <v>5</v>
      </c>
      <c r="B96" s="40" t="s">
        <v>94</v>
      </c>
      <c r="C96" s="22" t="s">
        <v>139</v>
      </c>
      <c r="D96" s="23" t="s">
        <v>17</v>
      </c>
      <c r="E96" s="28" t="s">
        <v>5</v>
      </c>
      <c r="F96" s="5">
        <v>4</v>
      </c>
      <c r="G96" s="10"/>
      <c r="H96" s="86">
        <f t="shared" si="20"/>
        <v>1.23</v>
      </c>
      <c r="I96" s="87">
        <f t="shared" si="22"/>
        <v>4.92</v>
      </c>
      <c r="J96" s="39" t="s">
        <v>53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</row>
    <row r="97" spans="1:193" s="6" customFormat="1" ht="26.25" customHeight="1">
      <c r="A97" s="8">
        <v>6</v>
      </c>
      <c r="B97" s="40" t="s">
        <v>140</v>
      </c>
      <c r="C97" s="22" t="s">
        <v>141</v>
      </c>
      <c r="D97" s="23" t="s">
        <v>17</v>
      </c>
      <c r="E97" s="28" t="s">
        <v>5</v>
      </c>
      <c r="F97" s="5">
        <v>4</v>
      </c>
      <c r="G97" s="10"/>
      <c r="H97" s="86">
        <f t="shared" si="20"/>
        <v>1.23</v>
      </c>
      <c r="I97" s="87">
        <f t="shared" si="22"/>
        <v>4.92</v>
      </c>
      <c r="J97" s="39" t="s">
        <v>53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</row>
    <row r="98" spans="1:193" s="6" customFormat="1" ht="26.25" customHeight="1">
      <c r="A98" s="8">
        <v>7</v>
      </c>
      <c r="B98" s="40" t="s">
        <v>94</v>
      </c>
      <c r="C98" s="22" t="s">
        <v>142</v>
      </c>
      <c r="D98" s="23" t="s">
        <v>17</v>
      </c>
      <c r="E98" s="28" t="s">
        <v>5</v>
      </c>
      <c r="F98" s="5">
        <v>2</v>
      </c>
      <c r="G98" s="10"/>
      <c r="H98" s="86">
        <f t="shared" si="20"/>
        <v>1.23</v>
      </c>
      <c r="I98" s="87">
        <f t="shared" si="22"/>
        <v>2.46</v>
      </c>
      <c r="J98" s="39" t="s">
        <v>51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</row>
    <row r="99" spans="1:193" s="6" customFormat="1" ht="26.25" customHeight="1">
      <c r="A99" s="8">
        <v>8</v>
      </c>
      <c r="B99" s="40" t="s">
        <v>143</v>
      </c>
      <c r="C99" s="22" t="s">
        <v>144</v>
      </c>
      <c r="D99" s="23" t="s">
        <v>17</v>
      </c>
      <c r="E99" s="28" t="s">
        <v>5</v>
      </c>
      <c r="F99" s="5">
        <v>2</v>
      </c>
      <c r="G99" s="10"/>
      <c r="H99" s="86">
        <f t="shared" si="20"/>
        <v>1.23</v>
      </c>
      <c r="I99" s="87">
        <f t="shared" si="22"/>
        <v>2.46</v>
      </c>
      <c r="J99" s="39" t="s">
        <v>51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</row>
    <row r="100" spans="1:193" s="6" customFormat="1" ht="26.25" customHeight="1">
      <c r="A100" s="8">
        <v>9</v>
      </c>
      <c r="B100" s="40" t="s">
        <v>145</v>
      </c>
      <c r="C100" s="22" t="s">
        <v>146</v>
      </c>
      <c r="D100" s="23" t="s">
        <v>17</v>
      </c>
      <c r="E100" s="28" t="s">
        <v>5</v>
      </c>
      <c r="F100" s="5">
        <v>2</v>
      </c>
      <c r="G100" s="10"/>
      <c r="H100" s="86">
        <f t="shared" si="20"/>
        <v>1.23</v>
      </c>
      <c r="I100" s="87">
        <f t="shared" si="22"/>
        <v>2.46</v>
      </c>
      <c r="J100" s="39" t="s">
        <v>51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</row>
    <row r="101" spans="1:193" s="6" customFormat="1" ht="26.25" customHeight="1">
      <c r="A101" s="8">
        <v>10</v>
      </c>
      <c r="B101" s="40" t="s">
        <v>145</v>
      </c>
      <c r="C101" s="22" t="s">
        <v>147</v>
      </c>
      <c r="D101" s="23" t="s">
        <v>17</v>
      </c>
      <c r="E101" s="28" t="s">
        <v>5</v>
      </c>
      <c r="F101" s="5">
        <v>2</v>
      </c>
      <c r="G101" s="10"/>
      <c r="H101" s="86">
        <f t="shared" si="20"/>
        <v>1.23</v>
      </c>
      <c r="I101" s="87">
        <f t="shared" si="22"/>
        <v>2.46</v>
      </c>
      <c r="J101" s="39" t="s">
        <v>51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</row>
    <row r="102" spans="1:193" s="6" customFormat="1" ht="26.25" customHeight="1">
      <c r="A102" s="8">
        <v>11</v>
      </c>
      <c r="B102" s="40" t="s">
        <v>148</v>
      </c>
      <c r="C102" s="22" t="s">
        <v>56</v>
      </c>
      <c r="D102" s="23" t="s">
        <v>57</v>
      </c>
      <c r="E102" s="28" t="s">
        <v>5</v>
      </c>
      <c r="F102" s="5">
        <v>20</v>
      </c>
      <c r="G102" s="10"/>
      <c r="H102" s="86">
        <f t="shared" si="20"/>
        <v>1.23</v>
      </c>
      <c r="I102" s="87">
        <f t="shared" si="22"/>
        <v>24.6</v>
      </c>
      <c r="J102" s="39" t="s">
        <v>149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</row>
    <row r="103" spans="1:193" s="6" customFormat="1" ht="26.25" customHeight="1">
      <c r="A103" s="8">
        <v>12</v>
      </c>
      <c r="B103" s="40" t="s">
        <v>150</v>
      </c>
      <c r="C103" s="22" t="s">
        <v>58</v>
      </c>
      <c r="D103" s="23" t="s">
        <v>16</v>
      </c>
      <c r="E103" s="28" t="s">
        <v>5</v>
      </c>
      <c r="F103" s="5">
        <v>20</v>
      </c>
      <c r="G103" s="10"/>
      <c r="H103" s="86">
        <f t="shared" si="20"/>
        <v>1.23</v>
      </c>
      <c r="I103" s="87">
        <f t="shared" si="22"/>
        <v>24.6</v>
      </c>
      <c r="J103" s="39" t="s">
        <v>149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</row>
    <row r="104" spans="1:193" s="6" customFormat="1" ht="26.25" customHeight="1">
      <c r="A104" s="43" t="s">
        <v>31</v>
      </c>
      <c r="B104" s="59" t="s">
        <v>218</v>
      </c>
      <c r="C104" s="60"/>
      <c r="D104" s="60"/>
      <c r="E104" s="60"/>
      <c r="F104" s="60"/>
      <c r="G104" s="60"/>
      <c r="H104" s="60"/>
      <c r="I104" s="60"/>
      <c r="J104" s="61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</row>
    <row r="105" spans="1:193" s="11" customFormat="1" ht="26.25" customHeight="1">
      <c r="A105" s="8">
        <v>1</v>
      </c>
      <c r="B105" s="42" t="s">
        <v>155</v>
      </c>
      <c r="C105" s="26">
        <v>305014</v>
      </c>
      <c r="D105" s="23" t="s">
        <v>17</v>
      </c>
      <c r="E105" s="33" t="s">
        <v>5</v>
      </c>
      <c r="F105" s="25">
        <v>3</v>
      </c>
      <c r="G105" s="24"/>
      <c r="H105" s="86">
        <f t="shared" ref="H105" si="32">PRODUCT(G105,1.23)</f>
        <v>1.23</v>
      </c>
      <c r="I105" s="87">
        <f t="shared" ref="I105" si="33">PRODUCT(F105,H105)</f>
        <v>3.69</v>
      </c>
      <c r="J105" s="39" t="s">
        <v>59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</row>
    <row r="106" spans="1:193" s="6" customFormat="1" ht="26.25" customHeight="1">
      <c r="A106" s="45" t="s">
        <v>32</v>
      </c>
      <c r="B106" s="59" t="s">
        <v>219</v>
      </c>
      <c r="C106" s="60"/>
      <c r="D106" s="60"/>
      <c r="E106" s="60"/>
      <c r="F106" s="60"/>
      <c r="G106" s="60"/>
      <c r="H106" s="60"/>
      <c r="I106" s="60"/>
      <c r="J106" s="61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</row>
    <row r="107" spans="1:193" s="12" customFormat="1" ht="26.25" customHeight="1">
      <c r="A107" s="8">
        <v>1</v>
      </c>
      <c r="B107" s="34" t="s">
        <v>156</v>
      </c>
      <c r="C107" s="22" t="s">
        <v>157</v>
      </c>
      <c r="D107" s="23" t="s">
        <v>17</v>
      </c>
      <c r="E107" s="15" t="s">
        <v>5</v>
      </c>
      <c r="F107" s="41">
        <v>1</v>
      </c>
      <c r="G107" s="10"/>
      <c r="H107" s="86">
        <f t="shared" ref="H107:H136" si="34">PRODUCT(G107,1.23)</f>
        <v>1.23</v>
      </c>
      <c r="I107" s="87">
        <f t="shared" ref="I107:I136" si="35">PRODUCT(F107,H107)</f>
        <v>1.23</v>
      </c>
      <c r="J107" s="35" t="s">
        <v>54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</row>
    <row r="108" spans="1:193" s="6" customFormat="1" ht="26.25" customHeight="1">
      <c r="A108" s="152">
        <v>2</v>
      </c>
      <c r="B108" s="34" t="s">
        <v>158</v>
      </c>
      <c r="C108" s="22" t="s">
        <v>159</v>
      </c>
      <c r="D108" s="23" t="s">
        <v>17</v>
      </c>
      <c r="E108" s="15" t="s">
        <v>5</v>
      </c>
      <c r="F108" s="41">
        <v>2</v>
      </c>
      <c r="G108" s="10"/>
      <c r="H108" s="86">
        <f t="shared" si="34"/>
        <v>1.23</v>
      </c>
      <c r="I108" s="87">
        <f t="shared" si="35"/>
        <v>2.46</v>
      </c>
      <c r="J108" s="35" t="s">
        <v>51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</row>
    <row r="109" spans="1:193" s="6" customFormat="1" ht="26.25" customHeight="1">
      <c r="A109" s="8">
        <v>3</v>
      </c>
      <c r="B109" s="34" t="s">
        <v>160</v>
      </c>
      <c r="C109" s="22" t="s">
        <v>161</v>
      </c>
      <c r="D109" s="23" t="s">
        <v>17</v>
      </c>
      <c r="E109" s="15" t="s">
        <v>5</v>
      </c>
      <c r="F109" s="41">
        <v>2</v>
      </c>
      <c r="G109" s="10"/>
      <c r="H109" s="86">
        <f t="shared" si="34"/>
        <v>1.23</v>
      </c>
      <c r="I109" s="87">
        <f t="shared" si="35"/>
        <v>2.46</v>
      </c>
      <c r="J109" s="35" t="s">
        <v>51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</row>
    <row r="110" spans="1:193" s="6" customFormat="1" ht="23.25" customHeight="1">
      <c r="A110" s="8">
        <v>4</v>
      </c>
      <c r="B110" s="40" t="s">
        <v>162</v>
      </c>
      <c r="C110" s="22" t="s">
        <v>163</v>
      </c>
      <c r="D110" s="23" t="s">
        <v>17</v>
      </c>
      <c r="E110" s="15" t="s">
        <v>5</v>
      </c>
      <c r="F110" s="41">
        <v>1</v>
      </c>
      <c r="G110" s="10"/>
      <c r="H110" s="86">
        <f t="shared" si="34"/>
        <v>1.23</v>
      </c>
      <c r="I110" s="87">
        <f t="shared" si="35"/>
        <v>1.23</v>
      </c>
      <c r="J110" s="35" t="s">
        <v>54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</row>
    <row r="111" spans="1:193" s="6" customFormat="1" ht="26.25" customHeight="1">
      <c r="A111" s="8">
        <v>5</v>
      </c>
      <c r="B111" s="34" t="s">
        <v>164</v>
      </c>
      <c r="C111" s="22" t="s">
        <v>165</v>
      </c>
      <c r="D111" s="23" t="s">
        <v>17</v>
      </c>
      <c r="E111" s="15" t="s">
        <v>5</v>
      </c>
      <c r="F111" s="41">
        <v>1</v>
      </c>
      <c r="G111" s="10"/>
      <c r="H111" s="86">
        <f t="shared" si="34"/>
        <v>1.23</v>
      </c>
      <c r="I111" s="87">
        <f t="shared" si="35"/>
        <v>1.23</v>
      </c>
      <c r="J111" s="35" t="s">
        <v>54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</row>
    <row r="112" spans="1:193" s="6" customFormat="1" ht="26.25" customHeight="1">
      <c r="A112" s="43" t="s">
        <v>33</v>
      </c>
      <c r="B112" s="53" t="s">
        <v>166</v>
      </c>
      <c r="C112" s="54"/>
      <c r="D112" s="54"/>
      <c r="E112" s="54"/>
      <c r="F112" s="54"/>
      <c r="G112" s="54"/>
      <c r="H112" s="54"/>
      <c r="I112" s="54"/>
      <c r="J112" s="55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</row>
    <row r="113" spans="1:193" s="6" customFormat="1" ht="26.25" customHeight="1">
      <c r="A113" s="8">
        <v>1</v>
      </c>
      <c r="B113" s="34" t="s">
        <v>167</v>
      </c>
      <c r="C113" s="22" t="s">
        <v>168</v>
      </c>
      <c r="D113" s="23" t="s">
        <v>17</v>
      </c>
      <c r="E113" s="15" t="s">
        <v>5</v>
      </c>
      <c r="F113" s="41">
        <v>6</v>
      </c>
      <c r="G113" s="10"/>
      <c r="H113" s="86">
        <f t="shared" si="34"/>
        <v>1.23</v>
      </c>
      <c r="I113" s="87">
        <f t="shared" si="35"/>
        <v>7.38</v>
      </c>
      <c r="J113" s="35" t="s">
        <v>55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</row>
    <row r="114" spans="1:193" s="6" customFormat="1" ht="26.25" customHeight="1">
      <c r="A114" s="8">
        <v>2</v>
      </c>
      <c r="B114" s="34" t="s">
        <v>169</v>
      </c>
      <c r="C114" s="22" t="s">
        <v>170</v>
      </c>
      <c r="D114" s="23" t="s">
        <v>17</v>
      </c>
      <c r="E114" s="15" t="s">
        <v>5</v>
      </c>
      <c r="F114" s="41">
        <v>2</v>
      </c>
      <c r="G114" s="10"/>
      <c r="H114" s="86">
        <f t="shared" si="34"/>
        <v>1.23</v>
      </c>
      <c r="I114" s="87">
        <f t="shared" si="35"/>
        <v>2.46</v>
      </c>
      <c r="J114" s="35" t="s">
        <v>51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</row>
    <row r="115" spans="1:193" s="6" customFormat="1" ht="26.25" customHeight="1">
      <c r="A115" s="8">
        <v>3</v>
      </c>
      <c r="B115" s="34" t="s">
        <v>171</v>
      </c>
      <c r="C115" s="22" t="s">
        <v>172</v>
      </c>
      <c r="D115" s="23" t="s">
        <v>179</v>
      </c>
      <c r="E115" s="15" t="s">
        <v>5</v>
      </c>
      <c r="F115" s="41">
        <v>2</v>
      </c>
      <c r="G115" s="10"/>
      <c r="H115" s="86">
        <f t="shared" si="34"/>
        <v>1.23</v>
      </c>
      <c r="I115" s="87">
        <f t="shared" si="35"/>
        <v>2.46</v>
      </c>
      <c r="J115" s="35" t="s">
        <v>51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</row>
    <row r="116" spans="1:193" s="6" customFormat="1" ht="26.25" customHeight="1">
      <c r="A116" s="8">
        <v>4</v>
      </c>
      <c r="B116" s="34" t="s">
        <v>173</v>
      </c>
      <c r="C116" s="22" t="s">
        <v>174</v>
      </c>
      <c r="D116" s="23" t="s">
        <v>17</v>
      </c>
      <c r="E116" s="15" t="s">
        <v>5</v>
      </c>
      <c r="F116" s="41">
        <v>4</v>
      </c>
      <c r="G116" s="10"/>
      <c r="H116" s="86">
        <f t="shared" si="34"/>
        <v>1.23</v>
      </c>
      <c r="I116" s="87">
        <f t="shared" si="35"/>
        <v>4.92</v>
      </c>
      <c r="J116" s="35" t="s">
        <v>53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</row>
    <row r="117" spans="1:193" s="6" customFormat="1" ht="26.25" customHeight="1">
      <c r="A117" s="8">
        <v>5</v>
      </c>
      <c r="B117" s="34" t="s">
        <v>175</v>
      </c>
      <c r="C117" s="22" t="s">
        <v>176</v>
      </c>
      <c r="D117" s="23" t="s">
        <v>17</v>
      </c>
      <c r="E117" s="15" t="s">
        <v>5</v>
      </c>
      <c r="F117" s="41">
        <v>4</v>
      </c>
      <c r="G117" s="10"/>
      <c r="H117" s="86">
        <f t="shared" si="34"/>
        <v>1.23</v>
      </c>
      <c r="I117" s="87">
        <f t="shared" si="35"/>
        <v>4.92</v>
      </c>
      <c r="J117" s="35" t="s">
        <v>53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</row>
    <row r="118" spans="1:193" s="6" customFormat="1" ht="26.25" customHeight="1">
      <c r="A118" s="8">
        <v>6</v>
      </c>
      <c r="B118" s="34" t="s">
        <v>177</v>
      </c>
      <c r="C118" s="22" t="s">
        <v>178</v>
      </c>
      <c r="D118" s="23" t="s">
        <v>180</v>
      </c>
      <c r="E118" s="15" t="s">
        <v>5</v>
      </c>
      <c r="F118" s="41">
        <v>2</v>
      </c>
      <c r="G118" s="10"/>
      <c r="H118" s="86">
        <f t="shared" si="34"/>
        <v>1.23</v>
      </c>
      <c r="I118" s="87">
        <f t="shared" si="35"/>
        <v>2.46</v>
      </c>
      <c r="J118" s="35" t="s">
        <v>51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</row>
    <row r="119" spans="1:193" s="6" customFormat="1" ht="26.25" customHeight="1">
      <c r="A119" s="8">
        <v>7</v>
      </c>
      <c r="B119" s="34" t="s">
        <v>181</v>
      </c>
      <c r="C119" s="22" t="s">
        <v>182</v>
      </c>
      <c r="D119" s="23" t="s">
        <v>17</v>
      </c>
      <c r="E119" s="15" t="s">
        <v>5</v>
      </c>
      <c r="F119" s="41">
        <v>1</v>
      </c>
      <c r="G119" s="10"/>
      <c r="H119" s="86">
        <f t="shared" si="34"/>
        <v>1.23</v>
      </c>
      <c r="I119" s="87">
        <f t="shared" si="35"/>
        <v>1.23</v>
      </c>
      <c r="J119" s="35" t="s">
        <v>54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</row>
    <row r="120" spans="1:193" s="6" customFormat="1" ht="26.25" customHeight="1">
      <c r="A120" s="8">
        <v>8</v>
      </c>
      <c r="B120" s="34" t="s">
        <v>183</v>
      </c>
      <c r="C120" s="22" t="s">
        <v>184</v>
      </c>
      <c r="D120" s="23" t="s">
        <v>17</v>
      </c>
      <c r="E120" s="15" t="s">
        <v>5</v>
      </c>
      <c r="F120" s="41">
        <v>1</v>
      </c>
      <c r="G120" s="10"/>
      <c r="H120" s="86">
        <f t="shared" si="34"/>
        <v>1.23</v>
      </c>
      <c r="I120" s="87">
        <f t="shared" si="35"/>
        <v>1.23</v>
      </c>
      <c r="J120" s="35" t="s">
        <v>54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</row>
    <row r="121" spans="1:193" s="6" customFormat="1" ht="26.25" customHeight="1">
      <c r="A121" s="8">
        <v>9</v>
      </c>
      <c r="B121" s="34" t="s">
        <v>185</v>
      </c>
      <c r="C121" s="22">
        <v>460074720</v>
      </c>
      <c r="D121" s="23" t="s">
        <v>17</v>
      </c>
      <c r="E121" s="15" t="s">
        <v>5</v>
      </c>
      <c r="F121" s="41">
        <v>1</v>
      </c>
      <c r="G121" s="10"/>
      <c r="H121" s="86">
        <f t="shared" si="34"/>
        <v>1.23</v>
      </c>
      <c r="I121" s="87">
        <f t="shared" si="35"/>
        <v>1.23</v>
      </c>
      <c r="J121" s="35" t="s">
        <v>54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</row>
    <row r="122" spans="1:193" s="6" customFormat="1" ht="26.25" customHeight="1">
      <c r="A122" s="8">
        <v>10</v>
      </c>
      <c r="B122" s="34" t="s">
        <v>186</v>
      </c>
      <c r="C122" s="22">
        <v>460503500</v>
      </c>
      <c r="D122" s="23" t="s">
        <v>17</v>
      </c>
      <c r="E122" s="15" t="s">
        <v>5</v>
      </c>
      <c r="F122" s="41">
        <v>1</v>
      </c>
      <c r="G122" s="10"/>
      <c r="H122" s="86">
        <f t="shared" si="34"/>
        <v>1.23</v>
      </c>
      <c r="I122" s="87">
        <f t="shared" si="35"/>
        <v>1.23</v>
      </c>
      <c r="J122" s="35" t="s">
        <v>54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</row>
    <row r="123" spans="1:193" s="6" customFormat="1" ht="26.25" customHeight="1">
      <c r="A123" s="8">
        <v>11</v>
      </c>
      <c r="B123" s="34" t="s">
        <v>187</v>
      </c>
      <c r="C123" s="22" t="s">
        <v>188</v>
      </c>
      <c r="D123" s="23" t="s">
        <v>17</v>
      </c>
      <c r="E123" s="15" t="s">
        <v>5</v>
      </c>
      <c r="F123" s="41">
        <v>2</v>
      </c>
      <c r="G123" s="10"/>
      <c r="H123" s="86">
        <f t="shared" si="34"/>
        <v>1.23</v>
      </c>
      <c r="I123" s="87">
        <f t="shared" si="35"/>
        <v>2.46</v>
      </c>
      <c r="J123" s="35" t="s">
        <v>51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</row>
    <row r="124" spans="1:193" s="6" customFormat="1" ht="26.25" customHeight="1">
      <c r="A124" s="8">
        <v>12</v>
      </c>
      <c r="B124" s="34" t="s">
        <v>189</v>
      </c>
      <c r="C124" s="22" t="s">
        <v>190</v>
      </c>
      <c r="D124" s="23" t="s">
        <v>17</v>
      </c>
      <c r="E124" s="15" t="s">
        <v>5</v>
      </c>
      <c r="F124" s="41">
        <v>2</v>
      </c>
      <c r="G124" s="10"/>
      <c r="H124" s="86">
        <f t="shared" si="34"/>
        <v>1.23</v>
      </c>
      <c r="I124" s="87">
        <f t="shared" si="35"/>
        <v>2.46</v>
      </c>
      <c r="J124" s="35" t="s">
        <v>51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</row>
    <row r="125" spans="1:193" s="6" customFormat="1" ht="26.25" customHeight="1">
      <c r="A125" s="8">
        <v>13</v>
      </c>
      <c r="B125" s="34" t="s">
        <v>191</v>
      </c>
      <c r="C125" s="22" t="s">
        <v>192</v>
      </c>
      <c r="D125" s="23" t="s">
        <v>17</v>
      </c>
      <c r="E125" s="15" t="s">
        <v>5</v>
      </c>
      <c r="F125" s="41">
        <v>2</v>
      </c>
      <c r="G125" s="10"/>
      <c r="H125" s="86">
        <f t="shared" si="34"/>
        <v>1.23</v>
      </c>
      <c r="I125" s="87">
        <f t="shared" si="35"/>
        <v>2.46</v>
      </c>
      <c r="J125" s="35" t="s">
        <v>51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</row>
    <row r="126" spans="1:193" s="6" customFormat="1" ht="26.25" customHeight="1">
      <c r="A126" s="8">
        <v>14</v>
      </c>
      <c r="B126" s="34" t="s">
        <v>113</v>
      </c>
      <c r="C126" s="22" t="s">
        <v>193</v>
      </c>
      <c r="D126" s="23" t="s">
        <v>17</v>
      </c>
      <c r="E126" s="15" t="s">
        <v>5</v>
      </c>
      <c r="F126" s="41">
        <v>2</v>
      </c>
      <c r="G126" s="10"/>
      <c r="H126" s="86">
        <f t="shared" si="34"/>
        <v>1.23</v>
      </c>
      <c r="I126" s="87">
        <f t="shared" si="35"/>
        <v>2.46</v>
      </c>
      <c r="J126" s="35" t="s">
        <v>51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</row>
    <row r="127" spans="1:193" s="6" customFormat="1" ht="26.25" customHeight="1">
      <c r="A127" s="8">
        <v>15</v>
      </c>
      <c r="B127" s="34" t="s">
        <v>194</v>
      </c>
      <c r="C127" s="22" t="s">
        <v>195</v>
      </c>
      <c r="D127" s="23" t="s">
        <v>17</v>
      </c>
      <c r="E127" s="15" t="s">
        <v>5</v>
      </c>
      <c r="F127" s="41">
        <v>2</v>
      </c>
      <c r="G127" s="10"/>
      <c r="H127" s="86">
        <f t="shared" si="34"/>
        <v>1.23</v>
      </c>
      <c r="I127" s="87">
        <f t="shared" si="35"/>
        <v>2.46</v>
      </c>
      <c r="J127" s="35" t="s">
        <v>51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</row>
    <row r="128" spans="1:193" s="6" customFormat="1" ht="26.25" customHeight="1">
      <c r="A128" s="8">
        <v>16</v>
      </c>
      <c r="B128" s="34" t="s">
        <v>196</v>
      </c>
      <c r="C128" s="22" t="s">
        <v>197</v>
      </c>
      <c r="D128" s="23" t="s">
        <v>198</v>
      </c>
      <c r="E128" s="15" t="s">
        <v>5</v>
      </c>
      <c r="F128" s="41">
        <v>1</v>
      </c>
      <c r="G128" s="10"/>
      <c r="H128" s="86">
        <f t="shared" si="34"/>
        <v>1.23</v>
      </c>
      <c r="I128" s="87">
        <f t="shared" si="35"/>
        <v>1.23</v>
      </c>
      <c r="J128" s="35" t="s">
        <v>54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</row>
    <row r="129" spans="1:193" s="6" customFormat="1" ht="26.25" customHeight="1">
      <c r="A129" s="8">
        <v>17</v>
      </c>
      <c r="B129" s="34" t="s">
        <v>199</v>
      </c>
      <c r="C129" s="22" t="s">
        <v>200</v>
      </c>
      <c r="D129" s="23" t="s">
        <v>17</v>
      </c>
      <c r="E129" s="15" t="s">
        <v>5</v>
      </c>
      <c r="F129" s="41">
        <v>1</v>
      </c>
      <c r="G129" s="10"/>
      <c r="H129" s="86">
        <f t="shared" si="34"/>
        <v>1.23</v>
      </c>
      <c r="I129" s="87">
        <f t="shared" si="35"/>
        <v>1.23</v>
      </c>
      <c r="J129" s="35" t="s">
        <v>54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</row>
    <row r="130" spans="1:193" s="6" customFormat="1" ht="26.25" customHeight="1">
      <c r="A130" s="8">
        <v>18</v>
      </c>
      <c r="B130" s="34" t="s">
        <v>201</v>
      </c>
      <c r="C130" s="22">
        <v>460321300</v>
      </c>
      <c r="D130" s="23" t="s">
        <v>17</v>
      </c>
      <c r="E130" s="15" t="s">
        <v>5</v>
      </c>
      <c r="F130" s="41">
        <v>1</v>
      </c>
      <c r="G130" s="10"/>
      <c r="H130" s="86">
        <f t="shared" si="34"/>
        <v>1.23</v>
      </c>
      <c r="I130" s="87">
        <f t="shared" si="35"/>
        <v>1.23</v>
      </c>
      <c r="J130" s="35" t="s">
        <v>54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</row>
    <row r="131" spans="1:193" s="6" customFormat="1" ht="26.25" customHeight="1">
      <c r="A131" s="8">
        <v>19</v>
      </c>
      <c r="B131" s="34" t="s">
        <v>94</v>
      </c>
      <c r="C131" s="22">
        <v>460321500</v>
      </c>
      <c r="D131" s="23" t="s">
        <v>17</v>
      </c>
      <c r="E131" s="15" t="s">
        <v>5</v>
      </c>
      <c r="F131" s="41">
        <v>1</v>
      </c>
      <c r="G131" s="10"/>
      <c r="H131" s="86">
        <f t="shared" si="34"/>
        <v>1.23</v>
      </c>
      <c r="I131" s="87">
        <f t="shared" si="35"/>
        <v>1.23</v>
      </c>
      <c r="J131" s="35" t="s">
        <v>54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</row>
    <row r="132" spans="1:193" s="6" customFormat="1" ht="26.25" customHeight="1">
      <c r="A132" s="8">
        <v>20</v>
      </c>
      <c r="B132" s="34" t="s">
        <v>202</v>
      </c>
      <c r="C132" s="22" t="s">
        <v>203</v>
      </c>
      <c r="D132" s="23" t="s">
        <v>17</v>
      </c>
      <c r="E132" s="15" t="s">
        <v>5</v>
      </c>
      <c r="F132" s="41">
        <v>4</v>
      </c>
      <c r="G132" s="10"/>
      <c r="H132" s="86">
        <f t="shared" si="34"/>
        <v>1.23</v>
      </c>
      <c r="I132" s="87">
        <f t="shared" si="35"/>
        <v>4.92</v>
      </c>
      <c r="J132" s="35" t="s">
        <v>53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</row>
    <row r="133" spans="1:193" s="6" customFormat="1" ht="26.25" customHeight="1">
      <c r="A133" s="8">
        <v>21</v>
      </c>
      <c r="B133" s="34" t="s">
        <v>204</v>
      </c>
      <c r="C133" s="22" t="s">
        <v>205</v>
      </c>
      <c r="D133" s="23" t="s">
        <v>17</v>
      </c>
      <c r="E133" s="15" t="s">
        <v>5</v>
      </c>
      <c r="F133" s="41">
        <v>2</v>
      </c>
      <c r="G133" s="10"/>
      <c r="H133" s="86">
        <f t="shared" si="34"/>
        <v>1.23</v>
      </c>
      <c r="I133" s="87">
        <f t="shared" si="35"/>
        <v>2.46</v>
      </c>
      <c r="J133" s="35" t="s">
        <v>51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</row>
    <row r="134" spans="1:193" s="6" customFormat="1" ht="26.25" customHeight="1">
      <c r="A134" s="8">
        <v>22</v>
      </c>
      <c r="B134" s="34" t="s">
        <v>206</v>
      </c>
      <c r="C134" s="22" t="s">
        <v>207</v>
      </c>
      <c r="D134" s="23" t="s">
        <v>17</v>
      </c>
      <c r="E134" s="15" t="s">
        <v>5</v>
      </c>
      <c r="F134" s="41">
        <v>2</v>
      </c>
      <c r="G134" s="10"/>
      <c r="H134" s="86">
        <f t="shared" si="34"/>
        <v>1.23</v>
      </c>
      <c r="I134" s="87">
        <f t="shared" si="35"/>
        <v>2.46</v>
      </c>
      <c r="J134" s="35" t="s">
        <v>51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</row>
    <row r="135" spans="1:193" s="6" customFormat="1" ht="26.25" customHeight="1">
      <c r="A135" s="8">
        <v>23</v>
      </c>
      <c r="B135" s="34" t="s">
        <v>208</v>
      </c>
      <c r="C135" s="22" t="s">
        <v>209</v>
      </c>
      <c r="D135" s="23" t="s">
        <v>17</v>
      </c>
      <c r="E135" s="15" t="s">
        <v>5</v>
      </c>
      <c r="F135" s="41">
        <v>2</v>
      </c>
      <c r="G135" s="10"/>
      <c r="H135" s="86">
        <f t="shared" si="34"/>
        <v>1.23</v>
      </c>
      <c r="I135" s="87">
        <f t="shared" si="35"/>
        <v>2.46</v>
      </c>
      <c r="J135" s="35" t="s">
        <v>51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</row>
    <row r="136" spans="1:193" s="6" customFormat="1" ht="26.25" customHeight="1">
      <c r="A136" s="8">
        <v>24</v>
      </c>
      <c r="B136" s="34" t="s">
        <v>210</v>
      </c>
      <c r="C136" s="22" t="s">
        <v>211</v>
      </c>
      <c r="D136" s="23" t="s">
        <v>212</v>
      </c>
      <c r="E136" s="15" t="s">
        <v>5</v>
      </c>
      <c r="F136" s="41">
        <v>1</v>
      </c>
      <c r="G136" s="10"/>
      <c r="H136" s="86">
        <f t="shared" si="34"/>
        <v>1.23</v>
      </c>
      <c r="I136" s="87">
        <f t="shared" si="35"/>
        <v>1.23</v>
      </c>
      <c r="J136" s="35" t="s">
        <v>54</v>
      </c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</row>
    <row r="137" spans="1:193" s="6" customFormat="1" ht="26.25" customHeight="1">
      <c r="A137" s="8">
        <v>25</v>
      </c>
      <c r="B137" s="34" t="s">
        <v>213</v>
      </c>
      <c r="C137" s="22" t="s">
        <v>214</v>
      </c>
      <c r="D137" s="23" t="s">
        <v>215</v>
      </c>
      <c r="E137" s="15" t="s">
        <v>5</v>
      </c>
      <c r="F137" s="41">
        <v>1</v>
      </c>
      <c r="G137" s="10"/>
      <c r="H137" s="86">
        <f>PRODUCT(G137,1.23)</f>
        <v>1.23</v>
      </c>
      <c r="I137" s="87">
        <f>PRODUCT(F137,H137)</f>
        <v>1.23</v>
      </c>
      <c r="J137" s="35" t="s">
        <v>54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</row>
    <row r="138" spans="1:193" s="6" customFormat="1" ht="26.25" customHeight="1">
      <c r="A138" s="43" t="s">
        <v>221</v>
      </c>
      <c r="B138" s="59" t="s">
        <v>222</v>
      </c>
      <c r="C138" s="60"/>
      <c r="D138" s="60"/>
      <c r="E138" s="60"/>
      <c r="F138" s="60"/>
      <c r="G138" s="60"/>
      <c r="H138" s="60"/>
      <c r="I138" s="60"/>
      <c r="J138" s="61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</row>
    <row r="139" spans="1:193" s="6" customFormat="1" ht="26.25" customHeight="1">
      <c r="A139" s="8">
        <v>1</v>
      </c>
      <c r="B139" s="34" t="s">
        <v>223</v>
      </c>
      <c r="C139" s="22" t="s">
        <v>224</v>
      </c>
      <c r="D139" s="23" t="s">
        <v>225</v>
      </c>
      <c r="E139" s="15" t="s">
        <v>5</v>
      </c>
      <c r="F139" s="41">
        <v>4</v>
      </c>
      <c r="G139" s="10"/>
      <c r="H139" s="86">
        <f t="shared" ref="H139:H140" si="36">PRODUCT(G139,1.23)</f>
        <v>1.23</v>
      </c>
      <c r="I139" s="87">
        <f t="shared" ref="I139:I140" si="37">PRODUCT(F139,H139)</f>
        <v>4.92</v>
      </c>
      <c r="J139" s="35" t="s">
        <v>226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</row>
    <row r="140" spans="1:193" s="6" customFormat="1" ht="26.25" customHeight="1">
      <c r="A140" s="8">
        <v>2</v>
      </c>
      <c r="B140" s="34" t="s">
        <v>227</v>
      </c>
      <c r="C140" s="22" t="s">
        <v>228</v>
      </c>
      <c r="D140" s="23" t="s">
        <v>229</v>
      </c>
      <c r="E140" s="15" t="s">
        <v>5</v>
      </c>
      <c r="F140" s="41">
        <v>6</v>
      </c>
      <c r="G140" s="10"/>
      <c r="H140" s="86">
        <f t="shared" si="36"/>
        <v>1.23</v>
      </c>
      <c r="I140" s="87">
        <f t="shared" si="37"/>
        <v>7.38</v>
      </c>
      <c r="J140" s="35" t="s">
        <v>230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</row>
    <row r="141" spans="1:193" s="6" customFormat="1" ht="26.25" customHeight="1">
      <c r="A141" s="43" t="s">
        <v>235</v>
      </c>
      <c r="B141" s="68" t="s">
        <v>236</v>
      </c>
      <c r="C141" s="60"/>
      <c r="D141" s="60"/>
      <c r="E141" s="60"/>
      <c r="F141" s="60"/>
      <c r="G141" s="60"/>
      <c r="H141" s="60"/>
      <c r="I141" s="60"/>
      <c r="J141" s="61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</row>
    <row r="142" spans="1:193" s="6" customFormat="1" ht="26.25" customHeight="1">
      <c r="A142" s="8">
        <v>1</v>
      </c>
      <c r="B142" s="34" t="s">
        <v>223</v>
      </c>
      <c r="C142" s="22" t="s">
        <v>237</v>
      </c>
      <c r="D142" s="23" t="s">
        <v>238</v>
      </c>
      <c r="E142" s="15" t="s">
        <v>5</v>
      </c>
      <c r="F142" s="41">
        <v>3</v>
      </c>
      <c r="G142" s="10"/>
      <c r="H142" s="86">
        <f t="shared" ref="H142:H143" si="38">PRODUCT(G142,1.23)</f>
        <v>1.23</v>
      </c>
      <c r="I142" s="87">
        <f t="shared" ref="I142:I143" si="39">PRODUCT(F142,H142)</f>
        <v>3.69</v>
      </c>
      <c r="J142" s="35" t="s">
        <v>239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</row>
    <row r="143" spans="1:193" s="6" customFormat="1" ht="26.25" customHeight="1">
      <c r="A143" s="8">
        <v>2</v>
      </c>
      <c r="B143" s="34" t="s">
        <v>240</v>
      </c>
      <c r="C143" s="22" t="s">
        <v>241</v>
      </c>
      <c r="D143" s="23" t="s">
        <v>242</v>
      </c>
      <c r="E143" s="15" t="s">
        <v>5</v>
      </c>
      <c r="F143" s="41">
        <v>2</v>
      </c>
      <c r="G143" s="10"/>
      <c r="H143" s="86">
        <f t="shared" si="38"/>
        <v>1.23</v>
      </c>
      <c r="I143" s="87">
        <f t="shared" si="39"/>
        <v>2.46</v>
      </c>
      <c r="J143" s="35" t="s">
        <v>243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</row>
    <row r="144" spans="1:193" s="6" customFormat="1" ht="26.25" customHeight="1">
      <c r="A144" s="43" t="s">
        <v>244</v>
      </c>
      <c r="B144" s="68" t="s">
        <v>245</v>
      </c>
      <c r="C144" s="60"/>
      <c r="D144" s="60"/>
      <c r="E144" s="60"/>
      <c r="F144" s="60"/>
      <c r="G144" s="60"/>
      <c r="H144" s="60"/>
      <c r="I144" s="60"/>
      <c r="J144" s="61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</row>
    <row r="145" spans="1:193" s="6" customFormat="1" ht="26.25" customHeight="1">
      <c r="A145" s="8">
        <v>1</v>
      </c>
      <c r="B145" s="34" t="s">
        <v>246</v>
      </c>
      <c r="C145" s="22" t="s">
        <v>247</v>
      </c>
      <c r="D145" s="23" t="s">
        <v>248</v>
      </c>
      <c r="E145" s="15" t="s">
        <v>5</v>
      </c>
      <c r="F145" s="41">
        <v>2</v>
      </c>
      <c r="G145" s="10"/>
      <c r="H145" s="86">
        <f t="shared" ref="H145:H148" si="40">PRODUCT(G145,1.23)</f>
        <v>1.23</v>
      </c>
      <c r="I145" s="87">
        <f t="shared" ref="I145:I148" si="41">PRODUCT(F145,H145)</f>
        <v>2.46</v>
      </c>
      <c r="J145" s="35" t="s">
        <v>243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</row>
    <row r="146" spans="1:193" s="6" customFormat="1" ht="26.25" customHeight="1">
      <c r="A146" s="8">
        <v>2</v>
      </c>
      <c r="B146" s="34" t="s">
        <v>249</v>
      </c>
      <c r="C146" s="22" t="s">
        <v>250</v>
      </c>
      <c r="D146" s="23" t="s">
        <v>251</v>
      </c>
      <c r="E146" s="15" t="s">
        <v>5</v>
      </c>
      <c r="F146" s="41">
        <v>2</v>
      </c>
      <c r="G146" s="10"/>
      <c r="H146" s="86">
        <f t="shared" ref="H146" si="42">PRODUCT(G146,1.23)</f>
        <v>1.23</v>
      </c>
      <c r="I146" s="87">
        <f t="shared" ref="I146" si="43">PRODUCT(F146,H146)</f>
        <v>2.46</v>
      </c>
      <c r="J146" s="35" t="s">
        <v>243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</row>
    <row r="147" spans="1:193" s="6" customFormat="1" ht="42" customHeight="1">
      <c r="A147" s="8">
        <v>3</v>
      </c>
      <c r="B147" s="34" t="s">
        <v>249</v>
      </c>
      <c r="C147" s="22" t="s">
        <v>252</v>
      </c>
      <c r="D147" s="23" t="s">
        <v>253</v>
      </c>
      <c r="E147" s="15" t="s">
        <v>5</v>
      </c>
      <c r="F147" s="41">
        <v>2</v>
      </c>
      <c r="G147" s="10"/>
      <c r="H147" s="86">
        <f t="shared" ref="H147" si="44">PRODUCT(G147,1.23)</f>
        <v>1.23</v>
      </c>
      <c r="I147" s="87">
        <f t="shared" ref="I147" si="45">PRODUCT(F147,H147)</f>
        <v>2.46</v>
      </c>
      <c r="J147" s="35" t="s">
        <v>243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</row>
    <row r="148" spans="1:193" s="6" customFormat="1" ht="42" customHeight="1">
      <c r="A148" s="8">
        <v>4</v>
      </c>
      <c r="B148" s="34" t="s">
        <v>254</v>
      </c>
      <c r="C148" s="48" t="s">
        <v>255</v>
      </c>
      <c r="D148" s="23" t="s">
        <v>256</v>
      </c>
      <c r="E148" s="15" t="s">
        <v>5</v>
      </c>
      <c r="F148" s="41">
        <v>2</v>
      </c>
      <c r="G148" s="10"/>
      <c r="H148" s="86">
        <f t="shared" si="40"/>
        <v>1.23</v>
      </c>
      <c r="I148" s="87">
        <f t="shared" si="41"/>
        <v>2.46</v>
      </c>
      <c r="J148" s="35" t="s">
        <v>243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</row>
    <row r="149" spans="1:193" s="6" customFormat="1" ht="31.5" customHeight="1">
      <c r="A149" s="43" t="s">
        <v>284</v>
      </c>
      <c r="B149" s="68" t="s">
        <v>289</v>
      </c>
      <c r="C149" s="60"/>
      <c r="D149" s="60"/>
      <c r="E149" s="60"/>
      <c r="F149" s="60"/>
      <c r="G149" s="60"/>
      <c r="H149" s="60"/>
      <c r="I149" s="60"/>
      <c r="J149" s="61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</row>
    <row r="150" spans="1:193" s="6" customFormat="1" ht="30" customHeight="1">
      <c r="A150" s="8">
        <v>1</v>
      </c>
      <c r="B150" s="34" t="s">
        <v>223</v>
      </c>
      <c r="C150" s="48" t="s">
        <v>276</v>
      </c>
      <c r="D150" s="23" t="s">
        <v>277</v>
      </c>
      <c r="E150" s="15" t="s">
        <v>5</v>
      </c>
      <c r="F150" s="41">
        <v>2</v>
      </c>
      <c r="G150" s="10"/>
      <c r="H150" s="86">
        <v>1.23</v>
      </c>
      <c r="I150" s="87">
        <f t="shared" ref="I150:I156" si="46">PRODUCT(F150,H150)</f>
        <v>2.46</v>
      </c>
      <c r="J150" s="35" t="s">
        <v>278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</row>
    <row r="151" spans="1:193" s="6" customFormat="1" ht="27" customHeight="1">
      <c r="A151" s="8">
        <v>2</v>
      </c>
      <c r="B151" s="34" t="s">
        <v>223</v>
      </c>
      <c r="C151" s="48" t="s">
        <v>290</v>
      </c>
      <c r="D151" s="23" t="s">
        <v>291</v>
      </c>
      <c r="E151" s="15" t="s">
        <v>5</v>
      </c>
      <c r="F151" s="41">
        <v>1</v>
      </c>
      <c r="G151" s="10"/>
      <c r="H151" s="86">
        <v>1.23</v>
      </c>
      <c r="I151" s="87">
        <f t="shared" si="46"/>
        <v>1.23</v>
      </c>
      <c r="J151" s="35" t="s">
        <v>294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</row>
    <row r="152" spans="1:193" s="6" customFormat="1" ht="27.75" customHeight="1">
      <c r="A152" s="8">
        <v>3</v>
      </c>
      <c r="B152" s="34" t="s">
        <v>74</v>
      </c>
      <c r="C152" s="48" t="s">
        <v>272</v>
      </c>
      <c r="D152" s="23" t="s">
        <v>273</v>
      </c>
      <c r="E152" s="15" t="s">
        <v>5</v>
      </c>
      <c r="F152" s="41">
        <v>2</v>
      </c>
      <c r="G152" s="10"/>
      <c r="H152" s="86">
        <v>1.23</v>
      </c>
      <c r="I152" s="87">
        <f t="shared" si="46"/>
        <v>2.46</v>
      </c>
      <c r="J152" s="35" t="s">
        <v>278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</row>
    <row r="153" spans="1:193" s="6" customFormat="1" ht="27.75" customHeight="1">
      <c r="A153" s="8">
        <v>4</v>
      </c>
      <c r="B153" s="34" t="s">
        <v>279</v>
      </c>
      <c r="C153" s="48"/>
      <c r="D153" s="23" t="s">
        <v>280</v>
      </c>
      <c r="E153" s="15" t="s">
        <v>5</v>
      </c>
      <c r="F153" s="41">
        <v>2</v>
      </c>
      <c r="G153" s="10"/>
      <c r="H153" s="86">
        <v>1.23</v>
      </c>
      <c r="I153" s="87">
        <f t="shared" si="46"/>
        <v>2.46</v>
      </c>
      <c r="J153" s="35" t="s">
        <v>278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</row>
    <row r="154" spans="1:193" s="6" customFormat="1" ht="26.25" customHeight="1">
      <c r="A154" s="8">
        <v>5</v>
      </c>
      <c r="B154" s="34" t="s">
        <v>78</v>
      </c>
      <c r="C154" s="48" t="s">
        <v>292</v>
      </c>
      <c r="D154" s="23" t="s">
        <v>293</v>
      </c>
      <c r="E154" s="15" t="s">
        <v>5</v>
      </c>
      <c r="F154" s="41">
        <v>1</v>
      </c>
      <c r="G154" s="10"/>
      <c r="H154" s="86">
        <v>1.23</v>
      </c>
      <c r="I154" s="87">
        <f t="shared" si="46"/>
        <v>1.23</v>
      </c>
      <c r="J154" s="35" t="s">
        <v>294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</row>
    <row r="155" spans="1:193" s="6" customFormat="1" ht="27" customHeight="1">
      <c r="A155" s="8">
        <v>6</v>
      </c>
      <c r="B155" s="34" t="s">
        <v>281</v>
      </c>
      <c r="C155" s="48" t="s">
        <v>282</v>
      </c>
      <c r="D155" s="23" t="s">
        <v>283</v>
      </c>
      <c r="E155" s="15" t="s">
        <v>5</v>
      </c>
      <c r="F155" s="41">
        <v>2</v>
      </c>
      <c r="G155" s="10"/>
      <c r="H155" s="86">
        <v>1.23</v>
      </c>
      <c r="I155" s="87">
        <f t="shared" si="46"/>
        <v>2.46</v>
      </c>
      <c r="J155" s="35" t="s">
        <v>278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</row>
    <row r="156" spans="1:193" s="6" customFormat="1" ht="42" customHeight="1">
      <c r="A156" s="8">
        <v>7</v>
      </c>
      <c r="B156" s="34" t="s">
        <v>295</v>
      </c>
      <c r="C156" s="48" t="s">
        <v>296</v>
      </c>
      <c r="D156" s="23"/>
      <c r="E156" s="15" t="s">
        <v>5</v>
      </c>
      <c r="F156" s="41">
        <v>1</v>
      </c>
      <c r="G156" s="10"/>
      <c r="H156" s="86">
        <v>1.23</v>
      </c>
      <c r="I156" s="87">
        <f t="shared" si="46"/>
        <v>1.23</v>
      </c>
      <c r="J156" s="35" t="s">
        <v>294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</row>
    <row r="157" spans="1:193" s="6" customFormat="1" ht="26.25" customHeight="1">
      <c r="A157" s="43" t="s">
        <v>285</v>
      </c>
      <c r="B157" s="49" t="s">
        <v>318</v>
      </c>
      <c r="C157" s="50"/>
      <c r="D157" s="50"/>
      <c r="E157" s="50"/>
      <c r="F157" s="50"/>
      <c r="G157" s="50"/>
      <c r="H157" s="50"/>
      <c r="I157" s="50"/>
      <c r="J157" s="51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</row>
    <row r="158" spans="1:193" s="6" customFormat="1" ht="26.25" customHeight="1">
      <c r="A158" s="8">
        <v>1</v>
      </c>
      <c r="B158" s="34" t="s">
        <v>223</v>
      </c>
      <c r="C158" s="48" t="s">
        <v>286</v>
      </c>
      <c r="D158" s="23" t="s">
        <v>287</v>
      </c>
      <c r="E158" s="15" t="s">
        <v>5</v>
      </c>
      <c r="F158" s="41">
        <v>4</v>
      </c>
      <c r="G158" s="10"/>
      <c r="H158" s="86">
        <v>1.23</v>
      </c>
      <c r="I158" s="87">
        <v>2.46</v>
      </c>
      <c r="J158" s="35" t="s">
        <v>278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</row>
    <row r="159" spans="1:193" s="6" customFormat="1" ht="26.25" customHeight="1">
      <c r="A159" s="8">
        <v>2</v>
      </c>
      <c r="B159" s="34" t="s">
        <v>74</v>
      </c>
      <c r="C159" s="48"/>
      <c r="D159" s="23" t="s">
        <v>288</v>
      </c>
      <c r="E159" s="15" t="s">
        <v>5</v>
      </c>
      <c r="F159" s="41">
        <v>2</v>
      </c>
      <c r="G159" s="10"/>
      <c r="H159" s="86">
        <v>1.23</v>
      </c>
      <c r="I159" s="87">
        <v>2.46</v>
      </c>
      <c r="J159" s="35" t="s">
        <v>278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</row>
    <row r="160" spans="1:193" s="6" customFormat="1" ht="26.25" customHeight="1">
      <c r="A160" s="43" t="s">
        <v>300</v>
      </c>
      <c r="B160" s="59" t="s">
        <v>297</v>
      </c>
      <c r="C160" s="60"/>
      <c r="D160" s="60"/>
      <c r="E160" s="60"/>
      <c r="F160" s="60"/>
      <c r="G160" s="60"/>
      <c r="H160" s="60"/>
      <c r="I160" s="60"/>
      <c r="J160" s="61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</row>
    <row r="161" spans="1:193" s="6" customFormat="1" ht="26.25" customHeight="1">
      <c r="A161" s="8">
        <v>1</v>
      </c>
      <c r="B161" s="38" t="s">
        <v>233</v>
      </c>
      <c r="C161" s="22" t="s">
        <v>298</v>
      </c>
      <c r="D161" s="23" t="s">
        <v>225</v>
      </c>
      <c r="E161" s="28" t="s">
        <v>5</v>
      </c>
      <c r="F161" s="5">
        <v>1</v>
      </c>
      <c r="G161" s="10"/>
      <c r="H161" s="86">
        <f t="shared" ref="H161:H162" si="47">PRODUCT(G161,1.23)</f>
        <v>1.23</v>
      </c>
      <c r="I161" s="87">
        <f t="shared" ref="I161:I162" si="48">PRODUCT(F161,H161)</f>
        <v>1.23</v>
      </c>
      <c r="J161" s="39" t="s">
        <v>299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</row>
    <row r="162" spans="1:193" s="6" customFormat="1" ht="38.25" customHeight="1">
      <c r="A162" s="8">
        <v>2</v>
      </c>
      <c r="B162" s="38" t="s">
        <v>74</v>
      </c>
      <c r="C162" s="22" t="s">
        <v>292</v>
      </c>
      <c r="D162" s="23" t="s">
        <v>293</v>
      </c>
      <c r="E162" s="28" t="s">
        <v>5</v>
      </c>
      <c r="F162" s="5">
        <v>1</v>
      </c>
      <c r="G162" s="10"/>
      <c r="H162" s="86">
        <f t="shared" si="47"/>
        <v>1.23</v>
      </c>
      <c r="I162" s="87">
        <f t="shared" si="48"/>
        <v>1.23</v>
      </c>
      <c r="J162" s="39" t="s">
        <v>299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</row>
    <row r="163" spans="1:193" s="6" customFormat="1" ht="31.5" customHeight="1">
      <c r="A163" s="43" t="s">
        <v>301</v>
      </c>
      <c r="B163" s="68" t="s">
        <v>336</v>
      </c>
      <c r="C163" s="76"/>
      <c r="D163" s="76"/>
      <c r="E163" s="76"/>
      <c r="F163" s="76"/>
      <c r="G163" s="76"/>
      <c r="H163" s="76"/>
      <c r="I163" s="76"/>
      <c r="J163" s="77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</row>
    <row r="164" spans="1:193" s="6" customFormat="1" ht="26.25" customHeight="1">
      <c r="A164" s="8">
        <v>1</v>
      </c>
      <c r="B164" s="38" t="s">
        <v>74</v>
      </c>
      <c r="C164" s="22" t="s">
        <v>302</v>
      </c>
      <c r="D164" s="23" t="s">
        <v>303</v>
      </c>
      <c r="E164" s="28" t="s">
        <v>5</v>
      </c>
      <c r="F164" s="5">
        <v>2</v>
      </c>
      <c r="G164" s="10"/>
      <c r="H164" s="86">
        <f t="shared" ref="H164:H165" si="49">PRODUCT(G164,1.23)</f>
        <v>1.23</v>
      </c>
      <c r="I164" s="87">
        <f t="shared" ref="I164:I165" si="50">PRODUCT(F164,H164)</f>
        <v>2.46</v>
      </c>
      <c r="J164" s="39" t="s">
        <v>61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</row>
    <row r="165" spans="1:193" s="6" customFormat="1" ht="26.25" customHeight="1">
      <c r="A165" s="8">
        <v>2</v>
      </c>
      <c r="B165" s="38" t="s">
        <v>223</v>
      </c>
      <c r="C165" s="22" t="s">
        <v>305</v>
      </c>
      <c r="D165" s="23" t="s">
        <v>304</v>
      </c>
      <c r="E165" s="28" t="s">
        <v>5</v>
      </c>
      <c r="F165" s="5">
        <v>2</v>
      </c>
      <c r="G165" s="10"/>
      <c r="H165" s="86">
        <f t="shared" si="49"/>
        <v>1.23</v>
      </c>
      <c r="I165" s="87">
        <f t="shared" si="50"/>
        <v>2.46</v>
      </c>
      <c r="J165" s="39" t="s">
        <v>61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</row>
    <row r="166" spans="1:193" s="6" customFormat="1" ht="26.25" customHeight="1">
      <c r="A166" s="8">
        <v>3</v>
      </c>
      <c r="B166" s="38" t="s">
        <v>246</v>
      </c>
      <c r="C166" s="22">
        <v>92128105700</v>
      </c>
      <c r="D166" s="23" t="s">
        <v>306</v>
      </c>
      <c r="E166" s="28" t="s">
        <v>5</v>
      </c>
      <c r="F166" s="5">
        <v>1</v>
      </c>
      <c r="G166" s="10"/>
      <c r="H166" s="86">
        <f t="shared" ref="H166" si="51">PRODUCT(G166,1.23)</f>
        <v>1.23</v>
      </c>
      <c r="I166" s="87">
        <f t="shared" ref="I166" si="52">PRODUCT(F166,H166)</f>
        <v>1.23</v>
      </c>
      <c r="J166" s="39" t="s">
        <v>299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</row>
    <row r="167" spans="1:193" s="6" customFormat="1" ht="26.25" customHeight="1">
      <c r="A167" s="8">
        <v>4</v>
      </c>
      <c r="B167" s="38" t="s">
        <v>70</v>
      </c>
      <c r="C167" s="22" t="s">
        <v>307</v>
      </c>
      <c r="D167" s="23"/>
      <c r="E167" s="28" t="s">
        <v>5</v>
      </c>
      <c r="F167" s="5">
        <v>1</v>
      </c>
      <c r="G167" s="10"/>
      <c r="H167" s="86">
        <f t="shared" ref="H167" si="53">PRODUCT(G167,1.23)</f>
        <v>1.23</v>
      </c>
      <c r="I167" s="87">
        <f t="shared" ref="I167" si="54">PRODUCT(F167,H167)</f>
        <v>1.23</v>
      </c>
      <c r="J167" s="39" t="s">
        <v>299</v>
      </c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</row>
    <row r="168" spans="1:193" s="6" customFormat="1" ht="26.25" customHeight="1">
      <c r="A168" s="8">
        <v>5</v>
      </c>
      <c r="B168" s="38" t="s">
        <v>308</v>
      </c>
      <c r="C168" s="22" t="s">
        <v>309</v>
      </c>
      <c r="D168" s="23"/>
      <c r="E168" s="28" t="s">
        <v>5</v>
      </c>
      <c r="F168" s="5">
        <v>1</v>
      </c>
      <c r="G168" s="10"/>
      <c r="H168" s="86">
        <f t="shared" ref="H168" si="55">PRODUCT(G168,1.23)</f>
        <v>1.23</v>
      </c>
      <c r="I168" s="87">
        <f t="shared" ref="I168" si="56">PRODUCT(F168,H168)</f>
        <v>1.23</v>
      </c>
      <c r="J168" s="39" t="s">
        <v>299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</row>
    <row r="169" spans="1:193" s="6" customFormat="1" ht="26.25" customHeight="1">
      <c r="A169" s="8">
        <v>6</v>
      </c>
      <c r="B169" s="38" t="s">
        <v>311</v>
      </c>
      <c r="C169" s="22">
        <v>92128107500</v>
      </c>
      <c r="D169" s="23" t="s">
        <v>310</v>
      </c>
      <c r="E169" s="28" t="s">
        <v>5</v>
      </c>
      <c r="F169" s="5">
        <v>1</v>
      </c>
      <c r="G169" s="10"/>
      <c r="H169" s="86">
        <f t="shared" ref="H169:H170" si="57">PRODUCT(G169,1.23)</f>
        <v>1.23</v>
      </c>
      <c r="I169" s="87">
        <f t="shared" ref="I169:I170" si="58">PRODUCT(F169,H169)</f>
        <v>1.23</v>
      </c>
      <c r="J169" s="39" t="s">
        <v>299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</row>
    <row r="170" spans="1:193" s="6" customFormat="1" ht="26.25" customHeight="1">
      <c r="A170" s="8">
        <v>7</v>
      </c>
      <c r="B170" s="38" t="s">
        <v>312</v>
      </c>
      <c r="C170" s="22">
        <v>92160400900</v>
      </c>
      <c r="D170" s="23" t="s">
        <v>313</v>
      </c>
      <c r="E170" s="28" t="s">
        <v>5</v>
      </c>
      <c r="F170" s="5">
        <v>1</v>
      </c>
      <c r="G170" s="10"/>
      <c r="H170" s="86">
        <f t="shared" si="57"/>
        <v>1.23</v>
      </c>
      <c r="I170" s="87">
        <f t="shared" si="58"/>
        <v>1.23</v>
      </c>
      <c r="J170" s="39" t="s">
        <v>299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</row>
    <row r="171" spans="1:193" s="6" customFormat="1" ht="26.25" customHeight="1">
      <c r="A171" s="43" t="s">
        <v>334</v>
      </c>
      <c r="B171" s="59" t="s">
        <v>319</v>
      </c>
      <c r="C171" s="60"/>
      <c r="D171" s="60"/>
      <c r="E171" s="60"/>
      <c r="F171" s="60"/>
      <c r="G171" s="60"/>
      <c r="H171" s="60"/>
      <c r="I171" s="60"/>
      <c r="J171" s="61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</row>
    <row r="172" spans="1:193" s="6" customFormat="1" ht="26.25" customHeight="1">
      <c r="A172" s="8">
        <v>1</v>
      </c>
      <c r="B172" s="38" t="s">
        <v>223</v>
      </c>
      <c r="C172" s="22" t="s">
        <v>232</v>
      </c>
      <c r="D172" s="8" t="s">
        <v>83</v>
      </c>
      <c r="E172" s="28" t="s">
        <v>5</v>
      </c>
      <c r="F172" s="5">
        <v>2</v>
      </c>
      <c r="G172" s="10"/>
      <c r="H172" s="86">
        <f t="shared" ref="H172" si="59">PRODUCT(G172,1.23)</f>
        <v>1.23</v>
      </c>
      <c r="I172" s="87">
        <f t="shared" ref="I172" si="60">PRODUCT(F172,H172)</f>
        <v>2.46</v>
      </c>
      <c r="J172" s="39" t="s">
        <v>320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</row>
    <row r="173" spans="1:193" s="6" customFormat="1" ht="26.25" customHeight="1">
      <c r="A173" s="8">
        <v>2</v>
      </c>
      <c r="B173" s="38" t="s">
        <v>74</v>
      </c>
      <c r="C173" s="22" t="s">
        <v>292</v>
      </c>
      <c r="D173" s="23" t="s">
        <v>293</v>
      </c>
      <c r="E173" s="28" t="s">
        <v>5</v>
      </c>
      <c r="F173" s="5">
        <v>2</v>
      </c>
      <c r="G173" s="10"/>
      <c r="H173" s="86">
        <f t="shared" ref="H173" si="61">PRODUCT(G173,1.23)</f>
        <v>1.23</v>
      </c>
      <c r="I173" s="87">
        <f t="shared" ref="I173" si="62">PRODUCT(F173,H173)</f>
        <v>2.46</v>
      </c>
      <c r="J173" s="39" t="s">
        <v>320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</row>
    <row r="174" spans="1:193" s="6" customFormat="1" ht="26.25" customHeight="1">
      <c r="A174" s="43" t="s">
        <v>335</v>
      </c>
      <c r="B174" s="68" t="s">
        <v>491</v>
      </c>
      <c r="C174" s="76"/>
      <c r="D174" s="76"/>
      <c r="E174" s="76"/>
      <c r="F174" s="76"/>
      <c r="G174" s="76"/>
      <c r="H174" s="76"/>
      <c r="I174" s="76"/>
      <c r="J174" s="77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</row>
    <row r="175" spans="1:193" s="6" customFormat="1" ht="26.25" customHeight="1">
      <c r="A175" s="8">
        <v>1</v>
      </c>
      <c r="B175" s="38" t="s">
        <v>233</v>
      </c>
      <c r="C175" s="22" t="s">
        <v>234</v>
      </c>
      <c r="D175" s="23" t="s">
        <v>18</v>
      </c>
      <c r="E175" s="28" t="s">
        <v>5</v>
      </c>
      <c r="F175" s="5">
        <v>10</v>
      </c>
      <c r="G175" s="10"/>
      <c r="H175" s="86">
        <f t="shared" ref="H175:H176" si="63">PRODUCT(G175,1.23)</f>
        <v>1.23</v>
      </c>
      <c r="I175" s="87">
        <f t="shared" ref="I175:I176" si="64">PRODUCT(F175,H175)</f>
        <v>12.3</v>
      </c>
      <c r="J175" s="39" t="s">
        <v>337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</row>
    <row r="176" spans="1:193" s="6" customFormat="1" ht="26.25" customHeight="1">
      <c r="A176" s="8">
        <v>2</v>
      </c>
      <c r="B176" s="38" t="s">
        <v>74</v>
      </c>
      <c r="C176" s="22" t="s">
        <v>338</v>
      </c>
      <c r="D176" s="23" t="s">
        <v>339</v>
      </c>
      <c r="E176" s="28" t="s">
        <v>5</v>
      </c>
      <c r="F176" s="5">
        <v>2</v>
      </c>
      <c r="G176" s="10"/>
      <c r="H176" s="86">
        <f t="shared" si="63"/>
        <v>1.23</v>
      </c>
      <c r="I176" s="87">
        <f t="shared" si="64"/>
        <v>2.46</v>
      </c>
      <c r="J176" s="39" t="s">
        <v>340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</row>
    <row r="177" spans="1:193" s="6" customFormat="1" ht="26.25" customHeight="1">
      <c r="A177" s="8">
        <v>3</v>
      </c>
      <c r="B177" s="38" t="s">
        <v>323</v>
      </c>
      <c r="C177" s="22" t="s">
        <v>341</v>
      </c>
      <c r="D177" s="23" t="s">
        <v>342</v>
      </c>
      <c r="E177" s="28" t="s">
        <v>5</v>
      </c>
      <c r="F177" s="5">
        <v>2</v>
      </c>
      <c r="G177" s="10"/>
      <c r="H177" s="86">
        <f t="shared" ref="H177" si="65">PRODUCT(G177,1.23)</f>
        <v>1.23</v>
      </c>
      <c r="I177" s="87">
        <f t="shared" ref="I177" si="66">PRODUCT(F177,H177)</f>
        <v>2.46</v>
      </c>
      <c r="J177" s="39" t="s">
        <v>340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</row>
    <row r="178" spans="1:193" s="6" customFormat="1" ht="26.25" customHeight="1">
      <c r="A178" s="8">
        <v>4</v>
      </c>
      <c r="B178" s="38" t="s">
        <v>343</v>
      </c>
      <c r="C178" s="22" t="s">
        <v>344</v>
      </c>
      <c r="D178" s="23" t="s">
        <v>345</v>
      </c>
      <c r="E178" s="28" t="s">
        <v>5</v>
      </c>
      <c r="F178" s="5">
        <v>2</v>
      </c>
      <c r="G178" s="10"/>
      <c r="H178" s="86">
        <f t="shared" ref="H178" si="67">PRODUCT(G178,1.23)</f>
        <v>1.23</v>
      </c>
      <c r="I178" s="87">
        <f t="shared" ref="I178" si="68">PRODUCT(F178,H178)</f>
        <v>2.46</v>
      </c>
      <c r="J178" s="39" t="s">
        <v>340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</row>
    <row r="179" spans="1:193" s="6" customFormat="1" ht="26.25" customHeight="1">
      <c r="A179" s="8">
        <v>5</v>
      </c>
      <c r="B179" s="38" t="s">
        <v>81</v>
      </c>
      <c r="C179" s="22" t="s">
        <v>346</v>
      </c>
      <c r="D179" s="23" t="s">
        <v>347</v>
      </c>
      <c r="E179" s="28" t="s">
        <v>5</v>
      </c>
      <c r="F179" s="5">
        <v>2</v>
      </c>
      <c r="G179" s="10"/>
      <c r="H179" s="86">
        <f t="shared" ref="H179" si="69">PRODUCT(G179,1.23)</f>
        <v>1.23</v>
      </c>
      <c r="I179" s="87">
        <f t="shared" ref="I179" si="70">PRODUCT(F179,H179)</f>
        <v>2.46</v>
      </c>
      <c r="J179" s="39" t="s">
        <v>340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</row>
    <row r="180" spans="1:193" s="6" customFormat="1" ht="26.25" customHeight="1">
      <c r="A180" s="8">
        <v>6</v>
      </c>
      <c r="B180" s="38" t="s">
        <v>349</v>
      </c>
      <c r="C180" s="22" t="s">
        <v>348</v>
      </c>
      <c r="D180" s="23" t="s">
        <v>350</v>
      </c>
      <c r="E180" s="28" t="s">
        <v>5</v>
      </c>
      <c r="F180" s="5">
        <v>1</v>
      </c>
      <c r="G180" s="10"/>
      <c r="H180" s="86">
        <f t="shared" ref="H180" si="71">PRODUCT(G180,1.23)</f>
        <v>1.23</v>
      </c>
      <c r="I180" s="87">
        <f t="shared" ref="I180" si="72">PRODUCT(F180,H180)</f>
        <v>1.23</v>
      </c>
      <c r="J180" s="39" t="s">
        <v>340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</row>
    <row r="181" spans="1:193" s="6" customFormat="1" ht="26.25" customHeight="1">
      <c r="A181" s="8">
        <v>7</v>
      </c>
      <c r="B181" s="38" t="s">
        <v>349</v>
      </c>
      <c r="C181" s="22" t="s">
        <v>351</v>
      </c>
      <c r="D181" s="23" t="s">
        <v>352</v>
      </c>
      <c r="E181" s="28" t="s">
        <v>5</v>
      </c>
      <c r="F181" s="5">
        <v>2</v>
      </c>
      <c r="G181" s="10"/>
      <c r="H181" s="86">
        <f t="shared" ref="H181" si="73">PRODUCT(G181,1.23)</f>
        <v>1.23</v>
      </c>
      <c r="I181" s="87">
        <f t="shared" ref="I181" si="74">PRODUCT(F181,H181)</f>
        <v>2.46</v>
      </c>
      <c r="J181" s="39" t="s">
        <v>340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</row>
    <row r="182" spans="1:193" s="6" customFormat="1" ht="26.25" customHeight="1">
      <c r="A182" s="8">
        <v>8</v>
      </c>
      <c r="B182" s="38" t="s">
        <v>279</v>
      </c>
      <c r="C182" s="22" t="s">
        <v>353</v>
      </c>
      <c r="D182" s="23" t="s">
        <v>354</v>
      </c>
      <c r="E182" s="28" t="s">
        <v>5</v>
      </c>
      <c r="F182" s="5">
        <v>1</v>
      </c>
      <c r="G182" s="10"/>
      <c r="H182" s="86">
        <f t="shared" ref="H182" si="75">PRODUCT(G182,1.23)</f>
        <v>1.23</v>
      </c>
      <c r="I182" s="87">
        <f t="shared" ref="I182" si="76">PRODUCT(F182,H182)</f>
        <v>1.23</v>
      </c>
      <c r="J182" s="39" t="s">
        <v>340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</row>
    <row r="183" spans="1:193" s="6" customFormat="1" ht="26.25" customHeight="1">
      <c r="A183" s="43" t="s">
        <v>361</v>
      </c>
      <c r="B183" s="49" t="s">
        <v>355</v>
      </c>
      <c r="C183" s="50"/>
      <c r="D183" s="50"/>
      <c r="E183" s="50"/>
      <c r="F183" s="50"/>
      <c r="G183" s="50"/>
      <c r="H183" s="50"/>
      <c r="I183" s="50"/>
      <c r="J183" s="51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</row>
    <row r="184" spans="1:193" s="6" customFormat="1" ht="26.25" customHeight="1">
      <c r="A184" s="8">
        <v>1</v>
      </c>
      <c r="B184" s="34" t="s">
        <v>223</v>
      </c>
      <c r="C184" s="48" t="s">
        <v>356</v>
      </c>
      <c r="D184" s="23" t="s">
        <v>357</v>
      </c>
      <c r="E184" s="15" t="s">
        <v>5</v>
      </c>
      <c r="F184" s="41">
        <v>2</v>
      </c>
      <c r="G184" s="10"/>
      <c r="H184" s="86">
        <v>1.23</v>
      </c>
      <c r="I184" s="87">
        <f t="shared" ref="I184:I185" si="77">PRODUCT(F184,H184)</f>
        <v>2.46</v>
      </c>
      <c r="J184" s="39" t="s">
        <v>340</v>
      </c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</row>
    <row r="185" spans="1:193" s="6" customFormat="1" ht="26.25" customHeight="1">
      <c r="A185" s="8">
        <v>2</v>
      </c>
      <c r="B185" s="34" t="s">
        <v>358</v>
      </c>
      <c r="C185" s="48" t="s">
        <v>359</v>
      </c>
      <c r="D185" s="23" t="s">
        <v>360</v>
      </c>
      <c r="E185" s="15" t="s">
        <v>5</v>
      </c>
      <c r="F185" s="41">
        <v>2</v>
      </c>
      <c r="G185" s="10"/>
      <c r="H185" s="86">
        <v>1.23</v>
      </c>
      <c r="I185" s="87">
        <f t="shared" si="77"/>
        <v>2.46</v>
      </c>
      <c r="J185" s="39" t="s">
        <v>340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</row>
    <row r="186" spans="1:193" s="6" customFormat="1" ht="26.25" customHeight="1">
      <c r="A186" s="43" t="s">
        <v>362</v>
      </c>
      <c r="B186" s="49" t="s">
        <v>363</v>
      </c>
      <c r="C186" s="50"/>
      <c r="D186" s="50"/>
      <c r="E186" s="50"/>
      <c r="F186" s="50"/>
      <c r="G186" s="50"/>
      <c r="H186" s="50"/>
      <c r="I186" s="50"/>
      <c r="J186" s="51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</row>
    <row r="187" spans="1:193" s="6" customFormat="1" ht="26.25" customHeight="1">
      <c r="A187" s="8">
        <v>1</v>
      </c>
      <c r="B187" s="34" t="s">
        <v>223</v>
      </c>
      <c r="C187" s="48" t="s">
        <v>364</v>
      </c>
      <c r="D187" s="23" t="s">
        <v>365</v>
      </c>
      <c r="E187" s="15" t="s">
        <v>5</v>
      </c>
      <c r="F187" s="41">
        <v>6</v>
      </c>
      <c r="G187" s="10"/>
      <c r="H187" s="86">
        <f t="shared" ref="H187" si="78">PRODUCT(G187,1.23)</f>
        <v>1.23</v>
      </c>
      <c r="I187" s="87">
        <f t="shared" ref="I187:I188" si="79">PRODUCT(F187,H187)</f>
        <v>7.38</v>
      </c>
      <c r="J187" s="39" t="s">
        <v>366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</row>
    <row r="188" spans="1:193" s="6" customFormat="1" ht="26.25" customHeight="1">
      <c r="A188" s="8">
        <v>2</v>
      </c>
      <c r="B188" s="34" t="s">
        <v>74</v>
      </c>
      <c r="C188" s="48">
        <v>1174696</v>
      </c>
      <c r="D188" s="23" t="s">
        <v>367</v>
      </c>
      <c r="E188" s="15" t="s">
        <v>5</v>
      </c>
      <c r="F188" s="41">
        <v>6</v>
      </c>
      <c r="G188" s="10"/>
      <c r="H188" s="86">
        <v>1.23</v>
      </c>
      <c r="I188" s="87">
        <f t="shared" si="79"/>
        <v>7.38</v>
      </c>
      <c r="J188" s="39" t="s">
        <v>366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</row>
    <row r="189" spans="1:193" s="6" customFormat="1" ht="26.25" customHeight="1">
      <c r="A189" s="8">
        <v>3</v>
      </c>
      <c r="B189" s="38" t="s">
        <v>368</v>
      </c>
      <c r="C189" s="48" t="s">
        <v>369</v>
      </c>
      <c r="D189" s="23" t="s">
        <v>370</v>
      </c>
      <c r="E189" s="15" t="s">
        <v>5</v>
      </c>
      <c r="F189" s="41">
        <v>6</v>
      </c>
      <c r="G189" s="10"/>
      <c r="H189" s="86">
        <v>1.23</v>
      </c>
      <c r="I189" s="87">
        <f t="shared" ref="I189" si="80">PRODUCT(F189,H189)</f>
        <v>7.38</v>
      </c>
      <c r="J189" s="39" t="s">
        <v>366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</row>
    <row r="190" spans="1:193" s="6" customFormat="1" ht="26.25" customHeight="1">
      <c r="A190" s="8">
        <v>4</v>
      </c>
      <c r="B190" s="38" t="s">
        <v>279</v>
      </c>
      <c r="C190" s="48" t="s">
        <v>371</v>
      </c>
      <c r="D190" s="23" t="s">
        <v>372</v>
      </c>
      <c r="E190" s="15" t="s">
        <v>5</v>
      </c>
      <c r="F190" s="41">
        <v>6</v>
      </c>
      <c r="G190" s="10"/>
      <c r="H190" s="86">
        <v>1.23</v>
      </c>
      <c r="I190" s="87">
        <f t="shared" ref="I190" si="81">PRODUCT(F190,H190)</f>
        <v>7.38</v>
      </c>
      <c r="J190" s="39" t="s">
        <v>366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</row>
    <row r="191" spans="1:193" s="6" customFormat="1" ht="26.25" customHeight="1">
      <c r="A191" s="8">
        <v>5</v>
      </c>
      <c r="B191" s="38" t="s">
        <v>373</v>
      </c>
      <c r="C191" s="48" t="s">
        <v>374</v>
      </c>
      <c r="D191" s="23" t="s">
        <v>375</v>
      </c>
      <c r="E191" s="15" t="s">
        <v>5</v>
      </c>
      <c r="F191" s="41">
        <v>6</v>
      </c>
      <c r="G191" s="10"/>
      <c r="H191" s="86">
        <v>1.23</v>
      </c>
      <c r="I191" s="87">
        <f t="shared" ref="I191" si="82">PRODUCT(F191,H191)</f>
        <v>7.38</v>
      </c>
      <c r="J191" s="39" t="s">
        <v>366</v>
      </c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</row>
    <row r="192" spans="1:193" s="6" customFormat="1" ht="26.25" customHeight="1">
      <c r="A192" s="8">
        <v>6</v>
      </c>
      <c r="B192" s="38" t="s">
        <v>376</v>
      </c>
      <c r="C192" s="48" t="s">
        <v>377</v>
      </c>
      <c r="D192" s="23" t="s">
        <v>378</v>
      </c>
      <c r="E192" s="15" t="s">
        <v>5</v>
      </c>
      <c r="F192" s="41">
        <v>6</v>
      </c>
      <c r="G192" s="10"/>
      <c r="H192" s="86">
        <v>1.23</v>
      </c>
      <c r="I192" s="87">
        <f t="shared" ref="I192" si="83">PRODUCT(F192,H192)</f>
        <v>7.38</v>
      </c>
      <c r="J192" s="39" t="s">
        <v>366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</row>
    <row r="193" spans="1:193" s="6" customFormat="1" ht="26.25" customHeight="1">
      <c r="A193" s="8">
        <v>7</v>
      </c>
      <c r="B193" s="38" t="s">
        <v>349</v>
      </c>
      <c r="C193" s="48" t="s">
        <v>379</v>
      </c>
      <c r="D193" s="23" t="s">
        <v>380</v>
      </c>
      <c r="E193" s="15" t="s">
        <v>5</v>
      </c>
      <c r="F193" s="41">
        <v>2</v>
      </c>
      <c r="G193" s="10"/>
      <c r="H193" s="86">
        <v>1.23</v>
      </c>
      <c r="I193" s="87">
        <f t="shared" ref="I193:I194" si="84">PRODUCT(F193,H193)</f>
        <v>2.46</v>
      </c>
      <c r="J193" s="39" t="s">
        <v>340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</row>
    <row r="194" spans="1:193" s="6" customFormat="1" ht="26.25" customHeight="1">
      <c r="A194" s="8">
        <v>8</v>
      </c>
      <c r="B194" s="38" t="s">
        <v>118</v>
      </c>
      <c r="C194" s="48" t="s">
        <v>381</v>
      </c>
      <c r="D194" s="23" t="s">
        <v>48</v>
      </c>
      <c r="E194" s="15" t="s">
        <v>5</v>
      </c>
      <c r="F194" s="41">
        <v>6</v>
      </c>
      <c r="G194" s="10"/>
      <c r="H194" s="86">
        <v>1.23</v>
      </c>
      <c r="I194" s="87">
        <f t="shared" si="84"/>
        <v>7.38</v>
      </c>
      <c r="J194" s="39" t="s">
        <v>366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</row>
    <row r="195" spans="1:193" s="6" customFormat="1" ht="26.25" customHeight="1">
      <c r="A195" s="8">
        <v>9</v>
      </c>
      <c r="B195" s="38" t="s">
        <v>382</v>
      </c>
      <c r="C195" s="48" t="s">
        <v>114</v>
      </c>
      <c r="D195" s="23" t="s">
        <v>383</v>
      </c>
      <c r="E195" s="15" t="s">
        <v>5</v>
      </c>
      <c r="F195" s="41">
        <v>2</v>
      </c>
      <c r="G195" s="10"/>
      <c r="H195" s="86">
        <v>1.23</v>
      </c>
      <c r="I195" s="87">
        <f t="shared" ref="I195" si="85">PRODUCT(F195,H195)</f>
        <v>2.46</v>
      </c>
      <c r="J195" s="39" t="s">
        <v>340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</row>
    <row r="196" spans="1:193" s="6" customFormat="1" ht="26.25" customHeight="1">
      <c r="A196" s="8">
        <v>10</v>
      </c>
      <c r="B196" s="38" t="s">
        <v>112</v>
      </c>
      <c r="C196" s="48" t="s">
        <v>49</v>
      </c>
      <c r="D196" s="23" t="s">
        <v>50</v>
      </c>
      <c r="E196" s="15" t="s">
        <v>5</v>
      </c>
      <c r="F196" s="41">
        <v>4</v>
      </c>
      <c r="G196" s="10"/>
      <c r="H196" s="86">
        <v>1.23</v>
      </c>
      <c r="I196" s="87">
        <f t="shared" ref="I196" si="86">PRODUCT(F196,H196)</f>
        <v>4.92</v>
      </c>
      <c r="J196" s="39" t="s">
        <v>384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</row>
    <row r="197" spans="1:193" s="6" customFormat="1" ht="26.25" customHeight="1">
      <c r="A197" s="8">
        <v>11</v>
      </c>
      <c r="B197" s="38" t="s">
        <v>385</v>
      </c>
      <c r="C197" s="48" t="s">
        <v>386</v>
      </c>
      <c r="D197" s="23" t="s">
        <v>388</v>
      </c>
      <c r="E197" s="15" t="s">
        <v>5</v>
      </c>
      <c r="F197" s="41">
        <v>16</v>
      </c>
      <c r="G197" s="10"/>
      <c r="H197" s="86">
        <v>1.23</v>
      </c>
      <c r="I197" s="87">
        <f t="shared" ref="I197:I203" si="87">PRODUCT(F197,H197)</f>
        <v>19.68</v>
      </c>
      <c r="J197" s="39" t="s">
        <v>389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</row>
    <row r="198" spans="1:193" s="6" customFormat="1" ht="26.25" customHeight="1">
      <c r="A198" s="8">
        <v>12</v>
      </c>
      <c r="B198" s="38" t="s">
        <v>390</v>
      </c>
      <c r="C198" s="48" t="s">
        <v>391</v>
      </c>
      <c r="D198" s="23" t="s">
        <v>392</v>
      </c>
      <c r="E198" s="15" t="s">
        <v>5</v>
      </c>
      <c r="F198" s="41">
        <v>1</v>
      </c>
      <c r="G198" s="10"/>
      <c r="H198" s="86">
        <v>1.23</v>
      </c>
      <c r="I198" s="87">
        <f t="shared" si="87"/>
        <v>1.23</v>
      </c>
      <c r="J198" s="39" t="s">
        <v>393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</row>
    <row r="199" spans="1:193" s="6" customFormat="1" ht="26.25" customHeight="1">
      <c r="A199" s="8">
        <v>13</v>
      </c>
      <c r="B199" s="38" t="s">
        <v>394</v>
      </c>
      <c r="C199" s="48" t="s">
        <v>114</v>
      </c>
      <c r="D199" s="23" t="s">
        <v>395</v>
      </c>
      <c r="E199" s="15" t="s">
        <v>5</v>
      </c>
      <c r="F199" s="41">
        <v>2</v>
      </c>
      <c r="G199" s="10"/>
      <c r="H199" s="86">
        <v>1.23</v>
      </c>
      <c r="I199" s="87">
        <f t="shared" si="87"/>
        <v>2.46</v>
      </c>
      <c r="J199" s="39" t="s">
        <v>340</v>
      </c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</row>
    <row r="200" spans="1:193" s="6" customFormat="1" ht="26.25" customHeight="1">
      <c r="A200" s="8">
        <v>14</v>
      </c>
      <c r="B200" s="38" t="s">
        <v>396</v>
      </c>
      <c r="C200" s="48" t="s">
        <v>114</v>
      </c>
      <c r="D200" s="23" t="s">
        <v>397</v>
      </c>
      <c r="E200" s="15" t="s">
        <v>5</v>
      </c>
      <c r="F200" s="41">
        <v>2</v>
      </c>
      <c r="G200" s="10"/>
      <c r="H200" s="86">
        <v>1.23</v>
      </c>
      <c r="I200" s="87">
        <f t="shared" si="87"/>
        <v>2.46</v>
      </c>
      <c r="J200" s="39" t="s">
        <v>340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</row>
    <row r="201" spans="1:193" s="6" customFormat="1" ht="26.25" customHeight="1">
      <c r="A201" s="8">
        <v>15</v>
      </c>
      <c r="B201" s="38" t="s">
        <v>398</v>
      </c>
      <c r="C201" s="48" t="s">
        <v>110</v>
      </c>
      <c r="D201" s="23" t="s">
        <v>111</v>
      </c>
      <c r="E201" s="15" t="s">
        <v>5</v>
      </c>
      <c r="F201" s="41">
        <v>2</v>
      </c>
      <c r="G201" s="10"/>
      <c r="H201" s="86">
        <v>1.23</v>
      </c>
      <c r="I201" s="87">
        <f t="shared" si="87"/>
        <v>2.46</v>
      </c>
      <c r="J201" s="39" t="s">
        <v>340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</row>
    <row r="202" spans="1:193" s="6" customFormat="1" ht="26.25" customHeight="1">
      <c r="A202" s="8">
        <v>16</v>
      </c>
      <c r="B202" s="38" t="s">
        <v>399</v>
      </c>
      <c r="C202" s="48" t="s">
        <v>400</v>
      </c>
      <c r="D202" s="23" t="s">
        <v>401</v>
      </c>
      <c r="E202" s="15" t="s">
        <v>5</v>
      </c>
      <c r="F202" s="41">
        <v>2</v>
      </c>
      <c r="G202" s="10"/>
      <c r="H202" s="86">
        <v>1.23</v>
      </c>
      <c r="I202" s="87">
        <f t="shared" si="87"/>
        <v>2.46</v>
      </c>
      <c r="J202" s="39" t="s">
        <v>340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</row>
    <row r="203" spans="1:193" s="6" customFormat="1" ht="26.25" customHeight="1">
      <c r="A203" s="8">
        <v>17</v>
      </c>
      <c r="B203" s="38" t="s">
        <v>402</v>
      </c>
      <c r="C203" s="48" t="s">
        <v>403</v>
      </c>
      <c r="D203" s="23" t="s">
        <v>404</v>
      </c>
      <c r="E203" s="15" t="s">
        <v>5</v>
      </c>
      <c r="F203" s="41">
        <v>2</v>
      </c>
      <c r="G203" s="10"/>
      <c r="H203" s="86">
        <v>1.23</v>
      </c>
      <c r="I203" s="87">
        <f t="shared" si="87"/>
        <v>2.46</v>
      </c>
      <c r="J203" s="39" t="s">
        <v>340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</row>
    <row r="204" spans="1:193" s="6" customFormat="1" ht="26.25" customHeight="1">
      <c r="A204" s="8">
        <v>18</v>
      </c>
      <c r="B204" s="38" t="s">
        <v>510</v>
      </c>
      <c r="C204" s="48" t="s">
        <v>405</v>
      </c>
      <c r="D204" s="23" t="s">
        <v>406</v>
      </c>
      <c r="E204" s="15" t="s">
        <v>5</v>
      </c>
      <c r="F204" s="41">
        <v>2</v>
      </c>
      <c r="G204" s="10"/>
      <c r="H204" s="86">
        <v>1.23</v>
      </c>
      <c r="I204" s="87">
        <f t="shared" ref="I204:I207" si="88">PRODUCT(F204,H204)</f>
        <v>2.46</v>
      </c>
      <c r="J204" s="39" t="s">
        <v>340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</row>
    <row r="205" spans="1:193" s="6" customFormat="1" ht="26.25" customHeight="1">
      <c r="A205" s="8">
        <v>19</v>
      </c>
      <c r="B205" s="38" t="s">
        <v>511</v>
      </c>
      <c r="C205" s="48"/>
      <c r="D205" s="23" t="s">
        <v>407</v>
      </c>
      <c r="E205" s="15" t="s">
        <v>5</v>
      </c>
      <c r="F205" s="41">
        <v>1</v>
      </c>
      <c r="G205" s="10"/>
      <c r="H205" s="86">
        <v>1.23</v>
      </c>
      <c r="I205" s="87">
        <f t="shared" si="88"/>
        <v>1.23</v>
      </c>
      <c r="J205" s="39" t="s">
        <v>393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</row>
    <row r="206" spans="1:193" s="6" customFormat="1" ht="26.25" customHeight="1">
      <c r="A206" s="8">
        <v>20</v>
      </c>
      <c r="B206" s="38" t="s">
        <v>512</v>
      </c>
      <c r="C206" s="48"/>
      <c r="D206" s="23" t="s">
        <v>408</v>
      </c>
      <c r="E206" s="15" t="s">
        <v>5</v>
      </c>
      <c r="F206" s="41">
        <v>4</v>
      </c>
      <c r="G206" s="10"/>
      <c r="H206" s="86">
        <v>1.23</v>
      </c>
      <c r="I206" s="87">
        <f t="shared" si="88"/>
        <v>4.92</v>
      </c>
      <c r="J206" s="39" t="s">
        <v>384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</row>
    <row r="207" spans="1:193" s="6" customFormat="1" ht="26.25" customHeight="1">
      <c r="A207" s="97">
        <v>21</v>
      </c>
      <c r="B207" s="79" t="s">
        <v>513</v>
      </c>
      <c r="C207" s="80"/>
      <c r="D207" s="81" t="s">
        <v>409</v>
      </c>
      <c r="E207" s="82" t="s">
        <v>5</v>
      </c>
      <c r="F207" s="83">
        <v>1</v>
      </c>
      <c r="G207" s="10"/>
      <c r="H207" s="86">
        <v>1.23</v>
      </c>
      <c r="I207" s="87">
        <f t="shared" si="88"/>
        <v>1.23</v>
      </c>
      <c r="J207" s="39" t="s">
        <v>393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</row>
    <row r="208" spans="1:193" s="6" customFormat="1" ht="26.25" customHeight="1">
      <c r="A208" s="8">
        <v>22</v>
      </c>
      <c r="B208" s="88" t="s">
        <v>410</v>
      </c>
      <c r="C208" s="89" t="s">
        <v>411</v>
      </c>
      <c r="D208" s="88" t="s">
        <v>412</v>
      </c>
      <c r="E208" s="89" t="s">
        <v>5</v>
      </c>
      <c r="F208" s="89">
        <v>1</v>
      </c>
      <c r="G208" s="90"/>
      <c r="H208" s="86">
        <v>1.23</v>
      </c>
      <c r="I208" s="87">
        <f t="shared" ref="I208" si="89">PRODUCT(F208,H208)</f>
        <v>1.23</v>
      </c>
      <c r="J208" s="91" t="s">
        <v>393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</row>
    <row r="209" spans="1:193" s="6" customFormat="1" ht="26.25" customHeight="1">
      <c r="A209" s="8">
        <v>23</v>
      </c>
      <c r="B209" s="88" t="s">
        <v>415</v>
      </c>
      <c r="C209" s="89" t="s">
        <v>413</v>
      </c>
      <c r="D209" s="88" t="s">
        <v>414</v>
      </c>
      <c r="E209" s="89" t="s">
        <v>5</v>
      </c>
      <c r="F209" s="89">
        <v>1</v>
      </c>
      <c r="G209" s="92"/>
      <c r="H209" s="86">
        <v>1.23</v>
      </c>
      <c r="I209" s="87">
        <f t="shared" ref="I209" si="90">PRODUCT(F209,H209)</f>
        <v>1.23</v>
      </c>
      <c r="J209" s="91" t="s">
        <v>393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</row>
    <row r="210" spans="1:193" s="6" customFormat="1" ht="26.25" customHeight="1">
      <c r="A210" s="8">
        <v>24</v>
      </c>
      <c r="B210" s="88" t="s">
        <v>417</v>
      </c>
      <c r="C210" s="89">
        <v>31640000</v>
      </c>
      <c r="D210" s="88" t="s">
        <v>416</v>
      </c>
      <c r="E210" s="89" t="s">
        <v>5</v>
      </c>
      <c r="F210" s="89">
        <v>1</v>
      </c>
      <c r="G210" s="92"/>
      <c r="H210" s="86">
        <v>1.23</v>
      </c>
      <c r="I210" s="87">
        <f t="shared" ref="I210:I211" si="91">PRODUCT(F210,H210)</f>
        <v>1.23</v>
      </c>
      <c r="J210" s="91" t="s">
        <v>393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</row>
    <row r="211" spans="1:193" s="6" customFormat="1" ht="26.25" customHeight="1">
      <c r="A211" s="8">
        <v>25</v>
      </c>
      <c r="B211" s="88" t="s">
        <v>420</v>
      </c>
      <c r="C211" s="89" t="s">
        <v>418</v>
      </c>
      <c r="D211" s="88" t="s">
        <v>419</v>
      </c>
      <c r="E211" s="89" t="s">
        <v>5</v>
      </c>
      <c r="F211" s="89">
        <v>1</v>
      </c>
      <c r="G211" s="92"/>
      <c r="H211" s="86">
        <v>1.23</v>
      </c>
      <c r="I211" s="87">
        <f t="shared" si="91"/>
        <v>1.23</v>
      </c>
      <c r="J211" s="91" t="s">
        <v>393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</row>
    <row r="212" spans="1:193" s="6" customFormat="1" ht="26.25" customHeight="1">
      <c r="A212" s="8">
        <v>26</v>
      </c>
      <c r="B212" s="88" t="s">
        <v>422</v>
      </c>
      <c r="C212" s="93">
        <v>311350950200</v>
      </c>
      <c r="D212" s="88" t="s">
        <v>421</v>
      </c>
      <c r="E212" s="89" t="s">
        <v>5</v>
      </c>
      <c r="F212" s="89">
        <v>2</v>
      </c>
      <c r="G212" s="92"/>
      <c r="H212" s="86">
        <v>1.23</v>
      </c>
      <c r="I212" s="87">
        <f t="shared" ref="I212:I213" si="92">PRODUCT(F212,H212)</f>
        <v>2.46</v>
      </c>
      <c r="J212" s="91" t="s">
        <v>340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</row>
    <row r="213" spans="1:193" s="6" customFormat="1" ht="26.25" customHeight="1">
      <c r="A213" s="8">
        <v>27</v>
      </c>
      <c r="B213" s="88" t="s">
        <v>423</v>
      </c>
      <c r="C213" s="89" t="s">
        <v>424</v>
      </c>
      <c r="D213" s="94" t="s">
        <v>425</v>
      </c>
      <c r="E213" s="89" t="s">
        <v>5</v>
      </c>
      <c r="F213" s="89">
        <v>1</v>
      </c>
      <c r="G213" s="92"/>
      <c r="H213" s="86">
        <v>1.23</v>
      </c>
      <c r="I213" s="87">
        <f t="shared" si="92"/>
        <v>1.23</v>
      </c>
      <c r="J213" s="91" t="s">
        <v>393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</row>
    <row r="214" spans="1:193" s="6" customFormat="1" ht="26.25" customHeight="1">
      <c r="A214" s="8">
        <v>28</v>
      </c>
      <c r="B214" s="88" t="s">
        <v>426</v>
      </c>
      <c r="C214" s="89" t="s">
        <v>427</v>
      </c>
      <c r="D214" s="88" t="s">
        <v>428</v>
      </c>
      <c r="E214" s="89" t="s">
        <v>5</v>
      </c>
      <c r="F214" s="95">
        <v>1</v>
      </c>
      <c r="G214" s="92"/>
      <c r="H214" s="86">
        <v>1.23</v>
      </c>
      <c r="I214" s="87">
        <f t="shared" ref="I214" si="93">PRODUCT(F214,H214)</f>
        <v>1.23</v>
      </c>
      <c r="J214" s="91" t="s">
        <v>393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</row>
    <row r="215" spans="1:193" s="6" customFormat="1" ht="26.25" customHeight="1">
      <c r="A215" s="43" t="s">
        <v>445</v>
      </c>
      <c r="B215" s="49" t="s">
        <v>471</v>
      </c>
      <c r="C215" s="50"/>
      <c r="D215" s="50"/>
      <c r="E215" s="50"/>
      <c r="F215" s="50"/>
      <c r="G215" s="50"/>
      <c r="H215" s="50"/>
      <c r="I215" s="50"/>
      <c r="J215" s="51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</row>
    <row r="216" spans="1:193" s="6" customFormat="1" ht="26.25" customHeight="1">
      <c r="A216" s="8">
        <v>1</v>
      </c>
      <c r="B216" s="34" t="s">
        <v>472</v>
      </c>
      <c r="C216" s="48" t="s">
        <v>473</v>
      </c>
      <c r="D216" s="23"/>
      <c r="E216" s="15" t="s">
        <v>5</v>
      </c>
      <c r="F216" s="41">
        <v>4</v>
      </c>
      <c r="G216" s="10"/>
      <c r="H216" s="86">
        <f t="shared" ref="H216" si="94">PRODUCT(G216,1.23)</f>
        <v>1.23</v>
      </c>
      <c r="I216" s="87">
        <f t="shared" ref="I216:I219" si="95">PRODUCT(F216,H216)</f>
        <v>4.92</v>
      </c>
      <c r="J216" s="39" t="s">
        <v>384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</row>
    <row r="217" spans="1:193" s="6" customFormat="1" ht="26.25" customHeight="1">
      <c r="A217" s="8">
        <v>2</v>
      </c>
      <c r="B217" s="34" t="s">
        <v>474</v>
      </c>
      <c r="C217" s="48" t="s">
        <v>475</v>
      </c>
      <c r="D217" s="23"/>
      <c r="E217" s="15" t="s">
        <v>5</v>
      </c>
      <c r="F217" s="41">
        <v>4</v>
      </c>
      <c r="G217" s="10"/>
      <c r="H217" s="86">
        <v>1.23</v>
      </c>
      <c r="I217" s="87">
        <f t="shared" si="95"/>
        <v>4.92</v>
      </c>
      <c r="J217" s="39" t="s">
        <v>384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</row>
    <row r="218" spans="1:193" s="6" customFormat="1" ht="26.25" customHeight="1">
      <c r="A218" s="8">
        <v>3</v>
      </c>
      <c r="B218" s="38" t="s">
        <v>476</v>
      </c>
      <c r="C218" s="48" t="s">
        <v>477</v>
      </c>
      <c r="D218" s="41" t="s">
        <v>478</v>
      </c>
      <c r="E218" s="15" t="s">
        <v>5</v>
      </c>
      <c r="F218" s="41">
        <v>8</v>
      </c>
      <c r="G218" s="10"/>
      <c r="H218" s="86">
        <v>1.23</v>
      </c>
      <c r="I218" s="87">
        <f t="shared" si="95"/>
        <v>9.84</v>
      </c>
      <c r="J218" s="39" t="s">
        <v>479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</row>
    <row r="219" spans="1:193" s="6" customFormat="1" ht="26.25" customHeight="1">
      <c r="A219" s="8">
        <v>4</v>
      </c>
      <c r="B219" s="38" t="s">
        <v>480</v>
      </c>
      <c r="C219" s="48" t="s">
        <v>481</v>
      </c>
      <c r="D219" s="23" t="s">
        <v>482</v>
      </c>
      <c r="E219" s="15" t="s">
        <v>5</v>
      </c>
      <c r="F219" s="41">
        <v>2</v>
      </c>
      <c r="G219" s="10"/>
      <c r="H219" s="86">
        <v>1.23</v>
      </c>
      <c r="I219" s="87">
        <f t="shared" si="95"/>
        <v>2.46</v>
      </c>
      <c r="J219" s="39" t="s">
        <v>340</v>
      </c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</row>
    <row r="220" spans="1:193" s="6" customFormat="1" ht="26.25" customHeight="1">
      <c r="A220" s="8">
        <v>5</v>
      </c>
      <c r="B220" s="38" t="s">
        <v>483</v>
      </c>
      <c r="C220" s="48" t="s">
        <v>484</v>
      </c>
      <c r="D220" s="23"/>
      <c r="E220" s="15" t="s">
        <v>5</v>
      </c>
      <c r="F220" s="41">
        <v>2</v>
      </c>
      <c r="G220" s="10"/>
      <c r="H220" s="86">
        <v>1.23</v>
      </c>
      <c r="I220" s="87">
        <f t="shared" ref="I220:I221" si="96">PRODUCT(F220,H220)</f>
        <v>2.46</v>
      </c>
      <c r="J220" s="39" t="s">
        <v>340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</row>
    <row r="221" spans="1:193" s="6" customFormat="1" ht="26.25" customHeight="1">
      <c r="A221" s="8">
        <v>6</v>
      </c>
      <c r="B221" s="38" t="s">
        <v>485</v>
      </c>
      <c r="C221" s="48" t="s">
        <v>486</v>
      </c>
      <c r="D221" s="23"/>
      <c r="E221" s="15" t="s">
        <v>5</v>
      </c>
      <c r="F221" s="41">
        <v>2</v>
      </c>
      <c r="G221" s="10"/>
      <c r="H221" s="86">
        <v>1.23</v>
      </c>
      <c r="I221" s="87">
        <f t="shared" si="96"/>
        <v>2.46</v>
      </c>
      <c r="J221" s="39" t="s">
        <v>340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</row>
    <row r="222" spans="1:193" s="6" customFormat="1" ht="26.25" customHeight="1">
      <c r="A222" s="8">
        <v>7</v>
      </c>
      <c r="B222" s="38" t="s">
        <v>487</v>
      </c>
      <c r="C222" s="48" t="s">
        <v>488</v>
      </c>
      <c r="D222" s="23"/>
      <c r="E222" s="15" t="s">
        <v>5</v>
      </c>
      <c r="F222" s="41">
        <v>2</v>
      </c>
      <c r="G222" s="10"/>
      <c r="H222" s="86">
        <v>1.23</v>
      </c>
      <c r="I222" s="87">
        <f t="shared" ref="I222" si="97">PRODUCT(F222,H222)</f>
        <v>2.46</v>
      </c>
      <c r="J222" s="39" t="s">
        <v>340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</row>
    <row r="223" spans="1:193" s="6" customFormat="1" ht="26.25" customHeight="1">
      <c r="A223" s="8">
        <v>8</v>
      </c>
      <c r="B223" s="38" t="s">
        <v>489</v>
      </c>
      <c r="C223" s="48" t="s">
        <v>490</v>
      </c>
      <c r="D223" s="23"/>
      <c r="E223" s="15" t="s">
        <v>5</v>
      </c>
      <c r="F223" s="41">
        <v>1</v>
      </c>
      <c r="G223" s="10"/>
      <c r="H223" s="86">
        <v>1.23</v>
      </c>
      <c r="I223" s="87">
        <f t="shared" ref="I223" si="98">PRODUCT(F223,H223)</f>
        <v>1.23</v>
      </c>
      <c r="J223" s="39" t="s">
        <v>393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</row>
    <row r="224" spans="1:193" s="6" customFormat="1" ht="26.25" customHeight="1">
      <c r="A224" s="43" t="s">
        <v>492</v>
      </c>
      <c r="B224" s="49" t="s">
        <v>493</v>
      </c>
      <c r="C224" s="50"/>
      <c r="D224" s="50"/>
      <c r="E224" s="50"/>
      <c r="F224" s="50"/>
      <c r="G224" s="50"/>
      <c r="H224" s="50"/>
      <c r="I224" s="50"/>
      <c r="J224" s="51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</row>
    <row r="225" spans="1:193" s="6" customFormat="1" ht="26.25" customHeight="1">
      <c r="A225" s="8">
        <v>1</v>
      </c>
      <c r="B225" s="34" t="s">
        <v>494</v>
      </c>
      <c r="C225" s="153" t="s">
        <v>495</v>
      </c>
      <c r="D225" s="81"/>
      <c r="E225" s="15" t="s">
        <v>5</v>
      </c>
      <c r="F225" s="41">
        <v>10</v>
      </c>
      <c r="G225" s="92"/>
      <c r="H225" s="86">
        <f t="shared" ref="H225" si="99">PRODUCT(G225,1.23)</f>
        <v>1.23</v>
      </c>
      <c r="I225" s="87">
        <f t="shared" ref="I225:I227" si="100">PRODUCT(F225,H225)</f>
        <v>12.3</v>
      </c>
      <c r="J225" s="91" t="s">
        <v>337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</row>
    <row r="226" spans="1:193" s="6" customFormat="1" ht="26.25" customHeight="1">
      <c r="A226" s="8">
        <v>2</v>
      </c>
      <c r="B226" s="69" t="s">
        <v>246</v>
      </c>
      <c r="C226" s="89" t="s">
        <v>496</v>
      </c>
      <c r="D226" s="154" t="s">
        <v>499</v>
      </c>
      <c r="E226" s="109" t="s">
        <v>5</v>
      </c>
      <c r="F226" s="41">
        <v>10</v>
      </c>
      <c r="G226" s="92"/>
      <c r="H226" s="86">
        <v>1.23</v>
      </c>
      <c r="I226" s="87">
        <f t="shared" si="100"/>
        <v>12.3</v>
      </c>
      <c r="J226" s="91" t="s">
        <v>337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</row>
    <row r="227" spans="1:193" s="6" customFormat="1" ht="26.25" customHeight="1">
      <c r="A227" s="8">
        <v>3</v>
      </c>
      <c r="B227" s="108" t="s">
        <v>246</v>
      </c>
      <c r="C227" s="89" t="s">
        <v>497</v>
      </c>
      <c r="D227" s="89" t="s">
        <v>498</v>
      </c>
      <c r="E227" s="109" t="s">
        <v>5</v>
      </c>
      <c r="F227" s="41">
        <v>10</v>
      </c>
      <c r="G227" s="92"/>
      <c r="H227" s="86">
        <v>1.23</v>
      </c>
      <c r="I227" s="87">
        <f t="shared" si="100"/>
        <v>12.3</v>
      </c>
      <c r="J227" s="91" t="s">
        <v>337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</row>
    <row r="228" spans="1:193" s="6" customFormat="1" ht="26.25" customHeight="1">
      <c r="A228" s="8">
        <v>4</v>
      </c>
      <c r="B228" s="31" t="s">
        <v>246</v>
      </c>
      <c r="C228" s="89" t="s">
        <v>500</v>
      </c>
      <c r="D228" s="89" t="s">
        <v>501</v>
      </c>
      <c r="E228" s="15" t="s">
        <v>5</v>
      </c>
      <c r="F228" s="41">
        <v>10</v>
      </c>
      <c r="G228" s="92"/>
      <c r="H228" s="86">
        <v>1.23</v>
      </c>
      <c r="I228" s="110">
        <f t="shared" ref="I228:I229" si="101">PRODUCT(F228,H228)</f>
        <v>12.3</v>
      </c>
      <c r="J228" s="91" t="s">
        <v>337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</row>
    <row r="229" spans="1:193" s="6" customFormat="1" ht="26.25" customHeight="1">
      <c r="A229" s="8">
        <v>5</v>
      </c>
      <c r="B229" s="31" t="s">
        <v>502</v>
      </c>
      <c r="C229" s="155" t="s">
        <v>503</v>
      </c>
      <c r="D229" s="89" t="s">
        <v>504</v>
      </c>
      <c r="E229" s="89" t="s">
        <v>5</v>
      </c>
      <c r="F229" s="95">
        <v>10</v>
      </c>
      <c r="G229" s="92"/>
      <c r="H229" s="86">
        <v>1.23</v>
      </c>
      <c r="I229" s="110">
        <f t="shared" si="101"/>
        <v>12.3</v>
      </c>
      <c r="J229" s="91" t="s">
        <v>337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</row>
    <row r="230" spans="1:193" s="6" customFormat="1" ht="26.25" customHeight="1">
      <c r="A230" s="8">
        <v>6</v>
      </c>
      <c r="B230" s="31" t="s">
        <v>505</v>
      </c>
      <c r="C230" s="89" t="s">
        <v>506</v>
      </c>
      <c r="D230" s="89"/>
      <c r="E230" s="15" t="s">
        <v>5</v>
      </c>
      <c r="F230" s="41">
        <v>10</v>
      </c>
      <c r="G230" s="92"/>
      <c r="H230" s="86">
        <v>1.23</v>
      </c>
      <c r="I230" s="110">
        <f t="shared" ref="I230" si="102">PRODUCT(F230,H230)</f>
        <v>12.3</v>
      </c>
      <c r="J230" s="91" t="s">
        <v>337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</row>
    <row r="231" spans="1:193" s="6" customFormat="1" ht="26.25" customHeight="1">
      <c r="A231" s="43" t="s">
        <v>514</v>
      </c>
      <c r="B231" s="49" t="s">
        <v>515</v>
      </c>
      <c r="C231" s="50"/>
      <c r="D231" s="50"/>
      <c r="E231" s="50"/>
      <c r="F231" s="50"/>
      <c r="G231" s="50"/>
      <c r="H231" s="50"/>
      <c r="I231" s="50"/>
      <c r="J231" s="51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</row>
    <row r="232" spans="1:193" s="6" customFormat="1" ht="26.25" customHeight="1">
      <c r="A232" s="8">
        <v>1</v>
      </c>
      <c r="B232" s="34" t="s">
        <v>516</v>
      </c>
      <c r="C232" s="153" t="s">
        <v>517</v>
      </c>
      <c r="D232" s="81" t="s">
        <v>518</v>
      </c>
      <c r="E232" s="15" t="s">
        <v>5</v>
      </c>
      <c r="F232" s="41">
        <v>2</v>
      </c>
      <c r="G232" s="92"/>
      <c r="H232" s="86">
        <f t="shared" ref="H232" si="103">PRODUCT(G232,1.23)</f>
        <v>1.23</v>
      </c>
      <c r="I232" s="87">
        <f t="shared" ref="I232:I236" si="104">PRODUCT(F232,H232)</f>
        <v>2.46</v>
      </c>
      <c r="J232" s="91" t="s">
        <v>340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</row>
    <row r="233" spans="1:193" s="6" customFormat="1" ht="26.25" customHeight="1">
      <c r="A233" s="8">
        <v>2</v>
      </c>
      <c r="B233" s="69" t="s">
        <v>249</v>
      </c>
      <c r="C233" s="89" t="s">
        <v>519</v>
      </c>
      <c r="D233" s="154" t="s">
        <v>520</v>
      </c>
      <c r="E233" s="109" t="s">
        <v>5</v>
      </c>
      <c r="F233" s="41">
        <v>4</v>
      </c>
      <c r="G233" s="92"/>
      <c r="H233" s="86">
        <v>1.23</v>
      </c>
      <c r="I233" s="87">
        <f t="shared" si="104"/>
        <v>4.92</v>
      </c>
      <c r="J233" s="91" t="s">
        <v>384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</row>
    <row r="234" spans="1:193" s="6" customFormat="1" ht="26.25" customHeight="1">
      <c r="A234" s="8">
        <v>3</v>
      </c>
      <c r="B234" s="108" t="s">
        <v>521</v>
      </c>
      <c r="C234" s="89" t="s">
        <v>522</v>
      </c>
      <c r="D234" s="89" t="s">
        <v>523</v>
      </c>
      <c r="E234" s="109" t="s">
        <v>5</v>
      </c>
      <c r="F234" s="41">
        <v>2</v>
      </c>
      <c r="G234" s="92"/>
      <c r="H234" s="86">
        <v>1.23</v>
      </c>
      <c r="I234" s="87">
        <f t="shared" si="104"/>
        <v>2.46</v>
      </c>
      <c r="J234" s="91" t="s">
        <v>340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</row>
    <row r="235" spans="1:193" s="6" customFormat="1" ht="26.25" customHeight="1">
      <c r="A235" s="8">
        <v>4</v>
      </c>
      <c r="B235" s="31" t="s">
        <v>521</v>
      </c>
      <c r="C235" s="89" t="s">
        <v>524</v>
      </c>
      <c r="D235" s="89" t="s">
        <v>525</v>
      </c>
      <c r="E235" s="15" t="s">
        <v>5</v>
      </c>
      <c r="F235" s="41">
        <v>2</v>
      </c>
      <c r="G235" s="92"/>
      <c r="H235" s="86">
        <v>1.23</v>
      </c>
      <c r="I235" s="110">
        <f t="shared" ref="I235" si="105">PRODUCT(F235,H235)</f>
        <v>2.46</v>
      </c>
      <c r="J235" s="91" t="s">
        <v>340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</row>
    <row r="236" spans="1:193" s="6" customFormat="1" ht="26.25" customHeight="1">
      <c r="A236" s="8">
        <v>5</v>
      </c>
      <c r="B236" s="31" t="s">
        <v>526</v>
      </c>
      <c r="C236" s="93">
        <v>3152409500100</v>
      </c>
      <c r="D236" s="89" t="s">
        <v>527</v>
      </c>
      <c r="E236" s="15" t="s">
        <v>5</v>
      </c>
      <c r="F236" s="41">
        <v>2</v>
      </c>
      <c r="G236" s="92"/>
      <c r="H236" s="86">
        <v>1.23</v>
      </c>
      <c r="I236" s="110">
        <f t="shared" si="104"/>
        <v>2.46</v>
      </c>
      <c r="J236" s="91" t="s">
        <v>340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</row>
    <row r="237" spans="1:193" s="6" customFormat="1" ht="26.25" customHeight="1">
      <c r="A237" s="70" t="s">
        <v>4</v>
      </c>
      <c r="B237" s="71"/>
      <c r="C237" s="71"/>
      <c r="D237" s="71"/>
      <c r="E237" s="71"/>
      <c r="F237" s="71"/>
      <c r="G237" s="72"/>
      <c r="H237" s="29"/>
      <c r="I237" s="30">
        <f>SUM(I6:I236)</f>
        <v>724.47</v>
      </c>
      <c r="J237" s="14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</row>
    <row r="238" spans="1:193" s="6" customFormat="1" ht="26.25" customHeight="1">
      <c r="A238" s="73" t="s">
        <v>10</v>
      </c>
      <c r="B238" s="74"/>
      <c r="C238" s="74"/>
      <c r="D238" s="74"/>
      <c r="E238" s="74"/>
      <c r="F238" s="74"/>
      <c r="G238" s="75"/>
      <c r="H238" s="1"/>
      <c r="I238" s="2"/>
      <c r="J238" s="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</row>
    <row r="239" spans="1:193" s="6" customFormat="1" ht="26.25" customHeight="1">
      <c r="A239"/>
      <c r="B239"/>
      <c r="C239"/>
      <c r="D239"/>
      <c r="E239"/>
      <c r="F239">
        <f>SUM(F6:F238)</f>
        <v>591</v>
      </c>
      <c r="G239"/>
      <c r="H239"/>
      <c r="I239"/>
      <c r="J239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</row>
    <row r="240" spans="1:193" s="6" customFormat="1" ht="26.25" customHeight="1">
      <c r="A240"/>
      <c r="B240"/>
      <c r="C240"/>
      <c r="D240"/>
      <c r="E240"/>
      <c r="F240"/>
      <c r="G240"/>
      <c r="H240"/>
      <c r="I240"/>
      <c r="J240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</row>
    <row r="241" spans="1:193" s="6" customFormat="1" ht="26.25" customHeight="1">
      <c r="A241"/>
      <c r="B241"/>
      <c r="C241"/>
      <c r="D241"/>
      <c r="E241"/>
      <c r="F241"/>
      <c r="G241"/>
      <c r="H241"/>
      <c r="I241"/>
      <c r="J241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</row>
    <row r="242" spans="1:193" s="6" customFormat="1" ht="26.25" customHeight="1">
      <c r="A242"/>
      <c r="B242"/>
      <c r="C242"/>
      <c r="D242"/>
      <c r="E242"/>
      <c r="F242"/>
      <c r="G242"/>
      <c r="H242"/>
      <c r="I242"/>
      <c r="J242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</row>
    <row r="243" spans="1:193" s="6" customFormat="1" ht="26.25" customHeight="1">
      <c r="A243"/>
      <c r="B243"/>
      <c r="C243"/>
      <c r="D243"/>
      <c r="E243"/>
      <c r="F243"/>
      <c r="G243"/>
      <c r="H243"/>
      <c r="I243"/>
      <c r="J24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</row>
    <row r="244" spans="1:193" s="6" customFormat="1" ht="26.25" customHeight="1">
      <c r="A244"/>
      <c r="B244"/>
      <c r="C244"/>
      <c r="D244"/>
      <c r="E244"/>
      <c r="F244"/>
      <c r="G244"/>
      <c r="H244"/>
      <c r="I244"/>
      <c r="J244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</row>
    <row r="245" spans="1:193" ht="26.25" customHeight="1"/>
  </sheetData>
  <mergeCells count="41">
    <mergeCell ref="B231:J231"/>
    <mergeCell ref="B174:J174"/>
    <mergeCell ref="B183:J183"/>
    <mergeCell ref="B186:J186"/>
    <mergeCell ref="B215:J215"/>
    <mergeCell ref="B224:J224"/>
    <mergeCell ref="B149:J149"/>
    <mergeCell ref="B157:J157"/>
    <mergeCell ref="B160:J160"/>
    <mergeCell ref="B163:J163"/>
    <mergeCell ref="B171:J171"/>
    <mergeCell ref="B144:J144"/>
    <mergeCell ref="B5:J5"/>
    <mergeCell ref="E1:J1"/>
    <mergeCell ref="A2:J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B14:J14"/>
    <mergeCell ref="A238:G238"/>
    <mergeCell ref="B17:J17"/>
    <mergeCell ref="B20:J20"/>
    <mergeCell ref="A237:G237"/>
    <mergeCell ref="B112:J112"/>
    <mergeCell ref="B35:J35"/>
    <mergeCell ref="B28:J28"/>
    <mergeCell ref="B106:J106"/>
    <mergeCell ref="B41:J41"/>
    <mergeCell ref="B43:J43"/>
    <mergeCell ref="B57:J57"/>
    <mergeCell ref="B104:J104"/>
    <mergeCell ref="B61:J61"/>
    <mergeCell ref="B91:J91"/>
    <mergeCell ref="B138:J138"/>
    <mergeCell ref="B141:J14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BD83D21-8D90-4360-98E2-E58F67E926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Bzdek Krzysztof</cp:lastModifiedBy>
  <cp:lastPrinted>2021-07-28T08:54:14Z</cp:lastPrinted>
  <dcterms:created xsi:type="dcterms:W3CDTF">2012-04-05T08:37:23Z</dcterms:created>
  <dcterms:modified xsi:type="dcterms:W3CDTF">2021-11-15T13:29:50Z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e40558d2-67fc-486c-90eb-a4fcd7bf8984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